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0" yWindow="0" windowWidth="28800" windowHeight="12210" tabRatio="705"/>
  </bookViews>
  <sheets>
    <sheet name="Introduction" sheetId="30" r:id="rId1"/>
    <sheet name="Summary" sheetId="2" r:id="rId2"/>
    <sheet name="C_Churn" sheetId="46" r:id="rId3"/>
    <sheet name="C_InstallsByType" sheetId="47" r:id="rId4"/>
    <sheet name="C_InstallsByRetailer" sheetId="48" r:id="rId5"/>
    <sheet name="C_NonGFiTInstalls" sheetId="40" r:id="rId6"/>
    <sheet name="C_FiT" sheetId="41" r:id="rId7"/>
    <sheet name="C_DelayedSolarInstalls" sheetId="42" r:id="rId8"/>
    <sheet name="Retailer Strategy" sheetId="32" r:id="rId9"/>
    <sheet name="NonGFiTInstalls" sheetId="44" r:id="rId10"/>
    <sheet name="I_DelayedSolarInstalls" sheetId="45" r:id="rId11"/>
    <sheet name="I_RetailerStrategy" sheetId="31" r:id="rId12"/>
    <sheet name="I_FiT Timeline by DNSP" sheetId="38" r:id="rId13"/>
    <sheet name="I_MeterChurnByReason" sheetId="1" r:id="rId14"/>
    <sheet name="I_END RINs" sheetId="3" r:id="rId15"/>
    <sheet name="I_FY18-22MAMP" sheetId="11" r:id="rId16"/>
    <sheet name="I_FY13-17MAMP" sheetId="12" r:id="rId17"/>
    <sheet name="I_Market_Shares" sheetId="33" r:id="rId18"/>
    <sheet name="I_Bulk Meter Changes" sheetId="34"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max1">'[1]S-factor'!#REF!</definedName>
    <definedName name="_min1">'[1]S-factor'!#REF!</definedName>
    <definedName name="_WX291002">#REF!</definedName>
    <definedName name="A1stdlife" localSheetId="12" hidden="1">'[2]RFM input'!$L$7</definedName>
    <definedName name="A1stdlife" localSheetId="0" hidden="1">'[2]RFM input'!$L$7</definedName>
    <definedName name="A1stdlife" hidden="1">'[3]RFM input'!$L$7</definedName>
    <definedName name="acsummerkwh">[4]Pen_kwh!$B$157:$O$160</definedName>
    <definedName name="acsummerkwhs">[4]Pen_kwh!$B$158:$O$160</definedName>
    <definedName name="acsummerpen">[4]Pen_kwh!$B$150:$O$153</definedName>
    <definedName name="act">[4]TM1_ACTUALS!$AB$6:$AC$109</definedName>
    <definedName name="acwinterkwhs">[4]Pen_kwh!$B$173:$O$175</definedName>
    <definedName name="acwinterpen">[4]Pen_kwh!$B$165:$O$168</definedName>
    <definedName name="AM">#REF!</definedName>
    <definedName name="anscount" hidden="1">1</definedName>
    <definedName name="asd">[5]as!#REF!</definedName>
    <definedName name="asf">#REF!</definedName>
    <definedName name="ass">#REF!</definedName>
    <definedName name="Asset1" localSheetId="12" hidden="1">#REF!</definedName>
    <definedName name="Asset1" localSheetId="0">'[6]4. Outputs to PTRM '!$D$7</definedName>
    <definedName name="Asset1" hidden="1">#REF!</definedName>
    <definedName name="Asset10">'[6]4. Outputs to PTRM '!$D$16</definedName>
    <definedName name="Asset11">'[6]4. Outputs to PTRM '!$D$17</definedName>
    <definedName name="Asset12">'[6]4. Outputs to PTRM '!$D$18</definedName>
    <definedName name="Asset13">'[6]4. Outputs to PTRM '!$D$19</definedName>
    <definedName name="Asset14">'[6]4. Outputs to PTRM '!$D$20</definedName>
    <definedName name="Asset15">'[6]4. Outputs to PTRM '!$D$21</definedName>
    <definedName name="Asset16">'[6]4. Outputs to PTRM '!$D$22</definedName>
    <definedName name="Asset17">'[6]4. Outputs to PTRM '!$D$23</definedName>
    <definedName name="Asset18">'[6]4. Outputs to PTRM '!$D$24</definedName>
    <definedName name="Asset19">'[6]4. Outputs to PTRM '!$D$25</definedName>
    <definedName name="Asset2" localSheetId="12" hidden="1">#REF!</definedName>
    <definedName name="Asset2" localSheetId="0">'[6]4. Outputs to PTRM '!$D$8</definedName>
    <definedName name="Asset2" hidden="1">#REF!</definedName>
    <definedName name="Asset20">'[6]4. Outputs to PTRM '!$D$26</definedName>
    <definedName name="Asset21">'[6]4. Outputs to PTRM '!$D$27</definedName>
    <definedName name="Asset22">'[6]4. Outputs to PTRM '!$D$28</definedName>
    <definedName name="Asset23">'[6]4. Outputs to PTRM '!$D$29</definedName>
    <definedName name="Asset24">'[6]4. Outputs to PTRM '!$D$30</definedName>
    <definedName name="Asset25">'[6]4. Outputs to PTRM '!$D$31</definedName>
    <definedName name="Asset26">'[6]4. Outputs to PTRM '!$D$32</definedName>
    <definedName name="Asset27">'[6]4. Outputs to PTRM '!$D$33</definedName>
    <definedName name="Asset28">'[6]4. Outputs to PTRM '!$D$34</definedName>
    <definedName name="Asset29">'[6]4. Outputs to PTRM '!$D$35</definedName>
    <definedName name="Asset3" localSheetId="12" hidden="1">#REF!</definedName>
    <definedName name="Asset3" localSheetId="0">'[6]4. Outputs to PTRM '!$D$9</definedName>
    <definedName name="Asset3" hidden="1">#REF!</definedName>
    <definedName name="Asset30">'[6]4. Outputs to PTRM '!$D$36</definedName>
    <definedName name="Asset31">'[6]4. Outputs to PTRM '!$D$37</definedName>
    <definedName name="Asset32">'[6]4. Outputs to PTRM '!$D$38</definedName>
    <definedName name="Asset33">'[6]4. Outputs to PTRM '!$D$39</definedName>
    <definedName name="Asset34">'[6]4. Outputs to PTRM '!$D$40</definedName>
    <definedName name="Asset35">'[6]4. Outputs to PTRM '!$D$41</definedName>
    <definedName name="Asset36">'[6]4. Outputs to PTRM '!$D$42</definedName>
    <definedName name="Asset37">'[6]4. Outputs to PTRM '!$D$43</definedName>
    <definedName name="Asset38">'[6]4. Outputs to PTRM '!$D$44</definedName>
    <definedName name="Asset39">'[6]4. Outputs to PTRM '!$D$45</definedName>
    <definedName name="Asset4" localSheetId="12" hidden="1">#REF!</definedName>
    <definedName name="Asset4" localSheetId="0">'[6]4. Outputs to PTRM '!$D$10</definedName>
    <definedName name="Asset4" hidden="1">#REF!</definedName>
    <definedName name="Asset40">'[6]4. Outputs to PTRM '!$D$46</definedName>
    <definedName name="Asset41">'[6]4. Outputs to PTRM '!$D$47</definedName>
    <definedName name="Asset42">'[6]4. Outputs to PTRM '!$D$48</definedName>
    <definedName name="Asset43">'[6]4. Outputs to PTRM '!$D$49</definedName>
    <definedName name="Asset44">'[6]4. Outputs to PTRM '!$D$50</definedName>
    <definedName name="Asset45">'[6]4. Outputs to PTRM '!$D$51</definedName>
    <definedName name="Asset5" localSheetId="12" hidden="1">#REF!</definedName>
    <definedName name="Asset5" localSheetId="0">'[6]4. Outputs to PTRM '!$D$11</definedName>
    <definedName name="Asset5" hidden="1">#REF!</definedName>
    <definedName name="Asset6" localSheetId="12" hidden="1">#REF!</definedName>
    <definedName name="Asset6" localSheetId="0">'[6]4. Outputs to PTRM '!$D$12</definedName>
    <definedName name="Asset6" hidden="1">#REF!</definedName>
    <definedName name="Asset7" localSheetId="12" hidden="1">#REF!</definedName>
    <definedName name="Asset7" localSheetId="0">'[6]4. Outputs to PTRM '!$D$13</definedName>
    <definedName name="Asset7" hidden="1">#REF!</definedName>
    <definedName name="Asset8">'[6]4. Outputs to PTRM '!$D$14</definedName>
    <definedName name="Asset9">'[6]4. Outputs to PTRM '!$D$15</definedName>
    <definedName name="AssetAgeProfile">#REF!</definedName>
    <definedName name="Assets">#REF!</definedName>
    <definedName name="Assumptions">#REF!</definedName>
    <definedName name="AugexData">#REF!</definedName>
    <definedName name="AugexProjectData">#REF!</definedName>
    <definedName name="BaseYearForecast" localSheetId="12" hidden="1">#REF!</definedName>
    <definedName name="BaseYearForecast" localSheetId="0" hidden="1">#REF!</definedName>
    <definedName name="BaseYearForecast" hidden="1">#REF!</definedName>
    <definedName name="BaseYearRFM" localSheetId="12" hidden="1">#REF!</definedName>
    <definedName name="BaseYearRFM" localSheetId="0" hidden="1">#REF!</definedName>
    <definedName name="BaseYearRFM" hidden="1">#REF!</definedName>
    <definedName name="Beg_Bal">#REF!</definedName>
    <definedName name="BHP_DEnergy">'[7]Bulks Calculations'!$D$5</definedName>
    <definedName name="BHP_DFixed">'[7]Bulks Calculations'!$C$12</definedName>
    <definedName name="BHP_TEnergy">'[7]Bulks Calculations'!$C$5</definedName>
    <definedName name="BHP_TFixed">'[7]Bulks Calculations'!$B$12</definedName>
    <definedName name="bud">[5]bu!#REF!</definedName>
    <definedName name="BULKINPUT">'[8]WorkingsBulks&amp;IDTS'!$AC$10:$AP$12</definedName>
    <definedName name="BULKPERCENT">'[8]WorkingsBulks&amp;IDTS'!$AD$41:$AP$66</definedName>
    <definedName name="BULKS">#REF!</definedName>
    <definedName name="C10000000">#REF!</definedName>
    <definedName name="Calendar_years">'[1]AER Inputs'!#REF!</definedName>
    <definedName name="cap_max">'[1]AER Inputs'!$D$6</definedName>
    <definedName name="cap_max1">#REF!</definedName>
    <definedName name="cap_max2">#REF!</definedName>
    <definedName name="cap_min">'[1]AER Inputs'!$D$7</definedName>
    <definedName name="cap_min1">#REF!</definedName>
    <definedName name="cap_min2">#REF!</definedName>
    <definedName name="Capex1_1" localSheetId="12" hidden="1">#REF!</definedName>
    <definedName name="Capex1_1" localSheetId="0" hidden="1">#REF!</definedName>
    <definedName name="Capex1_1" hidden="1">#REF!</definedName>
    <definedName name="Capex1_10" localSheetId="12" hidden="1">#REF!</definedName>
    <definedName name="Capex1_10" localSheetId="0" hidden="1">#REF!</definedName>
    <definedName name="Capex1_10" hidden="1">#REF!</definedName>
    <definedName name="Capex1_2" localSheetId="12" hidden="1">#REF!</definedName>
    <definedName name="Capex1_2" localSheetId="0" hidden="1">#REF!</definedName>
    <definedName name="Capex1_2" hidden="1">#REF!</definedName>
    <definedName name="Capex1_3" localSheetId="12" hidden="1">#REF!</definedName>
    <definedName name="Capex1_3" localSheetId="0" hidden="1">#REF!</definedName>
    <definedName name="Capex1_3" hidden="1">#REF!</definedName>
    <definedName name="Capex1_4" localSheetId="12" hidden="1">#REF!</definedName>
    <definedName name="Capex1_4" localSheetId="0" hidden="1">#REF!</definedName>
    <definedName name="Capex1_4" hidden="1">#REF!</definedName>
    <definedName name="Capex1_5" localSheetId="12" hidden="1">#REF!</definedName>
    <definedName name="Capex1_5" localSheetId="0" hidden="1">#REF!</definedName>
    <definedName name="Capex1_5" hidden="1">#REF!</definedName>
    <definedName name="Capex1_6" localSheetId="12" hidden="1">#REF!</definedName>
    <definedName name="Capex1_6" localSheetId="0" hidden="1">#REF!</definedName>
    <definedName name="Capex1_6" hidden="1">#REF!</definedName>
    <definedName name="Capex1_7" localSheetId="12" hidden="1">#REF!</definedName>
    <definedName name="Capex1_7" localSheetId="0" hidden="1">#REF!</definedName>
    <definedName name="Capex1_7" hidden="1">#REF!</definedName>
    <definedName name="Capex1_8" localSheetId="12" hidden="1">#REF!</definedName>
    <definedName name="Capex1_8" localSheetId="0" hidden="1">#REF!</definedName>
    <definedName name="Capex1_8" hidden="1">#REF!</definedName>
    <definedName name="Capex1_9" localSheetId="12" hidden="1">#REF!</definedName>
    <definedName name="Capex1_9" localSheetId="0" hidden="1">#REF!</definedName>
    <definedName name="Capex1_9" hidden="1">#REF!</definedName>
    <definedName name="Capex2_1" localSheetId="12" hidden="1">#REF!</definedName>
    <definedName name="Capex2_1" localSheetId="0" hidden="1">#REF!</definedName>
    <definedName name="Capex2_1" hidden="1">#REF!</definedName>
    <definedName name="Capex2_10" localSheetId="12" hidden="1">#REF!</definedName>
    <definedName name="Capex2_10" localSheetId="0" hidden="1">#REF!</definedName>
    <definedName name="Capex2_10" hidden="1">#REF!</definedName>
    <definedName name="Capex2_2" localSheetId="12" hidden="1">#REF!</definedName>
    <definedName name="Capex2_2" localSheetId="0" hidden="1">#REF!</definedName>
    <definedName name="Capex2_2" hidden="1">#REF!</definedName>
    <definedName name="Capex2_3" localSheetId="12" hidden="1">#REF!</definedName>
    <definedName name="Capex2_3" localSheetId="0" hidden="1">#REF!</definedName>
    <definedName name="Capex2_3" hidden="1">#REF!</definedName>
    <definedName name="Capex2_4" localSheetId="12" hidden="1">#REF!</definedName>
    <definedName name="Capex2_4" localSheetId="0" hidden="1">#REF!</definedName>
    <definedName name="Capex2_4" hidden="1">#REF!</definedName>
    <definedName name="Capex2_5" localSheetId="12" hidden="1">#REF!</definedName>
    <definedName name="Capex2_5" localSheetId="0" hidden="1">#REF!</definedName>
    <definedName name="Capex2_5" hidden="1">#REF!</definedName>
    <definedName name="Capex2_6" localSheetId="12" hidden="1">#REF!</definedName>
    <definedName name="Capex2_6" localSheetId="0" hidden="1">#REF!</definedName>
    <definedName name="Capex2_6" hidden="1">#REF!</definedName>
    <definedName name="Capex2_7" localSheetId="12" hidden="1">#REF!</definedName>
    <definedName name="Capex2_7" localSheetId="0" hidden="1">#REF!</definedName>
    <definedName name="Capex2_7" hidden="1">#REF!</definedName>
    <definedName name="Capex2_8" localSheetId="12" hidden="1">#REF!</definedName>
    <definedName name="Capex2_8" localSheetId="0" hidden="1">#REF!</definedName>
    <definedName name="Capex2_8" hidden="1">#REF!</definedName>
    <definedName name="Capex2_9" localSheetId="12" hidden="1">#REF!</definedName>
    <definedName name="Capex2_9" localSheetId="0" hidden="1">#REF!</definedName>
    <definedName name="Capex2_9" hidden="1">#REF!</definedName>
    <definedName name="Capex3_1" localSheetId="12" hidden="1">#REF!</definedName>
    <definedName name="Capex3_1" localSheetId="0" hidden="1">#REF!</definedName>
    <definedName name="Capex3_1" hidden="1">#REF!</definedName>
    <definedName name="Capex3_10" localSheetId="12" hidden="1">#REF!</definedName>
    <definedName name="Capex3_10" localSheetId="0" hidden="1">#REF!</definedName>
    <definedName name="Capex3_10" hidden="1">#REF!</definedName>
    <definedName name="Capex3_2" localSheetId="12" hidden="1">#REF!</definedName>
    <definedName name="Capex3_2" localSheetId="0" hidden="1">#REF!</definedName>
    <definedName name="Capex3_2" hidden="1">#REF!</definedName>
    <definedName name="Capex3_3" localSheetId="12" hidden="1">#REF!</definedName>
    <definedName name="Capex3_3" localSheetId="0" hidden="1">#REF!</definedName>
    <definedName name="Capex3_3" hidden="1">#REF!</definedName>
    <definedName name="Capex3_4" localSheetId="12" hidden="1">#REF!</definedName>
    <definedName name="Capex3_4" localSheetId="0" hidden="1">#REF!</definedName>
    <definedName name="Capex3_4" hidden="1">#REF!</definedName>
    <definedName name="Capex3_5" localSheetId="12" hidden="1">#REF!</definedName>
    <definedName name="Capex3_5" localSheetId="0" hidden="1">#REF!</definedName>
    <definedName name="Capex3_5" hidden="1">#REF!</definedName>
    <definedName name="Capex3_6" localSheetId="12" hidden="1">#REF!</definedName>
    <definedName name="Capex3_6" localSheetId="0" hidden="1">#REF!</definedName>
    <definedName name="Capex3_6" hidden="1">#REF!</definedName>
    <definedName name="Capex3_7" localSheetId="12" hidden="1">#REF!</definedName>
    <definedName name="Capex3_7" localSheetId="0" hidden="1">#REF!</definedName>
    <definedName name="Capex3_7" hidden="1">#REF!</definedName>
    <definedName name="Capex3_8" localSheetId="12" hidden="1">#REF!</definedName>
    <definedName name="Capex3_8" localSheetId="0" hidden="1">#REF!</definedName>
    <definedName name="Capex3_8" hidden="1">#REF!</definedName>
    <definedName name="Capex3_9" localSheetId="12" hidden="1">#REF!</definedName>
    <definedName name="Capex3_9" localSheetId="0" hidden="1">#REF!</definedName>
    <definedName name="Capex3_9" hidden="1">#REF!</definedName>
    <definedName name="Capex4_1" localSheetId="12" hidden="1">#REF!</definedName>
    <definedName name="Capex4_1" localSheetId="0" hidden="1">#REF!</definedName>
    <definedName name="Capex4_1" hidden="1">#REF!</definedName>
    <definedName name="Capex4_10" localSheetId="12" hidden="1">#REF!</definedName>
    <definedName name="Capex4_10" localSheetId="0" hidden="1">#REF!</definedName>
    <definedName name="Capex4_10" hidden="1">#REF!</definedName>
    <definedName name="Capex4_2" localSheetId="12" hidden="1">#REF!</definedName>
    <definedName name="Capex4_2" localSheetId="0" hidden="1">#REF!</definedName>
    <definedName name="Capex4_2" hidden="1">#REF!</definedName>
    <definedName name="Capex4_3" localSheetId="12" hidden="1">#REF!</definedName>
    <definedName name="Capex4_3" localSheetId="0" hidden="1">#REF!</definedName>
    <definedName name="Capex4_3" hidden="1">#REF!</definedName>
    <definedName name="Capex4_4" localSheetId="12" hidden="1">#REF!</definedName>
    <definedName name="Capex4_4" localSheetId="0" hidden="1">#REF!</definedName>
    <definedName name="Capex4_4" hidden="1">#REF!</definedName>
    <definedName name="Capex4_5" localSheetId="12" hidden="1">#REF!</definedName>
    <definedName name="Capex4_5" localSheetId="0" hidden="1">#REF!</definedName>
    <definedName name="Capex4_5" hidden="1">#REF!</definedName>
    <definedName name="Capex4_6" localSheetId="12" hidden="1">#REF!</definedName>
    <definedName name="Capex4_6" localSheetId="0" hidden="1">#REF!</definedName>
    <definedName name="Capex4_6" hidden="1">#REF!</definedName>
    <definedName name="Capex4_7" localSheetId="12" hidden="1">#REF!</definedName>
    <definedName name="Capex4_7" localSheetId="0" hidden="1">#REF!</definedName>
    <definedName name="Capex4_7" hidden="1">#REF!</definedName>
    <definedName name="Capex4_8" localSheetId="12" hidden="1">#REF!</definedName>
    <definedName name="Capex4_8" localSheetId="0" hidden="1">#REF!</definedName>
    <definedName name="Capex4_8" hidden="1">#REF!</definedName>
    <definedName name="Capex4_9" localSheetId="12" hidden="1">#REF!</definedName>
    <definedName name="Capex4_9" localSheetId="0" hidden="1">#REF!</definedName>
    <definedName name="Capex4_9" hidden="1">#REF!</definedName>
    <definedName name="Capex5_1" localSheetId="12" hidden="1">#REF!</definedName>
    <definedName name="Capex5_1" localSheetId="0" hidden="1">#REF!</definedName>
    <definedName name="Capex5_1" hidden="1">#REF!</definedName>
    <definedName name="Capex5_10" localSheetId="12" hidden="1">#REF!</definedName>
    <definedName name="Capex5_10" localSheetId="0" hidden="1">#REF!</definedName>
    <definedName name="Capex5_10" hidden="1">#REF!</definedName>
    <definedName name="Capex5_2" localSheetId="12" hidden="1">#REF!</definedName>
    <definedName name="Capex5_2" localSheetId="0" hidden="1">#REF!</definedName>
    <definedName name="Capex5_2" hidden="1">#REF!</definedName>
    <definedName name="Capex5_3" localSheetId="12" hidden="1">#REF!</definedName>
    <definedName name="Capex5_3" localSheetId="0" hidden="1">#REF!</definedName>
    <definedName name="Capex5_3" hidden="1">#REF!</definedName>
    <definedName name="Capex5_4" localSheetId="12" hidden="1">#REF!</definedName>
    <definedName name="Capex5_4" localSheetId="0" hidden="1">#REF!</definedName>
    <definedName name="Capex5_4" hidden="1">#REF!</definedName>
    <definedName name="Capex5_5" localSheetId="12" hidden="1">#REF!</definedName>
    <definedName name="Capex5_5" localSheetId="0" hidden="1">#REF!</definedName>
    <definedName name="Capex5_5" hidden="1">#REF!</definedName>
    <definedName name="Capex5_6" localSheetId="12" hidden="1">#REF!</definedName>
    <definedName name="Capex5_6" localSheetId="0" hidden="1">#REF!</definedName>
    <definedName name="Capex5_6" hidden="1">#REF!</definedName>
    <definedName name="Capex5_7" localSheetId="12" hidden="1">#REF!</definedName>
    <definedName name="Capex5_7" localSheetId="0" hidden="1">#REF!</definedName>
    <definedName name="Capex5_7" hidden="1">#REF!</definedName>
    <definedName name="Capex5_8" localSheetId="12" hidden="1">#REF!</definedName>
    <definedName name="Capex5_8" localSheetId="0" hidden="1">#REF!</definedName>
    <definedName name="Capex5_8" hidden="1">#REF!</definedName>
    <definedName name="Capex5_9" localSheetId="12" hidden="1">#REF!</definedName>
    <definedName name="Capex5_9" localSheetId="0" hidden="1">#REF!</definedName>
    <definedName name="Capex5_9" hidden="1">#REF!</definedName>
    <definedName name="Capex6_1" localSheetId="12" hidden="1">#REF!</definedName>
    <definedName name="Capex6_1" localSheetId="0" hidden="1">#REF!</definedName>
    <definedName name="Capex6_1" hidden="1">#REF!</definedName>
    <definedName name="Capex6_10" localSheetId="12" hidden="1">#REF!</definedName>
    <definedName name="Capex6_10" localSheetId="0" hidden="1">#REF!</definedName>
    <definedName name="Capex6_10" hidden="1">#REF!</definedName>
    <definedName name="Capex6_2" localSheetId="12" hidden="1">#REF!</definedName>
    <definedName name="Capex6_2" localSheetId="0" hidden="1">#REF!</definedName>
    <definedName name="Capex6_2" hidden="1">#REF!</definedName>
    <definedName name="Capex6_3" localSheetId="12" hidden="1">#REF!</definedName>
    <definedName name="Capex6_3" localSheetId="0" hidden="1">#REF!</definedName>
    <definedName name="Capex6_3" hidden="1">#REF!</definedName>
    <definedName name="Capex6_4" localSheetId="12" hidden="1">#REF!</definedName>
    <definedName name="Capex6_4" localSheetId="0" hidden="1">#REF!</definedName>
    <definedName name="Capex6_4" hidden="1">#REF!</definedName>
    <definedName name="Capex6_5" localSheetId="12" hidden="1">#REF!</definedName>
    <definedName name="Capex6_5" localSheetId="0" hidden="1">#REF!</definedName>
    <definedName name="Capex6_5" hidden="1">#REF!</definedName>
    <definedName name="Capex6_6" localSheetId="12" hidden="1">#REF!</definedName>
    <definedName name="Capex6_6" localSheetId="0" hidden="1">#REF!</definedName>
    <definedName name="Capex6_6" hidden="1">#REF!</definedName>
    <definedName name="Capex6_7" localSheetId="12" hidden="1">#REF!</definedName>
    <definedName name="Capex6_7" localSheetId="0" hidden="1">#REF!</definedName>
    <definedName name="Capex6_7" hidden="1">#REF!</definedName>
    <definedName name="Capex6_8" localSheetId="12" hidden="1">#REF!</definedName>
    <definedName name="Capex6_8" localSheetId="0" hidden="1">#REF!</definedName>
    <definedName name="Capex6_8" hidden="1">#REF!</definedName>
    <definedName name="Capex6_9" localSheetId="12" hidden="1">#REF!</definedName>
    <definedName name="Capex6_9" localSheetId="0" hidden="1">#REF!</definedName>
    <definedName name="Capex6_9" hidden="1">#REF!</definedName>
    <definedName name="Capex7_1" localSheetId="12" hidden="1">#REF!</definedName>
    <definedName name="Capex7_1" localSheetId="0" hidden="1">#REF!</definedName>
    <definedName name="Capex7_1" hidden="1">#REF!</definedName>
    <definedName name="Capex7_10" localSheetId="12" hidden="1">#REF!</definedName>
    <definedName name="Capex7_10" localSheetId="0" hidden="1">#REF!</definedName>
    <definedName name="Capex7_10" hidden="1">#REF!</definedName>
    <definedName name="Capex7_2" localSheetId="12" hidden="1">#REF!</definedName>
    <definedName name="Capex7_2" localSheetId="0" hidden="1">#REF!</definedName>
    <definedName name="Capex7_2" hidden="1">#REF!</definedName>
    <definedName name="Capex7_3" localSheetId="12" hidden="1">#REF!</definedName>
    <definedName name="Capex7_3" localSheetId="0" hidden="1">#REF!</definedName>
    <definedName name="Capex7_3" hidden="1">#REF!</definedName>
    <definedName name="Capex7_4" localSheetId="12" hidden="1">#REF!</definedName>
    <definedName name="Capex7_4" localSheetId="0" hidden="1">#REF!</definedName>
    <definedName name="Capex7_4" hidden="1">#REF!</definedName>
    <definedName name="Capex7_5" localSheetId="12" hidden="1">#REF!</definedName>
    <definedName name="Capex7_5" localSheetId="0" hidden="1">#REF!</definedName>
    <definedName name="Capex7_5" hidden="1">#REF!</definedName>
    <definedName name="Capex7_6" localSheetId="12" hidden="1">#REF!</definedName>
    <definedName name="Capex7_6" localSheetId="0" hidden="1">#REF!</definedName>
    <definedName name="Capex7_6" hidden="1">#REF!</definedName>
    <definedName name="Capex7_7" localSheetId="12" hidden="1">#REF!</definedName>
    <definedName name="Capex7_7" localSheetId="0" hidden="1">#REF!</definedName>
    <definedName name="Capex7_7" hidden="1">#REF!</definedName>
    <definedName name="Capex7_8" localSheetId="12" hidden="1">#REF!</definedName>
    <definedName name="Capex7_8" localSheetId="0" hidden="1">#REF!</definedName>
    <definedName name="Capex7_8" hidden="1">#REF!</definedName>
    <definedName name="Capex7_9" localSheetId="12" hidden="1">#REF!</definedName>
    <definedName name="Capex7_9" localSheetId="0" hidden="1">#REF!</definedName>
    <definedName name="Capex7_9" hidden="1">#REF!</definedName>
    <definedName name="CAT">[9]Sheet1!$A$1:$N$50</definedName>
    <definedName name="ccc">#REF!</definedName>
    <definedName name="ccd">#REF!</definedName>
    <definedName name="ccn">#REF!</definedName>
    <definedName name="cco">#REF!</definedName>
    <definedName name="Central_Distribution">[9]DistHrs!$D$10:$AN$57</definedName>
    <definedName name="Central_PR_Labratio">[9]DistHrs!$M$199</definedName>
    <definedName name="Central_Trans">[9]TransHrs!$D$10:$AN$42</definedName>
    <definedName name="CentralLabRate">[9]Assumptions!$E$17</definedName>
    <definedName name="CL">'[8]Workings Controlled Load'!$AW$99:$BD$106</definedName>
    <definedName name="CLannual">[4]INPUT_Judgements!$D$24</definedName>
    <definedName name="clcopied">[10]INPUT_Judgements!$D$24</definedName>
    <definedName name="clpercent">[4]INPUT_Judgements!$D$23</definedName>
    <definedName name="clpercents">[4]Pen_kwh!$C$203:$O$205</definedName>
    <definedName name="comp">[4]Pen_kwh!$B$50:$O$51</definedName>
    <definedName name="Connections">#REF!</definedName>
    <definedName name="CPILag" localSheetId="12" hidden="1">#REF!</definedName>
    <definedName name="CPILag" localSheetId="0" hidden="1">#REF!</definedName>
    <definedName name="CPILag" hidden="1">#REF!</definedName>
    <definedName name="CPILag2" localSheetId="12" hidden="1">#REF!</definedName>
    <definedName name="CPILag2" localSheetId="0" hidden="1">#REF!</definedName>
    <definedName name="CPILag2" hidden="1">#REF!</definedName>
    <definedName name="CRCP_span" comment="Generic cover sheet">CONCATENATE(CRCP_y1, " to ",CRCP_y5)</definedName>
    <definedName name="CRCP_y1">'[11]Business &amp; other details'!$C$38</definedName>
    <definedName name="CRCP_y2">'[11]Business &amp; other details'!$D$38</definedName>
    <definedName name="CRCP_y3">'[11]Business &amp; other details'!$E$38</definedName>
    <definedName name="CRCP_y4">'[11]Business &amp; other details'!$F$38</definedName>
    <definedName name="CRCP_y5">'[11]Business &amp; other details'!$G$38</definedName>
    <definedName name="crnp">#REF!</definedName>
    <definedName name="CRY">'[12]Business &amp; other details'!$C$44</definedName>
    <definedName name="CS">#REF!</definedName>
    <definedName name="cs_max">'[1]AER Inputs'!$D$9</definedName>
    <definedName name="cs_min">'[1]AER Inputs'!$D$10</definedName>
    <definedName name="Cum_Int">#REF!</definedName>
    <definedName name="Customer_distribution_freq">IF(LEFT([13]Seg_Calculator!$C$3,3)="res",[13]Scatter_Data!$V$208:$V$240,[13]Scatter_Data!$V$208:$V$408)</definedName>
    <definedName name="Customer_distribution_kWh">IF(LEFT([13]Seg_Calculator!$C$3,3)="res",[13]Scatter_Data!$S$208:$S$240,[13]Scatter_Data!$S$208:$S$408)</definedName>
    <definedName name="CustomerCategory1" localSheetId="0" hidden="1">'[14]Calc Daily Charges'!$D$39:$N$46</definedName>
    <definedName name="CustomerCategory1" hidden="1">'[15]Calc Daily Charges'!$D$39:$N$46</definedName>
    <definedName name="CustomerCategory2" localSheetId="0" hidden="1">'[14]Calc Daily Charges'!$D$49:$N$56</definedName>
    <definedName name="CustomerCategory2" hidden="1">'[15]Calc Daily Charges'!$D$49:$N$56</definedName>
    <definedName name="CustomerCategory3" localSheetId="0" hidden="1">'[14]Calc Daily Charges'!$D$59:$N$66</definedName>
    <definedName name="CustomerCategory3" hidden="1">'[15]Calc Daily Charges'!$D$59:$N$66</definedName>
    <definedName name="CustomerNumbers">#REF!</definedName>
    <definedName name="Customers_current_margin">OFFSET([13]Scatter_Data!$C$97,0,0,1,COUNTA([13]Scatter_Data!$C$68:$DUB$68))</definedName>
    <definedName name="Customers_kWh">OFFSET([13]Scatter_Data_CL!$C$87,0,0,1,COUNTA([13]Scatter_Data_CL!$C$79:$DUB$79))</definedName>
    <definedName name="Customers_margin">OFFSET([13]Scatter_Data!$C$101,0,0,1,COUNTA([13]Scatter_Data!$C$97:$DUB$97))</definedName>
    <definedName name="Customers_offpeak">OFFSET([13]Scatter_Data_CL!$C$106,0,0,1,COUNTA([13]Scatter_Data_CL!$C$104:$DUB$104))</definedName>
    <definedName name="Customers_offpeak_cap">OFFSET([13]Scatter_Data!$C$110,0,0,1,COUNTA([13]Scatter_Data!$C$68:$DUB$68))</definedName>
    <definedName name="Customers_peak">OFFSET([13]Scatter_Data_CL!$C$105,0,0,1,COUNTA([13]Scatter_Data_CL!$C$104:$DUB$104))</definedName>
    <definedName name="Customers_peak_cap">OFFSET([13]Scatter_Data!$C$109,0,0,1,COUNTA([13]Scatter_Data!$C$68:$DUB$68))</definedName>
    <definedName name="Customers_Saving">OFFSET([13]Scatter_Data_CL!$C$84,0,0,1,COUNTA([13]Scatter_Data_CL!$C$79:$DUB$79))</definedName>
    <definedName name="Customers_selected_seg_kWh">OFFSET([13]Scatter_Data!$C$165,0,0,1,COUNTIF([13]Segmentation!$AQ$9:$DUG$9,MATCH([13]Seg_Calculator!$C$5,Introduction!segments,0)))</definedName>
    <definedName name="Customers_selected_seg_saving">OFFSET([13]Scatter_Data!$C$164,0,0,1,COUNTIF([13]Segmentation!$AQ$9:$DUG$9,MATCH([13]Seg_Calculator!$C$5,Introduction!segments,0)))</definedName>
    <definedName name="Customers_T11">OFFSET([13]Scatter_Data_CL!$C$76,0,0,1,COUNTA([13]Scatter_Data_CL!$C$73:$DUB$73))</definedName>
    <definedName name="Customers_T19">OFFSET([13]Scatter_Data_CL!$C$83,0,0,1,COUNTA([13]Scatter_Data_CL!$C$79:$DUB$79))</definedName>
    <definedName name="Customers_volume_cap">OFFSET([13]Scatter_Data!#REF!,0,0,1,COUNTA([13]Scatter_Data!$C$68:$DUB$68))</definedName>
    <definedName name="CustWin_kWh">OFFSET([13]Scatter_Data!$V$542,COUNTIF([13]Scatter_Data!$W$542:$W$4000,"Customer and Retailer Win")+COUNTIF([13]Scatter_Data!$W$542:$W$4000,"Nobody Wins"),0,COUNTIF([13]Scatter_Data!$W$542:$W$4000,"Only Customer Wins"),1)</definedName>
    <definedName name="CustWin_margin">OFFSET([13]Scatter_Data!$U$542,COUNTIF([13]Scatter_Data!$W$542:$W$4000,"Customer and Retailer Win")+COUNTIF([13]Scatter_Data!$W$542:$W$4000,"Nobody Wins"),0,COUNTIF([13]Scatter_Data!$W$542:$W$4000,"Only Customer Wins"),1)</definedName>
    <definedName name="CY">'[1]AER Inputs'!#REF!</definedName>
    <definedName name="DATA">OFFSET([16]_1111!$A$1,0,0,COUNTA([16]_1111!$A$1:$A$65536),COUNTA([16]_1111!$A$1:$IV$1))</definedName>
    <definedName name="DepnAllowCapex1_1_1" localSheetId="12" hidden="1">#REF!</definedName>
    <definedName name="DepnAllowCapex1_1_1" localSheetId="0" hidden="1">#REF!</definedName>
    <definedName name="DepnAllowCapex1_1_1" hidden="1">#REF!</definedName>
    <definedName name="DepnAllowCapex1_1_2" localSheetId="12" hidden="1">#REF!</definedName>
    <definedName name="DepnAllowCapex1_1_2" localSheetId="0" hidden="1">#REF!</definedName>
    <definedName name="DepnAllowCapex1_1_2" hidden="1">#REF!</definedName>
    <definedName name="DepnAllowCapex1_1_3" localSheetId="12" hidden="1">#REF!</definedName>
    <definedName name="DepnAllowCapex1_1_3" localSheetId="0" hidden="1">#REF!</definedName>
    <definedName name="DepnAllowCapex1_1_3" hidden="1">#REF!</definedName>
    <definedName name="DepnAllowCapex1_1_4" localSheetId="12" hidden="1">#REF!</definedName>
    <definedName name="DepnAllowCapex1_1_4" localSheetId="0" hidden="1">#REF!</definedName>
    <definedName name="DepnAllowCapex1_1_4" hidden="1">#REF!</definedName>
    <definedName name="DepnAllowCapex1_1_5" localSheetId="12" hidden="1">#REF!</definedName>
    <definedName name="DepnAllowCapex1_1_5" localSheetId="0" hidden="1">#REF!</definedName>
    <definedName name="DepnAllowCapex1_1_5" hidden="1">#REF!</definedName>
    <definedName name="DepnAllowCapex1_2_1" localSheetId="12" hidden="1">#REF!</definedName>
    <definedName name="DepnAllowCapex1_2_1" localSheetId="0" hidden="1">#REF!</definedName>
    <definedName name="DepnAllowCapex1_2_1" hidden="1">#REF!</definedName>
    <definedName name="DepnAllowCapex1_2_2" localSheetId="12" hidden="1">#REF!</definedName>
    <definedName name="DepnAllowCapex1_2_2" localSheetId="0" hidden="1">#REF!</definedName>
    <definedName name="DepnAllowCapex1_2_2" hidden="1">#REF!</definedName>
    <definedName name="DepnAllowCapex1_2_3" localSheetId="12" hidden="1">#REF!</definedName>
    <definedName name="DepnAllowCapex1_2_3" localSheetId="0" hidden="1">#REF!</definedName>
    <definedName name="DepnAllowCapex1_2_3" hidden="1">#REF!</definedName>
    <definedName name="DepnAllowCapex1_2_4" localSheetId="12" hidden="1">#REF!</definedName>
    <definedName name="DepnAllowCapex1_2_4" localSheetId="0" hidden="1">#REF!</definedName>
    <definedName name="DepnAllowCapex1_2_4" hidden="1">#REF!</definedName>
    <definedName name="DepnAllowCapex1_2_5" localSheetId="12" hidden="1">#REF!</definedName>
    <definedName name="DepnAllowCapex1_2_5" localSheetId="0" hidden="1">#REF!</definedName>
    <definedName name="DepnAllowCapex1_2_5" hidden="1">#REF!</definedName>
    <definedName name="DepnAllowCapex1_3_1" localSheetId="12" hidden="1">#REF!</definedName>
    <definedName name="DepnAllowCapex1_3_1" localSheetId="0" hidden="1">#REF!</definedName>
    <definedName name="DepnAllowCapex1_3_1" hidden="1">#REF!</definedName>
    <definedName name="DepnAllowCapex1_3_2" localSheetId="12" hidden="1">#REF!</definedName>
    <definedName name="DepnAllowCapex1_3_2" localSheetId="0" hidden="1">#REF!</definedName>
    <definedName name="DepnAllowCapex1_3_2" hidden="1">#REF!</definedName>
    <definedName name="DepnAllowCapex1_3_3" localSheetId="12" hidden="1">#REF!</definedName>
    <definedName name="DepnAllowCapex1_3_3" localSheetId="0" hidden="1">#REF!</definedName>
    <definedName name="DepnAllowCapex1_3_3" hidden="1">#REF!</definedName>
    <definedName name="DepnAllowCapex1_3_4" localSheetId="12" hidden="1">#REF!</definedName>
    <definedName name="DepnAllowCapex1_3_4" localSheetId="0" hidden="1">#REF!</definedName>
    <definedName name="DepnAllowCapex1_3_4" hidden="1">#REF!</definedName>
    <definedName name="DepnAllowCapex1_3_5" localSheetId="12" hidden="1">#REF!</definedName>
    <definedName name="DepnAllowCapex1_3_5" localSheetId="0" hidden="1">#REF!</definedName>
    <definedName name="DepnAllowCapex1_3_5" hidden="1">#REF!</definedName>
    <definedName name="DepnAllowCapex1_4_1" localSheetId="12" hidden="1">#REF!</definedName>
    <definedName name="DepnAllowCapex1_4_1" localSheetId="0" hidden="1">#REF!</definedName>
    <definedName name="DepnAllowCapex1_4_1" hidden="1">#REF!</definedName>
    <definedName name="DepnAllowCapex1_4_2" localSheetId="12" hidden="1">#REF!</definedName>
    <definedName name="DepnAllowCapex1_4_2" localSheetId="0" hidden="1">#REF!</definedName>
    <definedName name="DepnAllowCapex1_4_2" hidden="1">#REF!</definedName>
    <definedName name="DepnAllowCapex1_4_3" localSheetId="12" hidden="1">#REF!</definedName>
    <definedName name="DepnAllowCapex1_4_3" localSheetId="0" hidden="1">#REF!</definedName>
    <definedName name="DepnAllowCapex1_4_3" hidden="1">#REF!</definedName>
    <definedName name="DepnAllowCapex1_4_4" localSheetId="12" hidden="1">#REF!</definedName>
    <definedName name="DepnAllowCapex1_4_4" localSheetId="0" hidden="1">#REF!</definedName>
    <definedName name="DepnAllowCapex1_4_4" hidden="1">#REF!</definedName>
    <definedName name="DepnAllowCapex1_4_5" localSheetId="12" hidden="1">#REF!</definedName>
    <definedName name="DepnAllowCapex1_4_5" localSheetId="0" hidden="1">#REF!</definedName>
    <definedName name="DepnAllowCapex1_4_5" hidden="1">#REF!</definedName>
    <definedName name="DepnAllowCapex1_5_1" localSheetId="12" hidden="1">#REF!</definedName>
    <definedName name="DepnAllowCapex1_5_1" localSheetId="0" hidden="1">#REF!</definedName>
    <definedName name="DepnAllowCapex1_5_1" hidden="1">#REF!</definedName>
    <definedName name="DepnAllowCapex1_5_2" localSheetId="12" hidden="1">#REF!</definedName>
    <definedName name="DepnAllowCapex1_5_2" localSheetId="0" hidden="1">#REF!</definedName>
    <definedName name="DepnAllowCapex1_5_2" hidden="1">#REF!</definedName>
    <definedName name="DepnAllowCapex1_5_3" localSheetId="12" hidden="1">#REF!</definedName>
    <definedName name="DepnAllowCapex1_5_3" localSheetId="0" hidden="1">#REF!</definedName>
    <definedName name="DepnAllowCapex1_5_3" hidden="1">#REF!</definedName>
    <definedName name="DepnAllowCapex1_5_4" localSheetId="12" hidden="1">#REF!</definedName>
    <definedName name="DepnAllowCapex1_5_4" localSheetId="0" hidden="1">#REF!</definedName>
    <definedName name="DepnAllowCapex1_5_4" hidden="1">#REF!</definedName>
    <definedName name="DepnAllowCapex1_5_5" localSheetId="12" hidden="1">#REF!</definedName>
    <definedName name="DepnAllowCapex1_5_5" localSheetId="0" hidden="1">#REF!</definedName>
    <definedName name="DepnAllowCapex1_5_5" hidden="1">#REF!</definedName>
    <definedName name="DepnAllowCapex2_1_1" localSheetId="12" hidden="1">#REF!</definedName>
    <definedName name="DepnAllowCapex2_1_1" localSheetId="0" hidden="1">#REF!</definedName>
    <definedName name="DepnAllowCapex2_1_1" hidden="1">#REF!</definedName>
    <definedName name="DepnAllowCapex2_1_2" localSheetId="12" hidden="1">#REF!</definedName>
    <definedName name="DepnAllowCapex2_1_2" localSheetId="0" hidden="1">#REF!</definedName>
    <definedName name="DepnAllowCapex2_1_2" hidden="1">#REF!</definedName>
    <definedName name="DepnAllowCapex2_1_3" localSheetId="12" hidden="1">#REF!</definedName>
    <definedName name="DepnAllowCapex2_1_3" localSheetId="0" hidden="1">#REF!</definedName>
    <definedName name="DepnAllowCapex2_1_3" hidden="1">#REF!</definedName>
    <definedName name="DepnAllowCapex2_1_4" localSheetId="12" hidden="1">#REF!</definedName>
    <definedName name="DepnAllowCapex2_1_4" localSheetId="0" hidden="1">#REF!</definedName>
    <definedName name="DepnAllowCapex2_1_4" hidden="1">#REF!</definedName>
    <definedName name="DepnAllowCapex2_1_5" localSheetId="12" hidden="1">#REF!</definedName>
    <definedName name="DepnAllowCapex2_1_5" localSheetId="0" hidden="1">#REF!</definedName>
    <definedName name="DepnAllowCapex2_1_5" hidden="1">#REF!</definedName>
    <definedName name="DepnAllowCapex2_2_1" localSheetId="12" hidden="1">#REF!</definedName>
    <definedName name="DepnAllowCapex2_2_1" localSheetId="0" hidden="1">#REF!</definedName>
    <definedName name="DepnAllowCapex2_2_1" hidden="1">#REF!</definedName>
    <definedName name="DepnAllowCapex2_2_2" localSheetId="12" hidden="1">#REF!</definedName>
    <definedName name="DepnAllowCapex2_2_2" localSheetId="0" hidden="1">#REF!</definedName>
    <definedName name="DepnAllowCapex2_2_2" hidden="1">#REF!</definedName>
    <definedName name="DepnAllowCapex2_2_3" localSheetId="12" hidden="1">#REF!</definedName>
    <definedName name="DepnAllowCapex2_2_3" localSheetId="0" hidden="1">#REF!</definedName>
    <definedName name="DepnAllowCapex2_2_3" hidden="1">#REF!</definedName>
    <definedName name="DepnAllowCapex2_2_4" localSheetId="12" hidden="1">#REF!</definedName>
    <definedName name="DepnAllowCapex2_2_4" localSheetId="0" hidden="1">#REF!</definedName>
    <definedName name="DepnAllowCapex2_2_4" hidden="1">#REF!</definedName>
    <definedName name="DepnAllowCapex2_2_5" localSheetId="12" hidden="1">#REF!</definedName>
    <definedName name="DepnAllowCapex2_2_5" localSheetId="0" hidden="1">#REF!</definedName>
    <definedName name="DepnAllowCapex2_2_5" hidden="1">#REF!</definedName>
    <definedName name="DepnAllowCapex2_3_1" localSheetId="12" hidden="1">#REF!</definedName>
    <definedName name="DepnAllowCapex2_3_1" localSheetId="0" hidden="1">#REF!</definedName>
    <definedName name="DepnAllowCapex2_3_1" hidden="1">#REF!</definedName>
    <definedName name="DepnAllowCapex2_3_2" localSheetId="12" hidden="1">#REF!</definedName>
    <definedName name="DepnAllowCapex2_3_2" localSheetId="0" hidden="1">#REF!</definedName>
    <definedName name="DepnAllowCapex2_3_2" hidden="1">#REF!</definedName>
    <definedName name="DepnAllowCapex2_3_3" localSheetId="12" hidden="1">#REF!</definedName>
    <definedName name="DepnAllowCapex2_3_3" localSheetId="0" hidden="1">#REF!</definedName>
    <definedName name="DepnAllowCapex2_3_3" hidden="1">#REF!</definedName>
    <definedName name="DepnAllowCapex2_3_4" localSheetId="12" hidden="1">#REF!</definedName>
    <definedName name="DepnAllowCapex2_3_4" localSheetId="0" hidden="1">#REF!</definedName>
    <definedName name="DepnAllowCapex2_3_4" hidden="1">#REF!</definedName>
    <definedName name="DepnAllowCapex2_3_5" localSheetId="12" hidden="1">#REF!</definedName>
    <definedName name="DepnAllowCapex2_3_5" localSheetId="0" hidden="1">#REF!</definedName>
    <definedName name="DepnAllowCapex2_3_5" hidden="1">#REF!</definedName>
    <definedName name="DepnAllowCapex2_4_1" localSheetId="12" hidden="1">#REF!</definedName>
    <definedName name="DepnAllowCapex2_4_1" localSheetId="0" hidden="1">#REF!</definedName>
    <definedName name="DepnAllowCapex2_4_1" hidden="1">#REF!</definedName>
    <definedName name="DepnAllowCapex2_4_2" localSheetId="12" hidden="1">#REF!</definedName>
    <definedName name="DepnAllowCapex2_4_2" localSheetId="0" hidden="1">#REF!</definedName>
    <definedName name="DepnAllowCapex2_4_2" hidden="1">#REF!</definedName>
    <definedName name="DepnAllowCapex2_4_3" localSheetId="12" hidden="1">#REF!</definedName>
    <definedName name="DepnAllowCapex2_4_3" localSheetId="0" hidden="1">#REF!</definedName>
    <definedName name="DepnAllowCapex2_4_3" hidden="1">#REF!</definedName>
    <definedName name="DepnAllowCapex2_4_4" localSheetId="12" hidden="1">#REF!</definedName>
    <definedName name="DepnAllowCapex2_4_4" localSheetId="0" hidden="1">#REF!</definedName>
    <definedName name="DepnAllowCapex2_4_4" hidden="1">#REF!</definedName>
    <definedName name="DepnAllowCapex2_4_5" localSheetId="12" hidden="1">#REF!</definedName>
    <definedName name="DepnAllowCapex2_4_5" localSheetId="0" hidden="1">#REF!</definedName>
    <definedName name="DepnAllowCapex2_4_5" hidden="1">#REF!</definedName>
    <definedName name="DepnAllowCapex2_5_1" localSheetId="12" hidden="1">#REF!</definedName>
    <definedName name="DepnAllowCapex2_5_1" localSheetId="0" hidden="1">#REF!</definedName>
    <definedName name="DepnAllowCapex2_5_1" hidden="1">#REF!</definedName>
    <definedName name="DepnAllowCapex2_5_2" localSheetId="12" hidden="1">#REF!</definedName>
    <definedName name="DepnAllowCapex2_5_2" localSheetId="0" hidden="1">#REF!</definedName>
    <definedName name="DepnAllowCapex2_5_2" hidden="1">#REF!</definedName>
    <definedName name="DepnAllowCapex2_5_3" localSheetId="12" hidden="1">#REF!</definedName>
    <definedName name="DepnAllowCapex2_5_3" localSheetId="0" hidden="1">#REF!</definedName>
    <definedName name="DepnAllowCapex2_5_3" hidden="1">#REF!</definedName>
    <definedName name="DepnAllowCapex2_5_4" localSheetId="12" hidden="1">#REF!</definedName>
    <definedName name="DepnAllowCapex2_5_4" localSheetId="0" hidden="1">#REF!</definedName>
    <definedName name="DepnAllowCapex2_5_4" hidden="1">#REF!</definedName>
    <definedName name="DepnAllowCapex2_5_5" localSheetId="12" hidden="1">#REF!</definedName>
    <definedName name="DepnAllowCapex2_5_5" localSheetId="0" hidden="1">#REF!</definedName>
    <definedName name="DepnAllowCapex2_5_5" hidden="1">#REF!</definedName>
    <definedName name="DepnAllowCapex3_1_1" localSheetId="12" hidden="1">#REF!</definedName>
    <definedName name="DepnAllowCapex3_1_1" localSheetId="0" hidden="1">#REF!</definedName>
    <definedName name="DepnAllowCapex3_1_1" hidden="1">#REF!</definedName>
    <definedName name="DepnAllowCapex3_1_2" localSheetId="12" hidden="1">#REF!</definedName>
    <definedName name="DepnAllowCapex3_1_2" localSheetId="0" hidden="1">#REF!</definedName>
    <definedName name="DepnAllowCapex3_1_2" hidden="1">#REF!</definedName>
    <definedName name="DepnAllowCapex3_1_3" localSheetId="12" hidden="1">#REF!</definedName>
    <definedName name="DepnAllowCapex3_1_3" localSheetId="0" hidden="1">#REF!</definedName>
    <definedName name="DepnAllowCapex3_1_3" hidden="1">#REF!</definedName>
    <definedName name="DepnAllowCapex3_1_4" localSheetId="12" hidden="1">#REF!</definedName>
    <definedName name="DepnAllowCapex3_1_4" localSheetId="0" hidden="1">#REF!</definedName>
    <definedName name="DepnAllowCapex3_1_4" hidden="1">#REF!</definedName>
    <definedName name="DepnAllowCapex3_1_5" localSheetId="12" hidden="1">#REF!</definedName>
    <definedName name="DepnAllowCapex3_1_5" localSheetId="0" hidden="1">#REF!</definedName>
    <definedName name="DepnAllowCapex3_1_5" hidden="1">#REF!</definedName>
    <definedName name="DepnAllowCapex3_2_1" localSheetId="12" hidden="1">#REF!</definedName>
    <definedName name="DepnAllowCapex3_2_1" localSheetId="0" hidden="1">#REF!</definedName>
    <definedName name="DepnAllowCapex3_2_1" hidden="1">#REF!</definedName>
    <definedName name="DepnAllowCapex3_2_2" localSheetId="12" hidden="1">#REF!</definedName>
    <definedName name="DepnAllowCapex3_2_2" localSheetId="0" hidden="1">#REF!</definedName>
    <definedName name="DepnAllowCapex3_2_2" hidden="1">#REF!</definedName>
    <definedName name="DepnAllowCapex3_2_3" localSheetId="12" hidden="1">#REF!</definedName>
    <definedName name="DepnAllowCapex3_2_3" localSheetId="0" hidden="1">#REF!</definedName>
    <definedName name="DepnAllowCapex3_2_3" hidden="1">#REF!</definedName>
    <definedName name="DepnAllowCapex3_2_4" localSheetId="12" hidden="1">#REF!</definedName>
    <definedName name="DepnAllowCapex3_2_4" localSheetId="0" hidden="1">#REF!</definedName>
    <definedName name="DepnAllowCapex3_2_4" hidden="1">#REF!</definedName>
    <definedName name="DepnAllowCapex3_2_5" localSheetId="12" hidden="1">#REF!</definedName>
    <definedName name="DepnAllowCapex3_2_5" localSheetId="0" hidden="1">#REF!</definedName>
    <definedName name="DepnAllowCapex3_2_5" hidden="1">#REF!</definedName>
    <definedName name="DepnAllowCapex3_3_1" localSheetId="12" hidden="1">#REF!</definedName>
    <definedName name="DepnAllowCapex3_3_1" localSheetId="0" hidden="1">#REF!</definedName>
    <definedName name="DepnAllowCapex3_3_1" hidden="1">#REF!</definedName>
    <definedName name="DepnAllowCapex3_3_2" localSheetId="12" hidden="1">#REF!</definedName>
    <definedName name="DepnAllowCapex3_3_2" localSheetId="0" hidden="1">#REF!</definedName>
    <definedName name="DepnAllowCapex3_3_2" hidden="1">#REF!</definedName>
    <definedName name="DepnAllowCapex3_3_3" localSheetId="12" hidden="1">#REF!</definedName>
    <definedName name="DepnAllowCapex3_3_3" localSheetId="0" hidden="1">#REF!</definedName>
    <definedName name="DepnAllowCapex3_3_3" hidden="1">#REF!</definedName>
    <definedName name="DepnAllowCapex3_3_4" localSheetId="12" hidden="1">#REF!</definedName>
    <definedName name="DepnAllowCapex3_3_4" localSheetId="0" hidden="1">#REF!</definedName>
    <definedName name="DepnAllowCapex3_3_4" hidden="1">#REF!</definedName>
    <definedName name="DepnAllowCapex3_3_5" localSheetId="12" hidden="1">#REF!</definedName>
    <definedName name="DepnAllowCapex3_3_5" localSheetId="0" hidden="1">#REF!</definedName>
    <definedName name="DepnAllowCapex3_3_5" hidden="1">#REF!</definedName>
    <definedName name="DepnAllowCapex3_4_1" localSheetId="12" hidden="1">#REF!</definedName>
    <definedName name="DepnAllowCapex3_4_1" localSheetId="0" hidden="1">#REF!</definedName>
    <definedName name="DepnAllowCapex3_4_1" hidden="1">#REF!</definedName>
    <definedName name="DepnAllowCapex3_4_2" localSheetId="12" hidden="1">#REF!</definedName>
    <definedName name="DepnAllowCapex3_4_2" localSheetId="0" hidden="1">#REF!</definedName>
    <definedName name="DepnAllowCapex3_4_2" hidden="1">#REF!</definedName>
    <definedName name="DepnAllowCapex3_4_3" localSheetId="12" hidden="1">#REF!</definedName>
    <definedName name="DepnAllowCapex3_4_3" localSheetId="0" hidden="1">#REF!</definedName>
    <definedName name="DepnAllowCapex3_4_3" hidden="1">#REF!</definedName>
    <definedName name="DepnAllowCapex3_4_4" localSheetId="12" hidden="1">#REF!</definedName>
    <definedName name="DepnAllowCapex3_4_4" localSheetId="0" hidden="1">#REF!</definedName>
    <definedName name="DepnAllowCapex3_4_4" hidden="1">#REF!</definedName>
    <definedName name="DepnAllowCapex3_4_5" localSheetId="12" hidden="1">#REF!</definedName>
    <definedName name="DepnAllowCapex3_4_5" localSheetId="0" hidden="1">#REF!</definedName>
    <definedName name="DepnAllowCapex3_4_5" hidden="1">#REF!</definedName>
    <definedName name="DepnAllowCapex3_5_1" localSheetId="12" hidden="1">#REF!</definedName>
    <definedName name="DepnAllowCapex3_5_1" localSheetId="0" hidden="1">#REF!</definedName>
    <definedName name="DepnAllowCapex3_5_1" hidden="1">#REF!</definedName>
    <definedName name="DepnAllowCapex3_5_2" localSheetId="12" hidden="1">#REF!</definedName>
    <definedName name="DepnAllowCapex3_5_2" localSheetId="0" hidden="1">#REF!</definedName>
    <definedName name="DepnAllowCapex3_5_2" hidden="1">#REF!</definedName>
    <definedName name="DepnAllowCapex3_5_3" localSheetId="12" hidden="1">#REF!</definedName>
    <definedName name="DepnAllowCapex3_5_3" localSheetId="0" hidden="1">#REF!</definedName>
    <definedName name="DepnAllowCapex3_5_3" hidden="1">#REF!</definedName>
    <definedName name="DepnAllowCapex3_5_4" localSheetId="12" hidden="1">#REF!</definedName>
    <definedName name="DepnAllowCapex3_5_4" localSheetId="0" hidden="1">#REF!</definedName>
    <definedName name="DepnAllowCapex3_5_4" hidden="1">#REF!</definedName>
    <definedName name="DepnAllowCapex3_5_5" localSheetId="12" hidden="1">#REF!</definedName>
    <definedName name="DepnAllowCapex3_5_5" localSheetId="0" hidden="1">#REF!</definedName>
    <definedName name="DepnAllowCapex3_5_5" hidden="1">#REF!</definedName>
    <definedName name="DepnAllowCapex4_1_1" localSheetId="12" hidden="1">#REF!</definedName>
    <definedName name="DepnAllowCapex4_1_1" localSheetId="0" hidden="1">#REF!</definedName>
    <definedName name="DepnAllowCapex4_1_1" hidden="1">#REF!</definedName>
    <definedName name="DepnAllowCapex4_1_2" localSheetId="12" hidden="1">#REF!</definedName>
    <definedName name="DepnAllowCapex4_1_2" localSheetId="0" hidden="1">#REF!</definedName>
    <definedName name="DepnAllowCapex4_1_2" hidden="1">#REF!</definedName>
    <definedName name="DepnAllowCapex4_1_3" localSheetId="12" hidden="1">#REF!</definedName>
    <definedName name="DepnAllowCapex4_1_3" localSheetId="0" hidden="1">#REF!</definedName>
    <definedName name="DepnAllowCapex4_1_3" hidden="1">#REF!</definedName>
    <definedName name="DepnAllowCapex4_1_4" localSheetId="12" hidden="1">#REF!</definedName>
    <definedName name="DepnAllowCapex4_1_4" localSheetId="0" hidden="1">#REF!</definedName>
    <definedName name="DepnAllowCapex4_1_4" hidden="1">#REF!</definedName>
    <definedName name="DepnAllowCapex4_1_5" localSheetId="12" hidden="1">#REF!</definedName>
    <definedName name="DepnAllowCapex4_1_5" localSheetId="0" hidden="1">#REF!</definedName>
    <definedName name="DepnAllowCapex4_1_5" hidden="1">#REF!</definedName>
    <definedName name="DepnAllowCapex4_2_1" localSheetId="12" hidden="1">#REF!</definedName>
    <definedName name="DepnAllowCapex4_2_1" localSheetId="0" hidden="1">#REF!</definedName>
    <definedName name="DepnAllowCapex4_2_1" hidden="1">#REF!</definedName>
    <definedName name="DepnAllowCapex4_2_2" localSheetId="12" hidden="1">#REF!</definedName>
    <definedName name="DepnAllowCapex4_2_2" localSheetId="0" hidden="1">#REF!</definedName>
    <definedName name="DepnAllowCapex4_2_2" hidden="1">#REF!</definedName>
    <definedName name="DepnAllowCapex4_2_3" localSheetId="12" hidden="1">#REF!</definedName>
    <definedName name="DepnAllowCapex4_2_3" localSheetId="0" hidden="1">#REF!</definedName>
    <definedName name="DepnAllowCapex4_2_3" hidden="1">#REF!</definedName>
    <definedName name="DepnAllowCapex4_2_4" localSheetId="12" hidden="1">#REF!</definedName>
    <definedName name="DepnAllowCapex4_2_4" localSheetId="0" hidden="1">#REF!</definedName>
    <definedName name="DepnAllowCapex4_2_4" hidden="1">#REF!</definedName>
    <definedName name="DepnAllowCapex4_2_5" localSheetId="12" hidden="1">#REF!</definedName>
    <definedName name="DepnAllowCapex4_2_5" localSheetId="0" hidden="1">#REF!</definedName>
    <definedName name="DepnAllowCapex4_2_5" hidden="1">#REF!</definedName>
    <definedName name="DepnAllowCapex4_3_1" localSheetId="12" hidden="1">#REF!</definedName>
    <definedName name="DepnAllowCapex4_3_1" localSheetId="0" hidden="1">#REF!</definedName>
    <definedName name="DepnAllowCapex4_3_1" hidden="1">#REF!</definedName>
    <definedName name="DepnAllowCapex4_3_2" localSheetId="12" hidden="1">#REF!</definedName>
    <definedName name="DepnAllowCapex4_3_2" localSheetId="0" hidden="1">#REF!</definedName>
    <definedName name="DepnAllowCapex4_3_2" hidden="1">#REF!</definedName>
    <definedName name="DepnAllowCapex4_3_3" localSheetId="12" hidden="1">#REF!</definedName>
    <definedName name="DepnAllowCapex4_3_3" localSheetId="0" hidden="1">#REF!</definedName>
    <definedName name="DepnAllowCapex4_3_3" hidden="1">#REF!</definedName>
    <definedName name="DepnAllowCapex4_3_4" localSheetId="12" hidden="1">#REF!</definedName>
    <definedName name="DepnAllowCapex4_3_4" localSheetId="0" hidden="1">#REF!</definedName>
    <definedName name="DepnAllowCapex4_3_4" hidden="1">#REF!</definedName>
    <definedName name="DepnAllowCapex4_3_5" localSheetId="12" hidden="1">#REF!</definedName>
    <definedName name="DepnAllowCapex4_3_5" localSheetId="0" hidden="1">#REF!</definedName>
    <definedName name="DepnAllowCapex4_3_5" hidden="1">#REF!</definedName>
    <definedName name="DepnAllowCapex4_4_1" localSheetId="12" hidden="1">#REF!</definedName>
    <definedName name="DepnAllowCapex4_4_1" localSheetId="0" hidden="1">#REF!</definedName>
    <definedName name="DepnAllowCapex4_4_1" hidden="1">#REF!</definedName>
    <definedName name="DepnAllowCapex4_4_2" localSheetId="12" hidden="1">#REF!</definedName>
    <definedName name="DepnAllowCapex4_4_2" localSheetId="0" hidden="1">#REF!</definedName>
    <definedName name="DepnAllowCapex4_4_2" hidden="1">#REF!</definedName>
    <definedName name="DepnAllowCapex4_4_3" localSheetId="12" hidden="1">#REF!</definedName>
    <definedName name="DepnAllowCapex4_4_3" localSheetId="0" hidden="1">#REF!</definedName>
    <definedName name="DepnAllowCapex4_4_3" hidden="1">#REF!</definedName>
    <definedName name="DepnAllowCapex4_4_4" localSheetId="12" hidden="1">#REF!</definedName>
    <definedName name="DepnAllowCapex4_4_4" localSheetId="0" hidden="1">#REF!</definedName>
    <definedName name="DepnAllowCapex4_4_4" hidden="1">#REF!</definedName>
    <definedName name="DepnAllowCapex4_4_5" localSheetId="12" hidden="1">#REF!</definedName>
    <definedName name="DepnAllowCapex4_4_5" localSheetId="0" hidden="1">#REF!</definedName>
    <definedName name="DepnAllowCapex4_4_5" hidden="1">#REF!</definedName>
    <definedName name="DepnAllowCapex4_5_1" localSheetId="12" hidden="1">#REF!</definedName>
    <definedName name="DepnAllowCapex4_5_1" localSheetId="0" hidden="1">#REF!</definedName>
    <definedName name="DepnAllowCapex4_5_1" hidden="1">#REF!</definedName>
    <definedName name="DepnAllowCapex4_5_2" localSheetId="12" hidden="1">#REF!</definedName>
    <definedName name="DepnAllowCapex4_5_2" localSheetId="0" hidden="1">#REF!</definedName>
    <definedName name="DepnAllowCapex4_5_2" hidden="1">#REF!</definedName>
    <definedName name="DepnAllowCapex4_5_3" localSheetId="12" hidden="1">#REF!</definedName>
    <definedName name="DepnAllowCapex4_5_3" localSheetId="0" hidden="1">#REF!</definedName>
    <definedName name="DepnAllowCapex4_5_3" hidden="1">#REF!</definedName>
    <definedName name="DepnAllowCapex4_5_4" localSheetId="12" hidden="1">#REF!</definedName>
    <definedName name="DepnAllowCapex4_5_4" localSheetId="0" hidden="1">#REF!</definedName>
    <definedName name="DepnAllowCapex4_5_4" hidden="1">#REF!</definedName>
    <definedName name="DepnAllowCapex4_5_5" localSheetId="12" hidden="1">#REF!</definedName>
    <definedName name="DepnAllowCapex4_5_5" localSheetId="0" hidden="1">#REF!</definedName>
    <definedName name="DepnAllowCapex4_5_5" hidden="1">#REF!</definedName>
    <definedName name="DepnAllowCapex5_1_1" localSheetId="12" hidden="1">#REF!</definedName>
    <definedName name="DepnAllowCapex5_1_1" localSheetId="0" hidden="1">#REF!</definedName>
    <definedName name="DepnAllowCapex5_1_1" hidden="1">#REF!</definedName>
    <definedName name="DepnAllowCapex5_1_2" localSheetId="12" hidden="1">#REF!</definedName>
    <definedName name="DepnAllowCapex5_1_2" localSheetId="0" hidden="1">#REF!</definedName>
    <definedName name="DepnAllowCapex5_1_2" hidden="1">#REF!</definedName>
    <definedName name="DepnAllowCapex5_1_3" localSheetId="12" hidden="1">#REF!</definedName>
    <definedName name="DepnAllowCapex5_1_3" localSheetId="0" hidden="1">#REF!</definedName>
    <definedName name="DepnAllowCapex5_1_3" hidden="1">#REF!</definedName>
    <definedName name="DepnAllowCapex5_1_4" localSheetId="12" hidden="1">#REF!</definedName>
    <definedName name="DepnAllowCapex5_1_4" localSheetId="0" hidden="1">#REF!</definedName>
    <definedName name="DepnAllowCapex5_1_4" hidden="1">#REF!</definedName>
    <definedName name="DepnAllowCapex5_1_5" localSheetId="12" hidden="1">#REF!</definedName>
    <definedName name="DepnAllowCapex5_1_5" localSheetId="0" hidden="1">#REF!</definedName>
    <definedName name="DepnAllowCapex5_1_5" hidden="1">#REF!</definedName>
    <definedName name="DepnAllowCapex5_2_1" localSheetId="12" hidden="1">#REF!</definedName>
    <definedName name="DepnAllowCapex5_2_1" localSheetId="0" hidden="1">#REF!</definedName>
    <definedName name="DepnAllowCapex5_2_1" hidden="1">#REF!</definedName>
    <definedName name="DepnAllowCapex5_2_2" localSheetId="12" hidden="1">#REF!</definedName>
    <definedName name="DepnAllowCapex5_2_2" localSheetId="0" hidden="1">#REF!</definedName>
    <definedName name="DepnAllowCapex5_2_2" hidden="1">#REF!</definedName>
    <definedName name="DepnAllowCapex5_2_3" localSheetId="12" hidden="1">#REF!</definedName>
    <definedName name="DepnAllowCapex5_2_3" localSheetId="0" hidden="1">#REF!</definedName>
    <definedName name="DepnAllowCapex5_2_3" hidden="1">#REF!</definedName>
    <definedName name="DepnAllowCapex5_2_4" localSheetId="12" hidden="1">#REF!</definedName>
    <definedName name="DepnAllowCapex5_2_4" localSheetId="0" hidden="1">#REF!</definedName>
    <definedName name="DepnAllowCapex5_2_4" hidden="1">#REF!</definedName>
    <definedName name="DepnAllowCapex5_2_5" localSheetId="12" hidden="1">#REF!</definedName>
    <definedName name="DepnAllowCapex5_2_5" localSheetId="0" hidden="1">#REF!</definedName>
    <definedName name="DepnAllowCapex5_2_5" hidden="1">#REF!</definedName>
    <definedName name="DepnAllowCapex5_3_1" localSheetId="12" hidden="1">#REF!</definedName>
    <definedName name="DepnAllowCapex5_3_1" localSheetId="0" hidden="1">#REF!</definedName>
    <definedName name="DepnAllowCapex5_3_1" hidden="1">#REF!</definedName>
    <definedName name="DepnAllowCapex5_3_2" localSheetId="12" hidden="1">#REF!</definedName>
    <definedName name="DepnAllowCapex5_3_2" localSheetId="0" hidden="1">#REF!</definedName>
    <definedName name="DepnAllowCapex5_3_2" hidden="1">#REF!</definedName>
    <definedName name="DepnAllowCapex5_3_3" localSheetId="12" hidden="1">#REF!</definedName>
    <definedName name="DepnAllowCapex5_3_3" localSheetId="0" hidden="1">#REF!</definedName>
    <definedName name="DepnAllowCapex5_3_3" hidden="1">#REF!</definedName>
    <definedName name="DepnAllowCapex5_3_4" localSheetId="12" hidden="1">#REF!</definedName>
    <definedName name="DepnAllowCapex5_3_4" localSheetId="0" hidden="1">#REF!</definedName>
    <definedName name="DepnAllowCapex5_3_4" hidden="1">#REF!</definedName>
    <definedName name="DepnAllowCapex5_3_5" localSheetId="12" hidden="1">#REF!</definedName>
    <definedName name="DepnAllowCapex5_3_5" localSheetId="0" hidden="1">#REF!</definedName>
    <definedName name="DepnAllowCapex5_3_5" hidden="1">#REF!</definedName>
    <definedName name="DepnAllowCapex5_4_1" localSheetId="12" hidden="1">#REF!</definedName>
    <definedName name="DepnAllowCapex5_4_1" localSheetId="0" hidden="1">#REF!</definedName>
    <definedName name="DepnAllowCapex5_4_1" hidden="1">#REF!</definedName>
    <definedName name="DepnAllowCapex5_4_2" localSheetId="12" hidden="1">#REF!</definedName>
    <definedName name="DepnAllowCapex5_4_2" localSheetId="0" hidden="1">#REF!</definedName>
    <definedName name="DepnAllowCapex5_4_2" hidden="1">#REF!</definedName>
    <definedName name="DepnAllowCapex5_4_3" localSheetId="12" hidden="1">#REF!</definedName>
    <definedName name="DepnAllowCapex5_4_3" localSheetId="0" hidden="1">#REF!</definedName>
    <definedName name="DepnAllowCapex5_4_3" hidden="1">#REF!</definedName>
    <definedName name="DepnAllowCapex5_4_4" localSheetId="12" hidden="1">#REF!</definedName>
    <definedName name="DepnAllowCapex5_4_4" localSheetId="0" hidden="1">#REF!</definedName>
    <definedName name="DepnAllowCapex5_4_4" hidden="1">#REF!</definedName>
    <definedName name="DepnAllowCapex5_4_5" localSheetId="12" hidden="1">#REF!</definedName>
    <definedName name="DepnAllowCapex5_4_5" localSheetId="0" hidden="1">#REF!</definedName>
    <definedName name="DepnAllowCapex5_4_5" hidden="1">#REF!</definedName>
    <definedName name="DepnAllowCapex5_5_1" localSheetId="12" hidden="1">#REF!</definedName>
    <definedName name="DepnAllowCapex5_5_1" localSheetId="0" hidden="1">#REF!</definedName>
    <definedName name="DepnAllowCapex5_5_1" hidden="1">#REF!</definedName>
    <definedName name="DepnAllowCapex5_5_2" localSheetId="12" hidden="1">#REF!</definedName>
    <definedName name="DepnAllowCapex5_5_2" localSheetId="0" hidden="1">#REF!</definedName>
    <definedName name="DepnAllowCapex5_5_2" hidden="1">#REF!</definedName>
    <definedName name="DepnAllowCapex5_5_3" localSheetId="12" hidden="1">#REF!</definedName>
    <definedName name="DepnAllowCapex5_5_3" localSheetId="0" hidden="1">#REF!</definedName>
    <definedName name="DepnAllowCapex5_5_3" hidden="1">#REF!</definedName>
    <definedName name="DepnAllowCapex5_5_4" localSheetId="12" hidden="1">#REF!</definedName>
    <definedName name="DepnAllowCapex5_5_4" localSheetId="0" hidden="1">#REF!</definedName>
    <definedName name="DepnAllowCapex5_5_4" hidden="1">#REF!</definedName>
    <definedName name="DepnAllowCapex5_5_5" localSheetId="12" hidden="1">#REF!</definedName>
    <definedName name="DepnAllowCapex5_5_5" localSheetId="0" hidden="1">#REF!</definedName>
    <definedName name="DepnAllowCapex5_5_5" hidden="1">#REF!</definedName>
    <definedName name="DepnAllowCapex6_1_1" localSheetId="12" hidden="1">#REF!</definedName>
    <definedName name="DepnAllowCapex6_1_1" localSheetId="0" hidden="1">#REF!</definedName>
    <definedName name="DepnAllowCapex6_1_1" hidden="1">#REF!</definedName>
    <definedName name="DepnAllowCapex6_1_2" localSheetId="12" hidden="1">#REF!</definedName>
    <definedName name="DepnAllowCapex6_1_2" localSheetId="0" hidden="1">#REF!</definedName>
    <definedName name="DepnAllowCapex6_1_2" hidden="1">#REF!</definedName>
    <definedName name="DepnAllowCapex6_1_3" localSheetId="12" hidden="1">#REF!</definedName>
    <definedName name="DepnAllowCapex6_1_3" localSheetId="0" hidden="1">#REF!</definedName>
    <definedName name="DepnAllowCapex6_1_3" hidden="1">#REF!</definedName>
    <definedName name="DepnAllowCapex6_1_4" localSheetId="12" hidden="1">#REF!</definedName>
    <definedName name="DepnAllowCapex6_1_4" localSheetId="0" hidden="1">#REF!</definedName>
    <definedName name="DepnAllowCapex6_1_4" hidden="1">#REF!</definedName>
    <definedName name="DepnAllowCapex6_1_5" localSheetId="12" hidden="1">#REF!</definedName>
    <definedName name="DepnAllowCapex6_1_5" localSheetId="0" hidden="1">#REF!</definedName>
    <definedName name="DepnAllowCapex6_1_5" hidden="1">#REF!</definedName>
    <definedName name="DepnAllowCapex6_2_1" localSheetId="12" hidden="1">#REF!</definedName>
    <definedName name="DepnAllowCapex6_2_1" localSheetId="0" hidden="1">#REF!</definedName>
    <definedName name="DepnAllowCapex6_2_1" hidden="1">#REF!</definedName>
    <definedName name="DepnAllowCapex6_2_2" localSheetId="12" hidden="1">#REF!</definedName>
    <definedName name="DepnAllowCapex6_2_2" localSheetId="0" hidden="1">#REF!</definedName>
    <definedName name="DepnAllowCapex6_2_2" hidden="1">#REF!</definedName>
    <definedName name="DepnAllowCapex6_2_3" localSheetId="12" hidden="1">#REF!</definedName>
    <definedName name="DepnAllowCapex6_2_3" localSheetId="0" hidden="1">#REF!</definedName>
    <definedName name="DepnAllowCapex6_2_3" hidden="1">#REF!</definedName>
    <definedName name="DepnAllowCapex6_2_4" localSheetId="12" hidden="1">#REF!</definedName>
    <definedName name="DepnAllowCapex6_2_4" localSheetId="0" hidden="1">#REF!</definedName>
    <definedName name="DepnAllowCapex6_2_4" hidden="1">#REF!</definedName>
    <definedName name="DepnAllowCapex6_2_5" localSheetId="12" hidden="1">#REF!</definedName>
    <definedName name="DepnAllowCapex6_2_5" localSheetId="0" hidden="1">#REF!</definedName>
    <definedName name="DepnAllowCapex6_2_5" hidden="1">#REF!</definedName>
    <definedName name="DepnAllowCapex6_3_1" localSheetId="12" hidden="1">#REF!</definedName>
    <definedName name="DepnAllowCapex6_3_1" localSheetId="0" hidden="1">#REF!</definedName>
    <definedName name="DepnAllowCapex6_3_1" hidden="1">#REF!</definedName>
    <definedName name="DepnAllowCapex6_3_2" localSheetId="12" hidden="1">#REF!</definedName>
    <definedName name="DepnAllowCapex6_3_2" localSheetId="0" hidden="1">#REF!</definedName>
    <definedName name="DepnAllowCapex6_3_2" hidden="1">#REF!</definedName>
    <definedName name="DepnAllowCapex6_3_3" localSheetId="12" hidden="1">#REF!</definedName>
    <definedName name="DepnAllowCapex6_3_3" localSheetId="0" hidden="1">#REF!</definedName>
    <definedName name="DepnAllowCapex6_3_3" hidden="1">#REF!</definedName>
    <definedName name="DepnAllowCapex6_3_4" localSheetId="12" hidden="1">#REF!</definedName>
    <definedName name="DepnAllowCapex6_3_4" localSheetId="0" hidden="1">#REF!</definedName>
    <definedName name="DepnAllowCapex6_3_4" hidden="1">#REF!</definedName>
    <definedName name="DepnAllowCapex6_3_5" localSheetId="12" hidden="1">#REF!</definedName>
    <definedName name="DepnAllowCapex6_3_5" localSheetId="0" hidden="1">#REF!</definedName>
    <definedName name="DepnAllowCapex6_3_5" hidden="1">#REF!</definedName>
    <definedName name="DepnAllowCapex6_4_1" localSheetId="12" hidden="1">#REF!</definedName>
    <definedName name="DepnAllowCapex6_4_1" localSheetId="0" hidden="1">#REF!</definedName>
    <definedName name="DepnAllowCapex6_4_1" hidden="1">#REF!</definedName>
    <definedName name="DepnAllowCapex6_4_2" localSheetId="12" hidden="1">#REF!</definedName>
    <definedName name="DepnAllowCapex6_4_2" localSheetId="0" hidden="1">#REF!</definedName>
    <definedName name="DepnAllowCapex6_4_2" hidden="1">#REF!</definedName>
    <definedName name="DepnAllowCapex6_4_3" localSheetId="12" hidden="1">#REF!</definedName>
    <definedName name="DepnAllowCapex6_4_3" localSheetId="0" hidden="1">#REF!</definedName>
    <definedName name="DepnAllowCapex6_4_3" hidden="1">#REF!</definedName>
    <definedName name="DepnAllowCapex6_4_4" localSheetId="12" hidden="1">#REF!</definedName>
    <definedName name="DepnAllowCapex6_4_4" localSheetId="0" hidden="1">#REF!</definedName>
    <definedName name="DepnAllowCapex6_4_4" hidden="1">#REF!</definedName>
    <definedName name="DepnAllowCapex6_4_5" localSheetId="12" hidden="1">#REF!</definedName>
    <definedName name="DepnAllowCapex6_4_5" localSheetId="0" hidden="1">#REF!</definedName>
    <definedName name="DepnAllowCapex6_4_5" hidden="1">#REF!</definedName>
    <definedName name="DepnAllowCapex6_5_1" localSheetId="12" hidden="1">#REF!</definedName>
    <definedName name="DepnAllowCapex6_5_1" localSheetId="0" hidden="1">#REF!</definedName>
    <definedName name="DepnAllowCapex6_5_1" hidden="1">#REF!</definedName>
    <definedName name="DepnAllowCapex6_5_2" localSheetId="12" hidden="1">#REF!</definedName>
    <definedName name="DepnAllowCapex6_5_2" localSheetId="0" hidden="1">#REF!</definedName>
    <definedName name="DepnAllowCapex6_5_2" hidden="1">#REF!</definedName>
    <definedName name="DepnAllowCapex6_5_3" localSheetId="12" hidden="1">#REF!</definedName>
    <definedName name="DepnAllowCapex6_5_3" localSheetId="0" hidden="1">#REF!</definedName>
    <definedName name="DepnAllowCapex6_5_3" hidden="1">#REF!</definedName>
    <definedName name="DepnAllowCapex6_5_4" localSheetId="12" hidden="1">#REF!</definedName>
    <definedName name="DepnAllowCapex6_5_4" localSheetId="0" hidden="1">#REF!</definedName>
    <definedName name="DepnAllowCapex6_5_4" hidden="1">#REF!</definedName>
    <definedName name="DepnAllowCapex6_5_5" localSheetId="12" hidden="1">#REF!</definedName>
    <definedName name="DepnAllowCapex6_5_5" localSheetId="0" hidden="1">#REF!</definedName>
    <definedName name="DepnAllowCapex6_5_5" hidden="1">#REF!</definedName>
    <definedName name="DepnAllowCapex7_1_1" localSheetId="12" hidden="1">#REF!</definedName>
    <definedName name="DepnAllowCapex7_1_1" localSheetId="0" hidden="1">#REF!</definedName>
    <definedName name="DepnAllowCapex7_1_1" hidden="1">#REF!</definedName>
    <definedName name="DepnAllowCapex7_1_2" localSheetId="12" hidden="1">#REF!</definedName>
    <definedName name="DepnAllowCapex7_1_2" localSheetId="0" hidden="1">#REF!</definedName>
    <definedName name="DepnAllowCapex7_1_2" hidden="1">#REF!</definedName>
    <definedName name="DepnAllowCapex7_1_3" localSheetId="12" hidden="1">#REF!</definedName>
    <definedName name="DepnAllowCapex7_1_3" localSheetId="0" hidden="1">#REF!</definedName>
    <definedName name="DepnAllowCapex7_1_3" hidden="1">#REF!</definedName>
    <definedName name="DepnAllowCapex7_1_4" localSheetId="12" hidden="1">#REF!</definedName>
    <definedName name="DepnAllowCapex7_1_4" localSheetId="0" hidden="1">#REF!</definedName>
    <definedName name="DepnAllowCapex7_1_4" hidden="1">#REF!</definedName>
    <definedName name="DepnAllowCapex7_1_5" localSheetId="12" hidden="1">#REF!</definedName>
    <definedName name="DepnAllowCapex7_1_5" localSheetId="0" hidden="1">#REF!</definedName>
    <definedName name="DepnAllowCapex7_1_5" hidden="1">#REF!</definedName>
    <definedName name="DepnAllowCapex7_2_1" localSheetId="12" hidden="1">#REF!</definedName>
    <definedName name="DepnAllowCapex7_2_1" localSheetId="0" hidden="1">#REF!</definedName>
    <definedName name="DepnAllowCapex7_2_1" hidden="1">#REF!</definedName>
    <definedName name="DepnAllowCapex7_2_2" localSheetId="12" hidden="1">#REF!</definedName>
    <definedName name="DepnAllowCapex7_2_2" localSheetId="0" hidden="1">#REF!</definedName>
    <definedName name="DepnAllowCapex7_2_2" hidden="1">#REF!</definedName>
    <definedName name="DepnAllowCapex7_2_3" localSheetId="12" hidden="1">#REF!</definedName>
    <definedName name="DepnAllowCapex7_2_3" localSheetId="0" hidden="1">#REF!</definedName>
    <definedName name="DepnAllowCapex7_2_3" hidden="1">#REF!</definedName>
    <definedName name="DepnAllowCapex7_2_4" localSheetId="12" hidden="1">#REF!</definedName>
    <definedName name="DepnAllowCapex7_2_4" localSheetId="0" hidden="1">#REF!</definedName>
    <definedName name="DepnAllowCapex7_2_4" hidden="1">#REF!</definedName>
    <definedName name="DepnAllowCapex7_2_5" localSheetId="12" hidden="1">#REF!</definedName>
    <definedName name="DepnAllowCapex7_2_5" localSheetId="0" hidden="1">#REF!</definedName>
    <definedName name="DepnAllowCapex7_2_5" hidden="1">#REF!</definedName>
    <definedName name="DepnAllowCapex7_3_1" localSheetId="12" hidden="1">#REF!</definedName>
    <definedName name="DepnAllowCapex7_3_1" localSheetId="0" hidden="1">#REF!</definedName>
    <definedName name="DepnAllowCapex7_3_1" hidden="1">#REF!</definedName>
    <definedName name="DepnAllowCapex7_3_2" localSheetId="12" hidden="1">#REF!</definedName>
    <definedName name="DepnAllowCapex7_3_2" localSheetId="0" hidden="1">#REF!</definedName>
    <definedName name="DepnAllowCapex7_3_2" hidden="1">#REF!</definedName>
    <definedName name="DepnAllowCapex7_3_3" localSheetId="12" hidden="1">#REF!</definedName>
    <definedName name="DepnAllowCapex7_3_3" localSheetId="0" hidden="1">#REF!</definedName>
    <definedName name="DepnAllowCapex7_3_3" hidden="1">#REF!</definedName>
    <definedName name="DepnAllowCapex7_3_4" localSheetId="12" hidden="1">#REF!</definedName>
    <definedName name="DepnAllowCapex7_3_4" localSheetId="0" hidden="1">#REF!</definedName>
    <definedName name="DepnAllowCapex7_3_4" hidden="1">#REF!</definedName>
    <definedName name="DepnAllowCapex7_3_5" localSheetId="12" hidden="1">#REF!</definedName>
    <definedName name="DepnAllowCapex7_3_5" localSheetId="0" hidden="1">#REF!</definedName>
    <definedName name="DepnAllowCapex7_3_5" hidden="1">#REF!</definedName>
    <definedName name="DepnAllowCapex7_4_1" localSheetId="12" hidden="1">#REF!</definedName>
    <definedName name="DepnAllowCapex7_4_1" localSheetId="0" hidden="1">#REF!</definedName>
    <definedName name="DepnAllowCapex7_4_1" hidden="1">#REF!</definedName>
    <definedName name="DepnAllowCapex7_4_2" localSheetId="12" hidden="1">#REF!</definedName>
    <definedName name="DepnAllowCapex7_4_2" localSheetId="0" hidden="1">#REF!</definedName>
    <definedName name="DepnAllowCapex7_4_2" hidden="1">#REF!</definedName>
    <definedName name="DepnAllowCapex7_4_3" localSheetId="12" hidden="1">#REF!</definedName>
    <definedName name="DepnAllowCapex7_4_3" localSheetId="0" hidden="1">#REF!</definedName>
    <definedName name="DepnAllowCapex7_4_3" hidden="1">#REF!</definedName>
    <definedName name="DepnAllowCapex7_4_4" localSheetId="12" hidden="1">#REF!</definedName>
    <definedName name="DepnAllowCapex7_4_4" localSheetId="0" hidden="1">#REF!</definedName>
    <definedName name="DepnAllowCapex7_4_4" hidden="1">#REF!</definedName>
    <definedName name="DepnAllowCapex7_4_5" localSheetId="12" hidden="1">#REF!</definedName>
    <definedName name="DepnAllowCapex7_4_5" localSheetId="0" hidden="1">#REF!</definedName>
    <definedName name="DepnAllowCapex7_4_5" hidden="1">#REF!</definedName>
    <definedName name="DepnAllowCapex7_5_1" localSheetId="12" hidden="1">#REF!</definedName>
    <definedName name="DepnAllowCapex7_5_1" localSheetId="0" hidden="1">#REF!</definedName>
    <definedName name="DepnAllowCapex7_5_1" hidden="1">#REF!</definedName>
    <definedName name="DepnAllowCapex7_5_2" localSheetId="12" hidden="1">#REF!</definedName>
    <definedName name="DepnAllowCapex7_5_2" localSheetId="0" hidden="1">#REF!</definedName>
    <definedName name="DepnAllowCapex7_5_2" hidden="1">#REF!</definedName>
    <definedName name="DepnAllowCapex7_5_3" localSheetId="12" hidden="1">#REF!</definedName>
    <definedName name="DepnAllowCapex7_5_3" localSheetId="0" hidden="1">#REF!</definedName>
    <definedName name="DepnAllowCapex7_5_3" hidden="1">#REF!</definedName>
    <definedName name="DepnAllowCapex7_5_4" localSheetId="12" hidden="1">#REF!</definedName>
    <definedName name="DepnAllowCapex7_5_4" localSheetId="0" hidden="1">#REF!</definedName>
    <definedName name="DepnAllowCapex7_5_4" hidden="1">#REF!</definedName>
    <definedName name="DepnAllowCapex7_5_5" localSheetId="12" hidden="1">#REF!</definedName>
    <definedName name="DepnAllowCapex7_5_5" localSheetId="0" hidden="1">#REF!</definedName>
    <definedName name="DepnAllowCapex7_5_5" hidden="1">#REF!</definedName>
    <definedName name="DepnAllowRAB1_1" localSheetId="12" hidden="1">#REF!</definedName>
    <definedName name="DepnAllowRAB1_1" localSheetId="0" hidden="1">#REF!</definedName>
    <definedName name="DepnAllowRAB1_1" hidden="1">#REF!</definedName>
    <definedName name="DepnAllowRAB1_2" localSheetId="12" hidden="1">#REF!</definedName>
    <definedName name="DepnAllowRAB1_2" localSheetId="0" hidden="1">#REF!</definedName>
    <definedName name="DepnAllowRAB1_2" hidden="1">#REF!</definedName>
    <definedName name="DepnAllowRAB1_3" localSheetId="12" hidden="1">#REF!</definedName>
    <definedName name="DepnAllowRAB1_3" localSheetId="0" hidden="1">#REF!</definedName>
    <definedName name="DepnAllowRAB1_3" hidden="1">#REF!</definedName>
    <definedName name="DepnAllowRAB1_4" localSheetId="12" hidden="1">#REF!</definedName>
    <definedName name="DepnAllowRAB1_4" localSheetId="0" hidden="1">#REF!</definedName>
    <definedName name="DepnAllowRAB1_4" hidden="1">#REF!</definedName>
    <definedName name="DepnAllowRAB1_5" localSheetId="12" hidden="1">#REF!</definedName>
    <definedName name="DepnAllowRAB1_5" localSheetId="0" hidden="1">#REF!</definedName>
    <definedName name="DepnAllowRAB1_5" hidden="1">#REF!</definedName>
    <definedName name="DepnAllowRAB2_1" localSheetId="12" hidden="1">#REF!</definedName>
    <definedName name="DepnAllowRAB2_1" localSheetId="0" hidden="1">#REF!</definedName>
    <definedName name="DepnAllowRAB2_1" hidden="1">#REF!</definedName>
    <definedName name="DepnAllowRAB2_2" localSheetId="12" hidden="1">#REF!</definedName>
    <definedName name="DepnAllowRAB2_2" localSheetId="0" hidden="1">#REF!</definedName>
    <definedName name="DepnAllowRAB2_2" hidden="1">#REF!</definedName>
    <definedName name="DepnAllowRAB2_3" localSheetId="12" hidden="1">#REF!</definedName>
    <definedName name="DepnAllowRAB2_3" localSheetId="0" hidden="1">#REF!</definedName>
    <definedName name="DepnAllowRAB2_3" hidden="1">#REF!</definedName>
    <definedName name="DepnAllowRAB2_4" localSheetId="12" hidden="1">#REF!</definedName>
    <definedName name="DepnAllowRAB2_4" localSheetId="0" hidden="1">#REF!</definedName>
    <definedName name="DepnAllowRAB2_4" hidden="1">#REF!</definedName>
    <definedName name="DepnAllowRAB2_5" localSheetId="12" hidden="1">#REF!</definedName>
    <definedName name="DepnAllowRAB2_5" localSheetId="0" hidden="1">#REF!</definedName>
    <definedName name="DepnAllowRAB2_5" hidden="1">#REF!</definedName>
    <definedName name="DepnAllowRAB3_1" localSheetId="12" hidden="1">#REF!</definedName>
    <definedName name="DepnAllowRAB3_1" localSheetId="0" hidden="1">#REF!</definedName>
    <definedName name="DepnAllowRAB3_1" hidden="1">#REF!</definedName>
    <definedName name="DepnAllowRAB3_2" localSheetId="12" hidden="1">#REF!</definedName>
    <definedName name="DepnAllowRAB3_2" localSheetId="0" hidden="1">#REF!</definedName>
    <definedName name="DepnAllowRAB3_2" hidden="1">#REF!</definedName>
    <definedName name="DepnAllowRAB3_3" localSheetId="12" hidden="1">#REF!</definedName>
    <definedName name="DepnAllowRAB3_3" localSheetId="0" hidden="1">#REF!</definedName>
    <definedName name="DepnAllowRAB3_3" hidden="1">#REF!</definedName>
    <definedName name="DepnAllowRAB3_4" localSheetId="12" hidden="1">#REF!</definedName>
    <definedName name="DepnAllowRAB3_4" localSheetId="0" hidden="1">#REF!</definedName>
    <definedName name="DepnAllowRAB3_4" hidden="1">#REF!</definedName>
    <definedName name="DepnAllowRAB3_5" localSheetId="12" hidden="1">#REF!</definedName>
    <definedName name="DepnAllowRAB3_5" localSheetId="0" hidden="1">#REF!</definedName>
    <definedName name="DepnAllowRAB3_5" hidden="1">#REF!</definedName>
    <definedName name="DepnAllowRAB4_1" localSheetId="12" hidden="1">#REF!</definedName>
    <definedName name="DepnAllowRAB4_1" localSheetId="0" hidden="1">#REF!</definedName>
    <definedName name="DepnAllowRAB4_1" hidden="1">#REF!</definedName>
    <definedName name="DepnAllowRAB4_2" localSheetId="12" hidden="1">#REF!</definedName>
    <definedName name="DepnAllowRAB4_2" localSheetId="0" hidden="1">#REF!</definedName>
    <definedName name="DepnAllowRAB4_2" hidden="1">#REF!</definedName>
    <definedName name="DepnAllowRAB4_3" localSheetId="12" hidden="1">#REF!</definedName>
    <definedName name="DepnAllowRAB4_3" localSheetId="0" hidden="1">#REF!</definedName>
    <definedName name="DepnAllowRAB4_3" hidden="1">#REF!</definedName>
    <definedName name="DepnAllowRAB4_4" localSheetId="12" hidden="1">#REF!</definedName>
    <definedName name="DepnAllowRAB4_4" localSheetId="0" hidden="1">#REF!</definedName>
    <definedName name="DepnAllowRAB4_4" hidden="1">#REF!</definedName>
    <definedName name="DepnAllowRAB4_5" localSheetId="12" hidden="1">#REF!</definedName>
    <definedName name="DepnAllowRAB4_5" localSheetId="0" hidden="1">#REF!</definedName>
    <definedName name="DepnAllowRAB4_5" hidden="1">#REF!</definedName>
    <definedName name="DepnAllowRAB5_1" localSheetId="12" hidden="1">#REF!</definedName>
    <definedName name="DepnAllowRAB5_1" localSheetId="0" hidden="1">#REF!</definedName>
    <definedName name="DepnAllowRAB5_1" hidden="1">#REF!</definedName>
    <definedName name="DepnAllowRAB5_2" localSheetId="12" hidden="1">#REF!</definedName>
    <definedName name="DepnAllowRAB5_2" localSheetId="0" hidden="1">#REF!</definedName>
    <definedName name="DepnAllowRAB5_2" hidden="1">#REF!</definedName>
    <definedName name="DepnAllowRAB5_3" localSheetId="12" hidden="1">#REF!</definedName>
    <definedName name="DepnAllowRAB5_3" localSheetId="0" hidden="1">#REF!</definedName>
    <definedName name="DepnAllowRAB5_3" hidden="1">#REF!</definedName>
    <definedName name="DepnAllowRAB5_4" localSheetId="12" hidden="1">#REF!</definedName>
    <definedName name="DepnAllowRAB5_4" localSheetId="0" hidden="1">#REF!</definedName>
    <definedName name="DepnAllowRAB5_4" hidden="1">#REF!</definedName>
    <definedName name="DepnAllowRAB5_5" localSheetId="12" hidden="1">#REF!</definedName>
    <definedName name="DepnAllowRAB5_5" localSheetId="0" hidden="1">#REF!</definedName>
    <definedName name="DepnAllowRAB5_5" hidden="1">#REF!</definedName>
    <definedName name="DepnAllowRAB6_1" localSheetId="12" hidden="1">#REF!</definedName>
    <definedName name="DepnAllowRAB6_1" localSheetId="0" hidden="1">#REF!</definedName>
    <definedName name="DepnAllowRAB6_1" hidden="1">#REF!</definedName>
    <definedName name="DepnAllowRAB6_2" localSheetId="12" hidden="1">#REF!</definedName>
    <definedName name="DepnAllowRAB6_2" localSheetId="0" hidden="1">#REF!</definedName>
    <definedName name="DepnAllowRAB6_2" hidden="1">#REF!</definedName>
    <definedName name="DepnAllowRAB6_3" localSheetId="12" hidden="1">#REF!</definedName>
    <definedName name="DepnAllowRAB6_3" localSheetId="0" hidden="1">#REF!</definedName>
    <definedName name="DepnAllowRAB6_3" hidden="1">#REF!</definedName>
    <definedName name="DepnAllowRAB6_4" localSheetId="12" hidden="1">#REF!</definedName>
    <definedName name="DepnAllowRAB6_4" localSheetId="0" hidden="1">#REF!</definedName>
    <definedName name="DepnAllowRAB6_4" hidden="1">#REF!</definedName>
    <definedName name="DepnAllowRAB6_5" localSheetId="12" hidden="1">#REF!</definedName>
    <definedName name="DepnAllowRAB6_5" localSheetId="0" hidden="1">#REF!</definedName>
    <definedName name="DepnAllowRAB6_5" hidden="1">#REF!</definedName>
    <definedName name="DepnAllowRAB7_1" localSheetId="12" hidden="1">#REF!</definedName>
    <definedName name="DepnAllowRAB7_1" localSheetId="0" hidden="1">#REF!</definedName>
    <definedName name="DepnAllowRAB7_1" hidden="1">#REF!</definedName>
    <definedName name="DepnAllowRAB7_2" localSheetId="12" hidden="1">#REF!</definedName>
    <definedName name="DepnAllowRAB7_2" localSheetId="0" hidden="1">#REF!</definedName>
    <definedName name="DepnAllowRAB7_2" hidden="1">#REF!</definedName>
    <definedName name="DepnAllowRAB7_3" localSheetId="12" hidden="1">#REF!</definedName>
    <definedName name="DepnAllowRAB7_3" localSheetId="0" hidden="1">#REF!</definedName>
    <definedName name="DepnAllowRAB7_3" hidden="1">#REF!</definedName>
    <definedName name="DepnAllowRAB7_4" localSheetId="12" hidden="1">#REF!</definedName>
    <definedName name="DepnAllowRAB7_4" localSheetId="0" hidden="1">#REF!</definedName>
    <definedName name="DepnAllowRAB7_4" hidden="1">#REF!</definedName>
    <definedName name="DepnAllowRAB7_5" localSheetId="12" hidden="1">#REF!</definedName>
    <definedName name="DepnAllowRAB7_5" localSheetId="0" hidden="1">#REF!</definedName>
    <definedName name="DepnAllowRAB7_5" hidden="1">#REF!</definedName>
    <definedName name="DepreciationOption" localSheetId="12" hidden="1">#REF!</definedName>
    <definedName name="DepreciationOption" localSheetId="0" hidden="1">#REF!</definedName>
    <definedName name="DepreciationOption" hidden="1">#REF!</definedName>
    <definedName name="Dfr">OFFSET(#REF!,0,MATCH(#REF!,#REF!,0)-1,COUNTA(#REF!),1)</definedName>
    <definedName name="dfsw">'[1]S-factor'!#REF!</definedName>
    <definedName name="dishwash">[4]Pen_kwh!$B$42:$O$43</definedName>
    <definedName name="dms_040201_01_Rows">#REF!</definedName>
    <definedName name="dms_040201_01_Values">#REF!</definedName>
    <definedName name="dms_040201_02_Values">#REF!</definedName>
    <definedName name="dms_040201_03_Values">#REF!</definedName>
    <definedName name="dms_040202_01_Exp_Rows">#REF!</definedName>
    <definedName name="dms_040202_01_Exp_Values">#REF!</definedName>
    <definedName name="dms_040202_01_Vol_Values">#REF!</definedName>
    <definedName name="dms_040202_02_Exp_Values">#REF!</definedName>
    <definedName name="dms_040202_02_Vol_Values">#REF!</definedName>
    <definedName name="dms_040202_03_Exp_Values">#REF!</definedName>
    <definedName name="dms_040202_03_Vol_Values">#REF!</definedName>
    <definedName name="dms_040202_04_Exp_Values">#REF!</definedName>
    <definedName name="dms_040202_04_Vol_Values">#REF!</definedName>
    <definedName name="dms_040202_05_Exp_Values">#REF!</definedName>
    <definedName name="dms_040202_05_Vol_Values">#REF!</definedName>
    <definedName name="dms_040202_06_Exp_Values">#REF!</definedName>
    <definedName name="dms_040202_06_Vol_Values">#REF!</definedName>
    <definedName name="dms_040202_07_Exp_Values">#REF!</definedName>
    <definedName name="dms_040202_07_Vol_Values">#REF!</definedName>
    <definedName name="dms_040202_08_Exp_Values">#REF!</definedName>
    <definedName name="dms_040202_08_Vol_Values">#REF!</definedName>
    <definedName name="dms_040202_09_Exp_Rows">#REF!</definedName>
    <definedName name="dms_040202_09_Exp_Values">#REF!</definedName>
    <definedName name="dms_040202_09_Vol_Values">#REF!</definedName>
    <definedName name="dms_040202_10_Exp_Values">#REF!</definedName>
    <definedName name="dms_040202_10_Vol_Values">#REF!</definedName>
    <definedName name="dms_040202_11_Exp_Rows">#REF!</definedName>
    <definedName name="dms_040202_11_Exp_Values">#REF!</definedName>
    <definedName name="dms_040202_11_Vol_Values">#REF!</definedName>
    <definedName name="dms_040202_12_Exp_Values">#REF!</definedName>
    <definedName name="dms_040202_12_Vol_Values">#REF!</definedName>
    <definedName name="dms_040202_13_Exp_Values">#REF!</definedName>
    <definedName name="dms_040202_13_Vol_Values">#REF!</definedName>
    <definedName name="dms_040202_14_Exp_Values">#REF!</definedName>
    <definedName name="dms_040202_14_Vol_Values">#REF!</definedName>
    <definedName name="dms_040202_15_Exp_Values">#REF!</definedName>
    <definedName name="dms_040202_15_Vol_Values">#REF!</definedName>
    <definedName name="dms_663_List">'[11]AER only'!$M$12:$M$42</definedName>
    <definedName name="dms_ABN_List">'[11]AER only'!$D$12:$D$42</definedName>
    <definedName name="dms_Addr1_List">'[11]AER only'!$R$12:$R$42</definedName>
    <definedName name="dms_Addr2_List">'[11]AER only'!$S$12:$S$42</definedName>
    <definedName name="dms_CFinalYear_List">'[11]AER only'!$H$66:$H$75</definedName>
    <definedName name="dms_ContactEmail_List">'[11]AER only'!$AD$12:$AD$42</definedName>
    <definedName name="dms_ContactName1_List">'[11]AER only'!$AB$12:$AB$42</definedName>
    <definedName name="dms_ContactPh1_List">'[11]AER only'!$AC$12:$AC$42</definedName>
    <definedName name="dms_CRCP_FinalYear_Result">'[11]Business &amp; other details'!$C$80</definedName>
    <definedName name="dms_CRCP_FirstYear_Result">'[11]Business &amp; other details'!$C$79</definedName>
    <definedName name="dms_CRCP_index">'[11]AER only'!$H$79:$H$88</definedName>
    <definedName name="dms_CRCP_years">'[11]AER only'!$F$79:$F$88</definedName>
    <definedName name="dms_CRCP_yR">'[11]AER only'!$F$87</definedName>
    <definedName name="dms_CRCP_yS">'[11]AER only'!$F$86</definedName>
    <definedName name="dms_CRCP_yT">'[11]AER only'!$F$85</definedName>
    <definedName name="dms_CRCP_yU">'[11]AER only'!$F$84</definedName>
    <definedName name="dms_CRCP_yV">'[11]AER only'!$F$83</definedName>
    <definedName name="dms_CRCP_yW">'[11]AER only'!$F$82</definedName>
    <definedName name="dms_CRCP_yX">'[11]AER only'!$F$81</definedName>
    <definedName name="dms_CRCP_yY">'[11]AER only'!$F$80</definedName>
    <definedName name="dms_CRCP_yZ">'[11]AER only'!$F$79</definedName>
    <definedName name="dms_CRCPlength_List">'[11]AER only'!$K$12:$K$42</definedName>
    <definedName name="dms_CRCPlength_Num">'[11]Business &amp; other details'!$C$77</definedName>
    <definedName name="dms_CRCPlength_Num_List">'[11]AER only'!$G$66:$G$75</definedName>
    <definedName name="dms_CRY_ListC">'[11]AER only'!$K$66:$K$80</definedName>
    <definedName name="dms_CRY_ListF">'[11]AER only'!$J$66:$J$80</definedName>
    <definedName name="dms_DeterminationRef_List">'[11]AER only'!$N$12:$N$42</definedName>
    <definedName name="dms_FinalYear_List">'[11]AER only'!$F$66:$F$75</definedName>
    <definedName name="dms_FormControl_List">'[11]AER only'!$H$12:$H$42</definedName>
    <definedName name="dms_FRCP_y1">'[11]AER only'!$D$79</definedName>
    <definedName name="dms_FRCP_y2">'[11]AER only'!$D$80</definedName>
    <definedName name="dms_FRCP_y3">'[11]AER only'!$D$81</definedName>
    <definedName name="dms_FRCP_y4">'[11]AER only'!$D$82</definedName>
    <definedName name="dms_FRCP_y5">'[11]AER only'!$D$83</definedName>
    <definedName name="dms_FRCP_y6">'[11]AER only'!$D$84</definedName>
    <definedName name="dms_FRCP_y7">'[11]AER only'!$D$85</definedName>
    <definedName name="dms_FRCP_y8">'[11]AER only'!$D$86</definedName>
    <definedName name="dms_FRCP_y9">'[11]AER only'!$D$87</definedName>
    <definedName name="dms_FRCPlength_List">'[11]AER only'!$L$12:$L$42</definedName>
    <definedName name="dms_FRCPlength_Num">'[11]Business &amp; other details'!$C$74</definedName>
    <definedName name="dms_FRCPlength_Num_List">'[11]AER only'!$E$66:$E$75</definedName>
    <definedName name="dms_JurisdictionList">'[11]AER only'!$E$12:$E$42</definedName>
    <definedName name="dms_Model">'[11]Business &amp; other details'!$C$59</definedName>
    <definedName name="dms_Model_List">'[11]AER only'!$B$48:$B$55</definedName>
    <definedName name="dms_MultiYear_FinalYear_Ref">'[11]Business &amp; other details'!$C$75</definedName>
    <definedName name="dms_MultiYear_FinalYear_Result">'[11]Business &amp; other details'!$C$76</definedName>
    <definedName name="dms_MultiYear_Flag">'[11]Business &amp; other details'!$C$67</definedName>
    <definedName name="dms_PAddr1_List">'[11]AER only'!$W$12:$W$42</definedName>
    <definedName name="dms_PAddr2_List">'[11]AER only'!$X$12:$X$42</definedName>
    <definedName name="dms_PostCode_List">'[11]AER only'!$V$12:$V$42</definedName>
    <definedName name="dms_PPostCode_List">'[11]AER only'!$AA$12:$AA$42</definedName>
    <definedName name="dms_PState_List">'[11]AER only'!$Z$12:$Z$42</definedName>
    <definedName name="dms_PSuburb_List">'[11]AER only'!$Y$12:$Y$42</definedName>
    <definedName name="dms_RPT">'[11]Business &amp; other details'!$C$58</definedName>
    <definedName name="dms_RPT_List">'[11]AER only'!$I$12:$I$42</definedName>
    <definedName name="dms_RPTMonth">'[11]Business &amp; other details'!$C$62</definedName>
    <definedName name="dms_RPTMonth_List">'[11]AER only'!$J$12:$J$42</definedName>
    <definedName name="dms_RYE_Formula_Result">'[11]AER only'!$E$48:$E$55</definedName>
    <definedName name="dms_Sector_List">'[11]AER only'!$F$12:$F$42</definedName>
    <definedName name="dms_Segment_List">'[11]AER only'!$G$12:$G$42</definedName>
    <definedName name="dms_SingleYear_FinalYear_Ref">'[11]Business &amp; other details'!$C$72</definedName>
    <definedName name="dms_SingleYear_FinalYear_Result">'[11]Business &amp; other details'!$C$73</definedName>
    <definedName name="dms_SingleYear_Model">'[11]Business &amp; other details'!$C$69:$C$71</definedName>
    <definedName name="dms_SourceList">'[11]AER only'!$B$66:$B$79</definedName>
    <definedName name="dms_Specified_FinalYear">'[11]Business &amp; other details'!$C$68</definedName>
    <definedName name="dms_State_List">'[11]AER only'!$U$12:$U$42</definedName>
    <definedName name="dms_STPIS_Detail">'[11]AER only'!$C$101:$C$123</definedName>
    <definedName name="dms_STPIS_Reasons">'[11]AER only'!$D$103:$D$116</definedName>
    <definedName name="dms_Suburb_List">'[11]AER only'!$T$12:$T$42</definedName>
    <definedName name="dms_TradingName">'[11]Business &amp; other details'!$C$14</definedName>
    <definedName name="dms_TradingName_List">'[11]AER only'!$B$12:$B$42</definedName>
    <definedName name="dms_TradingNameFull_List">'[11]AER only'!$C$12:$C$42</definedName>
    <definedName name="dms_Worksheet_List">'[11]AER only'!$C$48:$C$55</definedName>
    <definedName name="domestic">#REF!</definedName>
    <definedName name="Dr">'[6]4. Outputs to PTRM '!$G$306</definedName>
    <definedName name="dryer">[4]Pen_kwh!$B$46:$O$47</definedName>
    <definedName name="Dv">'[6]4. Outputs to PTRM '!$G$304</definedName>
    <definedName name="e">[17]Strategies!$B$6:$Q$160</definedName>
    <definedName name="EA_DEnergy">'[7]Bulks Calculations'!$D$3</definedName>
    <definedName name="EA_DFixed">'[7]Bulks Calculations'!$C$10</definedName>
    <definedName name="EA_TEnergy">'[7]Bulks Calculations'!$C$3</definedName>
    <definedName name="EA_TFixed">'[7]Bulks Calculations'!$B$10</definedName>
    <definedName name="ela">[4]INPUT_Judgements!$A$5:$C$18</definedName>
    <definedName name="ElDataInput">[4]INPUT_Judgements!$B$6:$C$18</definedName>
    <definedName name="Emergency">#REF!</definedName>
    <definedName name="EmergencyResponse">#REF!</definedName>
    <definedName name="en">[4]TM1_ACTUALS!$C$6:$D$109</definedName>
    <definedName name="End_Bal">#REF!</definedName>
    <definedName name="EP">#REF!</definedName>
    <definedName name="ExpenditureOtherPersons">#REF!</definedName>
    <definedName name="ExpenditureSummary">#REF!</definedName>
    <definedName name="Extra_Pay">#REF!</definedName>
    <definedName name="f">#REF!</definedName>
    <definedName name="FeeBasedServices">#REF!</definedName>
    <definedName name="Financial_years">'[1]AER Inputs'!#REF!</definedName>
    <definedName name="flow">#REF!</definedName>
    <definedName name="FRCP_1to5">"2015-16 to 2019-20"</definedName>
    <definedName name="FRCP_span" comment="Generic cover sheet">CONCATENATE(FRCP_y1, " to ", FRCP_y5)</definedName>
    <definedName name="FRCP_y1">'[11]Business &amp; other details'!$C$35</definedName>
    <definedName name="FRCP_y5">'[11]Business &amp; other details'!$G$35</definedName>
    <definedName name="FRCP_y6">'[11]Business &amp; other details'!$H$35</definedName>
    <definedName name="freezer">[4]Pen_kwh!$B$38:$O$39</definedName>
    <definedName name="fridcons">[4]Pen_kwh!$B$11:$O$11</definedName>
    <definedName name="fridprim">[4]Pen_kwh!$B$6:$O$7</definedName>
    <definedName name="fridsec">[4]Pen_kwh!$B$8:$O$9</definedName>
    <definedName name="Full_Print">#REF!</definedName>
    <definedName name="FY">'[1]AER Inputs'!#REF!</definedName>
    <definedName name="FY_MAP">[16]FY_MAP!$A$1:$E$20</definedName>
    <definedName name="FY_MAP2">[18]FY_MAP!$A$1:$E$20</definedName>
    <definedName name="Gamma" localSheetId="12" hidden="1">#REF!</definedName>
    <definedName name="Gamma" localSheetId="0" hidden="1">#REF!</definedName>
    <definedName name="Gamma" hidden="1">#REF!</definedName>
    <definedName name="Gearing" localSheetId="12" hidden="1">#REF!</definedName>
    <definedName name="Gearing" localSheetId="0" hidden="1">#REF!</definedName>
    <definedName name="Gearing" hidden="1">#REF!</definedName>
    <definedName name="GrowthFactors">#REF!</definedName>
    <definedName name="GSE_DEnergy">'[7]Bulks Calculations'!$D$4</definedName>
    <definedName name="GSE_DFixed">'[7]Bulks Calculations'!$C$11</definedName>
    <definedName name="GSE_TEnergy">'[7]Bulks Calculations'!$C$4</definedName>
    <definedName name="GSE_TFixed">'[7]Bulks Calculations'!$B$11</definedName>
    <definedName name="GSNONTOU">#REF!</definedName>
    <definedName name="GSPDataInput">'[4]INPUT from NIEIR'!$B$8:$D$21</definedName>
    <definedName name="gsph10">'[4]INPUT from NIEIR'!$B$10</definedName>
    <definedName name="gsph8">'[4]INPUT from NIEIR'!$B$8</definedName>
    <definedName name="gsph9">'[4]INPUT from NIEIR'!$B$9</definedName>
    <definedName name="GSTOU">#REF!</definedName>
    <definedName name="Header_Row">ROW(#REF!)</definedName>
    <definedName name="HHDATA">'[4]INPUT from NIEIR'!$I$8:$K$20</definedName>
    <definedName name="HHData2">'[4]INPUT from NIEIR'!$AB$8:$AD$20</definedName>
    <definedName name="History">'[9]$History'!$B$8:$AB$595</definedName>
    <definedName name="HL_Sheet_Main" localSheetId="12" hidden="1">#REF!</definedName>
    <definedName name="HL_Sheet_Main" localSheetId="0" hidden="1">#REF!</definedName>
    <definedName name="HL_Sheet_Main" hidden="1">#REF!</definedName>
    <definedName name="HL_Sheet_Main_2" localSheetId="12" hidden="1">#REF!</definedName>
    <definedName name="HL_Sheet_Main_2" localSheetId="0" hidden="1">#REF!</definedName>
    <definedName name="HL_Sheet_Main_2" hidden="1">#REF!</definedName>
    <definedName name="HR">#REF!</definedName>
    <definedName name="hv">#REF!</definedName>
    <definedName name="HVOP">'[7]HV TOU Calculations'!$D$8</definedName>
    <definedName name="HVPeak">'[7]HV TOU Calculations'!$D$6</definedName>
    <definedName name="HVShoulder">'[7]HV TOU Calculations'!$D$7</definedName>
    <definedName name="ics_max">'[1]AER Inputs'!$D$12</definedName>
    <definedName name="ics_min">'[1]AER Inputs'!$D$13</definedName>
    <definedName name="IDTGROWTH">'[8]WorkingsBulks&amp;IDTS'!#REF!</definedName>
    <definedName name="Inflation">#REF!</definedName>
    <definedName name="InputTables">#REF!</definedName>
    <definedName name="inst">[4]Pen_kwh!$B$12:$O$13</definedName>
    <definedName name="Int">#REF!</definedName>
    <definedName name="Interest_Rate">#REF!</definedName>
    <definedName name="Interruptions">#REF!</definedName>
    <definedName name="Jul_1999">Chart [19]Data!$A$1:$A$1</definedName>
    <definedName name="KK">#REF!</definedName>
    <definedName name="kWh">[8]Dom_020608Assumptions!$A$55:$O$84</definedName>
    <definedName name="Lab_Ratio_Central">'[9]1011 Actuals'!$AZ$137</definedName>
    <definedName name="Lab_Ratio_North">'[9]1011 Actuals'!$BH$137</definedName>
    <definedName name="Lab_Ratio_South">'[9]1011 Actuals'!$BP$137</definedName>
    <definedName name="Labour">#REF!</definedName>
    <definedName name="LabRate_Central">[9]Assumptions!$L$23</definedName>
    <definedName name="LabRate_North">[9]Assumptions!$L$22</definedName>
    <definedName name="LabRate_South">[9]Assumptions!$L$24</definedName>
    <definedName name="Last_Row">IF(Values_Entered,Header_Row+Number_of_Payments,Header_Row)</definedName>
    <definedName name="light">[4]Pen_kwh!$B$33:$O$33</definedName>
    <definedName name="Loan_Amount">#REF!</definedName>
    <definedName name="Loan_Start">#REF!</definedName>
    <definedName name="Loan_Years">#REF!</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seLose_kWh">OFFSET([13]Scatter_Data!$V$542,COUNTIF([13]Scatter_Data!$W$542:$W$4000,"Customer and Retailer Win"),0,COUNTIF([13]Scatter_Data!$W$542:$W$4000,"Nobody Wins"),1)</definedName>
    <definedName name="LoseLose_margin">OFFSET([13]Scatter_Data!$U$542,COUNTIF([13]Scatter_Data!$W$542:$W$4000,"Customer and Retailer Win"),0,COUNTIF([13]Scatter_Data!$W$542:$W$4000,"Nobody Wins"),1)</definedName>
    <definedName name="lv">#REF!</definedName>
    <definedName name="LVOP">'[7]LV TOU Calculations'!$D$8</definedName>
    <definedName name="LVPeak">'[7]LV TOU Calculations'!$D$6</definedName>
    <definedName name="LVShoulder">'[7]LV TOU Calculations'!$D$7</definedName>
    <definedName name="main">'[4]BUTTON MENU'!$A$103:$U$128</definedName>
    <definedName name="main2">'[4]BUTTON MENU'!$A$98:$S$123</definedName>
    <definedName name="MAINMENU">'[4]BUTTON MENU'!$A$99:$S$123</definedName>
    <definedName name="Maintenance">#REF!</definedName>
    <definedName name="man">#REF!</definedName>
    <definedName name="max">'[1]S-factor'!#REF!</definedName>
    <definedName name="MaxDemandNetworkLevel">#REF!</definedName>
    <definedName name="MaxDemandUtilisation">#REF!</definedName>
    <definedName name="Metering">#REF!</definedName>
    <definedName name="micro">[4]Pen_kwh!$B$52:$O$53</definedName>
    <definedName name="min">'[1]S-factor'!#REF!</definedName>
    <definedName name="mismatch">#REF!</definedName>
    <definedName name="mm">#REF!</definedName>
    <definedName name="MobSubUtilRate1011">#REF!</definedName>
    <definedName name="MobSubUtilRate1112">#REF!</definedName>
    <definedName name="ModelTitle" hidden="1">"ENDEAVOUR ENERGY METERING PRICING MODEL"</definedName>
    <definedName name="ModelYears" localSheetId="12" hidden="1">#REF!</definedName>
    <definedName name="ModelYears" localSheetId="0" hidden="1">#REF!</definedName>
    <definedName name="ModelYears" hidden="1">#REF!</definedName>
    <definedName name="monthpercent">#REF!</definedName>
    <definedName name="monthpercent0910x">#REF!</definedName>
    <definedName name="monthpercent1011">#REF!</definedName>
    <definedName name="monthpercent1122">#REF!</definedName>
    <definedName name="monthpercent1213">#REF!</definedName>
    <definedName name="MSubUtilRate1112">#REF!</definedName>
    <definedName name="MSubUtilRate1213">#REF!</definedName>
    <definedName name="N01Demand">'[7]Conf Calculations'!$F$2</definedName>
    <definedName name="N01NAC">'[7]Conf Calculations'!$B$2</definedName>
    <definedName name="N01OffPeak">'[7]Conf Calculations'!$E$2</definedName>
    <definedName name="N01Peak">'[7]Conf Calculations'!$C$2</definedName>
    <definedName name="N01Shoulder">'[7]Conf Calculations'!$D$2</definedName>
    <definedName name="N03Demand">'[7]Conf Calculations'!$F$3</definedName>
    <definedName name="N03NAC">'[7]Conf Calculations'!$B$3</definedName>
    <definedName name="N03OffPeak">'[7]Conf Calculations'!$E$3</definedName>
    <definedName name="N03Peak">'[7]Conf Calculations'!$C$3</definedName>
    <definedName name="N03Shoulder">'[7]Conf Calculations'!$D$3</definedName>
    <definedName name="N05Demand">'[7]Conf Calculations'!$F$4</definedName>
    <definedName name="N05NAC">'[7]Conf Calculations'!$B$4</definedName>
    <definedName name="N05OffPeak">'[7]Conf Calculations'!$E$4</definedName>
    <definedName name="N05Peak">'[7]Conf Calculations'!$C$4</definedName>
    <definedName name="N05Shoulder">'[7]Conf Calculations'!$D$4</definedName>
    <definedName name="N23Demand">'[7]Conf Calculations'!$F$5</definedName>
    <definedName name="N23NAC">'[7]Conf Calculations'!$B$5</definedName>
    <definedName name="N23OffPeak">'[7]Conf Calculations'!$E$5</definedName>
    <definedName name="N23Shoulder">'[7]Conf Calculations'!$D$5</definedName>
    <definedName name="N24Demand">'[7]Conf Calculations'!$F$6</definedName>
    <definedName name="N24NAC">'[7]Conf Calculations'!$B$6</definedName>
    <definedName name="N24OffPeak">'[7]Conf Calculations'!$E$6</definedName>
    <definedName name="N24Peak">'[7]Conf Calculations'!$C$6</definedName>
    <definedName name="N24SHoulder">'[7]Conf Calculations'!$D$6</definedName>
    <definedName name="N25Demand">'[7]Conf Calculations'!$F$7</definedName>
    <definedName name="N25NAC">'[7]Conf Calculations'!$B$7</definedName>
    <definedName name="N25OffPeak">'[7]Conf Calculations'!$E$7</definedName>
    <definedName name="N25Peak">'[7]Conf Calculations'!$C$7</definedName>
    <definedName name="N25Shoulder">'[7]Conf Calculations'!$D$7</definedName>
    <definedName name="N26Demand">'[7]Conf Calculations'!$F$8</definedName>
    <definedName name="N26NAC">'[7]Conf Calculations'!$B$8</definedName>
    <definedName name="N26OffPeak">'[7]Conf Calculations'!$E$8</definedName>
    <definedName name="N26Peak">'[7]Conf Calculations'!$C$8</definedName>
    <definedName name="N26Shoulder">'[7]Conf Calculations'!$D$8</definedName>
    <definedName name="N36Demand">'[7]Conf Calculations'!$F$9</definedName>
    <definedName name="N36NAC">'[7]Conf Calculations'!$B$9</definedName>
    <definedName name="N36OffPeak">'[7]Conf Calculations'!$E$9</definedName>
    <definedName name="N36Peak">'[7]Conf Calculations'!$C$9</definedName>
    <definedName name="N36Shoulder">'[7]Conf Calculations'!$D$9</definedName>
    <definedName name="N37Demand">'[7]Conf Calculations'!$F$10</definedName>
    <definedName name="N37NAC">'[7]Conf Calculations'!$B$10</definedName>
    <definedName name="N37OffPeak">'[7]Conf Calculations'!$E$10</definedName>
    <definedName name="N37Peak">'[7]Conf Calculations'!$C$10</definedName>
    <definedName name="N37Shoulder">'[7]Conf Calculations'!$D$10</definedName>
    <definedName name="N38Demand">'[7]Conf Calculations'!$F$11</definedName>
    <definedName name="N38NAC">'[7]Conf Calculations'!$B$11</definedName>
    <definedName name="N38OffPeak">'[7]Conf Calculations'!$E$11</definedName>
    <definedName name="N38Peak">'[7]Conf Calculations'!$C$11</definedName>
    <definedName name="N38Shoulder">'[7]Conf Calculations'!$D$11</definedName>
    <definedName name="N52Demand">'[7]Conf Calculations'!$F$12</definedName>
    <definedName name="N52NAC">'[7]Conf Calculations'!$B$12</definedName>
    <definedName name="N52OffPeak">'[7]Conf Calculations'!$E$12</definedName>
    <definedName name="N52Peak">'[7]Conf Calculations'!$C$12</definedName>
    <definedName name="N52Shoulder">'[7]Conf Calculations'!$D$12</definedName>
    <definedName name="N53Demand">'[7]Conf Calculations'!$F$13</definedName>
    <definedName name="N53NAC">'[7]Conf Calculations'!$B$13</definedName>
    <definedName name="N53OffPeak">'[7]Conf Calculations'!$E$13</definedName>
    <definedName name="N53Peak">'[7]Conf Calculations'!$C$13</definedName>
    <definedName name="N53Shoulder">'[7]Conf Calculations'!$D$13</definedName>
    <definedName name="New_seg_kWh">OFFSET([13]Scatter_Data!$C$160,0,0,1,COUNTA(Introduction!segments))</definedName>
    <definedName name="New_seg_saving">OFFSET([13]Scatter_Data!$C$159,0,0,1,COUNTA(Introduction!segments))</definedName>
    <definedName name="NonNetwork">#REF!</definedName>
    <definedName name="North_Distribution">[9]DistHrs!$D$58:$AN$95</definedName>
    <definedName name="North_Trans">[9]TransHrs!$D$43:$AN$115</definedName>
    <definedName name="NorthLabRate">[9]Assumptions!$E$18</definedName>
    <definedName name="NPVDifference" localSheetId="0" hidden="1">'[14]Calc Building Blocks &amp; Xfactors'!$I$24</definedName>
    <definedName name="NPVDifference" hidden="1">'[15]Calc Building Blocks &amp; Xfactors'!$I$24</definedName>
    <definedName name="Num_Pmt_Per_Year">#REF!</definedName>
    <definedName name="Number_of_Payments">MATCH(0.01,End_Bal,-1)+1</definedName>
    <definedName name="OHEADCOND1">#REF!</definedName>
    <definedName name="OHEADCOND2">#REF!</definedName>
    <definedName name="one">[4]Summary!$A$1:$Q$96</definedName>
    <definedName name="OO">#REF!</definedName>
    <definedName name="org">[20]Org!$A$1:$B$65536</definedName>
    <definedName name="Original_seg_current_margin">OFFSET([13]Scatter_Data!$C$142,0,0,1,COUNTA([13]Scatter_Data!$C$113:$DUB$113))</definedName>
    <definedName name="Original_seg_kWh">OFFSET([13]Scatter_Data!$C$129,0,0,1,COUNTA([13]Scatter_Data!$C$113:$DUB$113))</definedName>
    <definedName name="Original_seg_margin">OFFSET([13]Scatter_Data!$C$143,0,0,1,COUNTA([13]Scatter_Data!$C$113:$DUB$113))</definedName>
    <definedName name="Original_seg_offpeak">OFFSET([13]Scatter_Data!$C$149,0,0,1,COUNTA([13]Scatter_Data!$C$113:$DUB$113))</definedName>
    <definedName name="Original_seg_offpeak_cap">OFFSET([13]Scatter_Data!$C$155,0,0,1,COUNTA([13]Scatter_Data!$C$113:$DUB$113))</definedName>
    <definedName name="Original_seg_peak">OFFSET([13]Scatter_Data!$C$148,0,0,1,COUNTA([13]Scatter_Data!$C$113:$DUB$113))</definedName>
    <definedName name="Original_seg_peak_cap">OFFSET([13]Scatter_Data!$C$154,0,0,1,COUNTA([13]Scatter_Data!$C$113:$DUB$113))</definedName>
    <definedName name="Original_seg_saving">OFFSET([13]Scatter_Data!$C$128,0,0,1,COUNTA([13]Scatter_Data!$C$113:$DUB$113))</definedName>
    <definedName name="Original_seg_T11">OFFSET([13]Scatter_Data!$C$126,0,0,1,COUNTA([13]Scatter_Data!$C$113:$DUB$113))</definedName>
    <definedName name="Original_seg_volume_cap">OFFSET([13]Scatter_Data!$C$153,0,0,1,COUNTA([13]Scatter_Data!$C$113:$DUB$113))</definedName>
    <definedName name="OTHER1">#REF!</definedName>
    <definedName name="OTHER2">#REF!</definedName>
    <definedName name="OtherNetwork_LabRate">[9]Assumptions!$E$12</definedName>
    <definedName name="Outages">#REF!</definedName>
    <definedName name="Overheads">#REF!</definedName>
    <definedName name="P_0">#REF!</definedName>
    <definedName name="Pay_Date">#REF!</definedName>
    <definedName name="Pay_Num">#REF!</definedName>
    <definedName name="Payment_Date">DATE(YEAR(Loan_Start),MONTH(Loan_Start)+Payment_Number,DAY(Loan_Start))</definedName>
    <definedName name="pen">#REF!</definedName>
    <definedName name="PENRATE">[8]Dom_020608Assumptions!$A$28:$O$54</definedName>
    <definedName name="percenttou0809">#REF!</definedName>
    <definedName name="POLES1">#REF!</definedName>
    <definedName name="POLES2">#REF!</definedName>
    <definedName name="POLETOP1">#REF!</definedName>
    <definedName name="POLETOP2">#REF!</definedName>
    <definedName name="pool">[4]Pen_kwh!$B$36:$O$37</definedName>
    <definedName name="pp">#REF!</definedName>
    <definedName name="pr">[21]pr!$A$1:$B$65536</definedName>
    <definedName name="PRCP_y2">'[11]Business &amp; other details'!$D$41</definedName>
    <definedName name="PRCP_y3">'[11]Business &amp; other details'!$E$41</definedName>
    <definedName name="PRCP_y4">'[11]Business &amp; other details'!$F$41</definedName>
    <definedName name="PRCP_y5">'[11]Business &amp; other details'!$G$41</definedName>
    <definedName name="pretax_WACC">#REF!</definedName>
    <definedName name="PriceInput">'[4]INPUT from NIEIR'!$B$29:$B$43</definedName>
    <definedName name="PriceYear" localSheetId="0" hidden="1">'[14]Report Daily Tariffs'!$D$1</definedName>
    <definedName name="PriceYear" hidden="1">'[15]Report Daily Tariffs'!$D$1</definedName>
    <definedName name="Princ">#REF!</definedName>
    <definedName name="_xlnm.Print_Area">#REF!</definedName>
    <definedName name="Print_Area_Reset">OFFSET(Full_Print,0,0,Last_Row)</definedName>
    <definedName name="proj">#REF!</definedName>
    <definedName name="Project_Lead_Times">'[22]Lead times'!$A$7:$D$23</definedName>
    <definedName name="Project_Lead_Times_Local">'[23]Lead times'!$A$5:$D$22</definedName>
    <definedName name="Provisions">#REF!</definedName>
    <definedName name="PUBLICLIGHT1">#REF!</definedName>
    <definedName name="PUBLICLIGHT2">#REF!</definedName>
    <definedName name="PublicLighting">#REF!</definedName>
    <definedName name="Q">#REF!</definedName>
    <definedName name="QGC">#REF!</definedName>
    <definedName name="qryXLDateListOutput">#REF!</definedName>
    <definedName name="qryXLOutput">#REF!</definedName>
    <definedName name="qryXLOutputAssetClass">#REF!</definedName>
    <definedName name="qryXLOutputAssetClassGroups">#REF!</definedName>
    <definedName name="QuotedServices">#REF!</definedName>
    <definedName name="RCP_1to5">"2015-16 to 2019-20"</definedName>
    <definedName name="ref">#REF!</definedName>
    <definedName name="reg">[24]reg!$A$1:$B$65536</definedName>
    <definedName name="REGION_MAP">[16]REGION_MAP!$A$1:$B$379</definedName>
    <definedName name="RemLife1" localSheetId="12" hidden="1">#REF!</definedName>
    <definedName name="RemLife1" localSheetId="0" hidden="1">#REF!</definedName>
    <definedName name="RemLife1" hidden="1">#REF!</definedName>
    <definedName name="RemLife2" localSheetId="12" hidden="1">#REF!</definedName>
    <definedName name="RemLife2" localSheetId="0" hidden="1">#REF!</definedName>
    <definedName name="RemLife2" hidden="1">#REF!</definedName>
    <definedName name="RemLife3" localSheetId="12" hidden="1">#REF!</definedName>
    <definedName name="RemLife3" localSheetId="0" hidden="1">#REF!</definedName>
    <definedName name="RemLife3" hidden="1">#REF!</definedName>
    <definedName name="RemLife4" localSheetId="12" hidden="1">#REF!</definedName>
    <definedName name="RemLife4" localSheetId="0" hidden="1">#REF!</definedName>
    <definedName name="RemLife4" hidden="1">#REF!</definedName>
    <definedName name="RemLife5" localSheetId="12" hidden="1">#REF!</definedName>
    <definedName name="RemLife5" localSheetId="0" hidden="1">#REF!</definedName>
    <definedName name="RemLife5" hidden="1">#REF!</definedName>
    <definedName name="RemLife6" localSheetId="12" hidden="1">#REF!</definedName>
    <definedName name="RemLife6" localSheetId="0" hidden="1">#REF!</definedName>
    <definedName name="RemLife6" hidden="1">#REF!</definedName>
    <definedName name="RemLife7" localSheetId="12" hidden="1">#REF!</definedName>
    <definedName name="RemLife7" localSheetId="0" hidden="1">#REF!</definedName>
    <definedName name="RemLife7" hidden="1">#REF!</definedName>
    <definedName name="REPDEF1">#REF!</definedName>
    <definedName name="REPDEF2">#REF!</definedName>
    <definedName name="Repex">#REF!</definedName>
    <definedName name="RetWin_kWh">OFFSET([13]Scatter_Data!$V$542,COUNTIF([13]Scatter_Data!$W$542:$W$4000,"Customer and Retailer Win")+COUNTIF([13]Scatter_Data!$W$542:$W$4000,"Nobody Wins")+COUNTIF([13]Scatter_Data!$W$542:$W$4000,"Only Customer Wins"),0,COUNTIF([13]Scatter_Data!$W$542:$W$4000,"Only Retailer Wins"),1)</definedName>
    <definedName name="RetWin_margin">OFFSET([13]Scatter_Data!$U$542,COUNTIF([13]Scatter_Data!$W$542:$W$4000,"Customer and Retailer Win")+COUNTIF([13]Scatter_Data!$W$542:$W$4000,"Nobody Wins")+COUNTIF([13]Scatter_Data!$W$542:$W$4000,"Only Customer Wins"),0,COUNTIF([13]Scatter_Data!$W$542:$W$4000,"Only Retailer Wins"),1)</definedName>
    <definedName name="REVIEW">'[4]BUTTON MENU'!$A$134:$T$163</definedName>
    <definedName name="ROLEMAP">[16]ROLE_MAP!$A$1:$Q$49</definedName>
    <definedName name="room">[4]Pen_kwh!$B$30:$O$31</definedName>
    <definedName name="RoundTo" hidden="1">8</definedName>
    <definedName name="S_1">'[1]S-factor'!#REF!</definedName>
    <definedName name="S_10">'[1]S-factor'!#REF!</definedName>
    <definedName name="S_11">'[1]S-factor'!#REF!</definedName>
    <definedName name="S_12">'[1]S-factor'!#REF!</definedName>
    <definedName name="S_13">'[1]S-factor'!#REF!</definedName>
    <definedName name="S_14">'[1]S-factor'!#REF!</definedName>
    <definedName name="S_15">'[1]S-factor'!#REF!</definedName>
    <definedName name="S_16">'[1]S-factor'!#REF!</definedName>
    <definedName name="S_17">'[1]S-factor'!#REF!</definedName>
    <definedName name="S_18">'[1]S-factor'!#REF!</definedName>
    <definedName name="S_19">'[1]S-factor'!#REF!</definedName>
    <definedName name="S_2">'[1]S-factor'!#REF!</definedName>
    <definedName name="S_20">'[1]S-factor'!#REF!</definedName>
    <definedName name="S_21">'[1]S-factor'!#REF!</definedName>
    <definedName name="S_22">'[1]S-factor'!#REF!</definedName>
    <definedName name="S_23">'[1]S-factor'!#REF!</definedName>
    <definedName name="S_24">'[1]S-factor'!#REF!</definedName>
    <definedName name="S_3">'[1]S-factor'!#REF!</definedName>
    <definedName name="S_4">'[1]S-factor'!#REF!</definedName>
    <definedName name="S_5">'[1]S-factor'!#REF!</definedName>
    <definedName name="S_6">'[1]S-factor'!#REF!</definedName>
    <definedName name="S_7">'[1]S-factor'!#REF!</definedName>
    <definedName name="S_8">'[1]S-factor'!#REF!</definedName>
    <definedName name="S_9">'[1]S-factor'!#REF!</definedName>
    <definedName name="S_dash_1">'[1]S-factor'!#REF!</definedName>
    <definedName name="Sb_1">'[1]S-factor'!#REF!</definedName>
    <definedName name="Sb_10">'[1]S-factor'!#REF!</definedName>
    <definedName name="Sb_11">'[1]S-factor'!#REF!</definedName>
    <definedName name="Sb_12">'[1]S-factor'!#REF!</definedName>
    <definedName name="Sb_13">'[1]S-factor'!#REF!</definedName>
    <definedName name="Sb_14">'[1]S-factor'!#REF!</definedName>
    <definedName name="Sb_15">'[1]S-factor'!#REF!</definedName>
    <definedName name="Sb_16">'[1]S-factor'!#REF!</definedName>
    <definedName name="Sb_17">'[1]S-factor'!#REF!</definedName>
    <definedName name="Sb_18">'[1]S-factor'!#REF!</definedName>
    <definedName name="Sb_19">'[1]S-factor'!#REF!</definedName>
    <definedName name="Sb_2">'[1]S-factor'!#REF!</definedName>
    <definedName name="Sb_20">'[1]S-factor'!#REF!</definedName>
    <definedName name="Sb_21">'[1]S-factor'!#REF!</definedName>
    <definedName name="Sb_22">'[1]S-factor'!#REF!</definedName>
    <definedName name="Sb_23">'[1]S-factor'!#REF!</definedName>
    <definedName name="Sb_24">'[1]S-factor'!#REF!</definedName>
    <definedName name="Sb_3">'[1]S-factor'!#REF!</definedName>
    <definedName name="Sb_4">'[1]S-factor'!#REF!</definedName>
    <definedName name="Sb_5">'[1]S-factor'!#REF!</definedName>
    <definedName name="Sb_6">'[1]S-factor'!#REF!</definedName>
    <definedName name="Sb_7">'[1]S-factor'!#REF!</definedName>
    <definedName name="Sb_8">'[1]S-factor'!#REF!</definedName>
    <definedName name="Sb_9">'[1]S-factor'!#REF!</definedName>
    <definedName name="Sbar_1">'[1]S-factor'!#REF!</definedName>
    <definedName name="Sbar_10">'[1]S-factor'!#REF!</definedName>
    <definedName name="Sbar_11">'[1]S-factor'!#REF!</definedName>
    <definedName name="Sbar_12">'[1]S-factor'!#REF!</definedName>
    <definedName name="Sbar_13">'[1]S-factor'!#REF!</definedName>
    <definedName name="Sbar_14">'[1]S-factor'!#REF!</definedName>
    <definedName name="Sbar_15">'[1]S-factor'!#REF!</definedName>
    <definedName name="Sbar_16">'[1]S-factor'!#REF!</definedName>
    <definedName name="Sbar_17">'[1]S-factor'!#REF!</definedName>
    <definedName name="Sbar_18">'[1]S-factor'!#REF!</definedName>
    <definedName name="Sbar_19">'[1]S-factor'!#REF!</definedName>
    <definedName name="Sbar_2">'[1]S-factor'!#REF!</definedName>
    <definedName name="Sbar_20">'[1]S-factor'!#REF!</definedName>
    <definedName name="Sbar_3">'[1]S-factor'!#REF!</definedName>
    <definedName name="Sbar_4">'[1]S-factor'!#REF!</definedName>
    <definedName name="Sbar_5">'[1]S-factor'!#REF!</definedName>
    <definedName name="Sbar_6">'[1]S-factor'!#REF!</definedName>
    <definedName name="Sbar_7">'[1]S-factor'!#REF!</definedName>
    <definedName name="Sbar_8">'[1]S-factor'!#REF!</definedName>
    <definedName name="Sbar_9">'[1]S-factor'!#REF!</definedName>
    <definedName name="SCADA1">#REF!</definedName>
    <definedName name="SCADA2">#REF!</definedName>
    <definedName name="Sched_Pay">#REF!</definedName>
    <definedName name="Scheduled_Extra_Payments">#REF!</definedName>
    <definedName name="Scheduled_Interest_Rate">#REF!</definedName>
    <definedName name="Scheduled_Monthly_Payment">#REF!</definedName>
    <definedName name="sdafsaf">#REF!</definedName>
    <definedName name="sdash_1">'[1]S-factor'!#REF!</definedName>
    <definedName name="Sdash_10">'[1]S-factor'!#REF!</definedName>
    <definedName name="Sdash_11">'[1]S-factor'!#REF!</definedName>
    <definedName name="Sdash_12">'[1]S-factor'!#REF!</definedName>
    <definedName name="Sdash_13">'[1]S-factor'!#REF!</definedName>
    <definedName name="Sdash_14">'[1]S-factor'!#REF!</definedName>
    <definedName name="Sdash_15">'[1]S-factor'!#REF!</definedName>
    <definedName name="Sdash_16">'[1]S-factor'!#REF!</definedName>
    <definedName name="Sdash_17">'[1]S-factor'!#REF!</definedName>
    <definedName name="Sdash_18">'[1]S-factor'!#REF!</definedName>
    <definedName name="Sdash_19">'[1]S-factor'!#REF!</definedName>
    <definedName name="Sdash_2">'[1]S-factor'!#REF!</definedName>
    <definedName name="Sdash_20">'[1]S-factor'!#REF!</definedName>
    <definedName name="Sdash_21">'[1]S-factor'!#REF!</definedName>
    <definedName name="Sdash_22">'[1]S-factor'!#REF!</definedName>
    <definedName name="Sdash_23">'[1]S-factor'!#REF!</definedName>
    <definedName name="Sdash_24">'[1]S-factor'!#REF!</definedName>
    <definedName name="Sdash_3">'[1]S-factor'!#REF!</definedName>
    <definedName name="Sdash_4">'[1]S-factor'!#REF!</definedName>
    <definedName name="Sdash_5">'[1]S-factor'!#REF!</definedName>
    <definedName name="Sdash_6">'[1]S-factor'!#REF!</definedName>
    <definedName name="Sdash_7">'[1]S-factor'!#REF!</definedName>
    <definedName name="Sdash_8">'[1]S-factor'!#REF!</definedName>
    <definedName name="Sdash_9">'[1]S-factor'!#REF!</definedName>
    <definedName name="Sdoubleprime_1">'[1]S-factor'!#REF!</definedName>
    <definedName name="Sdoubleprime_10">'[1]S-factor'!#REF!</definedName>
    <definedName name="Sdoubleprime_11">'[1]S-factor'!#REF!</definedName>
    <definedName name="Sdoubleprime_12">'[1]S-factor'!#REF!</definedName>
    <definedName name="Sdoubleprime_13">'[1]S-factor'!#REF!</definedName>
    <definedName name="Sdoubleprime_14">'[1]S-factor'!#REF!</definedName>
    <definedName name="Sdoubleprime_15">'[1]S-factor'!#REF!</definedName>
    <definedName name="Sdoubleprime_16">'[1]S-factor'!#REF!</definedName>
    <definedName name="Sdoubleprime_17">'[1]S-factor'!#REF!</definedName>
    <definedName name="Sdoubleprime_18">'[1]S-factor'!#REF!</definedName>
    <definedName name="Sdoubleprime_19">'[1]S-factor'!#REF!</definedName>
    <definedName name="Sdoubleprime_2">'[1]S-factor'!#REF!</definedName>
    <definedName name="Sdoubleprime_20">'[1]S-factor'!#REF!</definedName>
    <definedName name="Sdoubleprime_3">'[1]S-factor'!#REF!</definedName>
    <definedName name="Sdoubleprime_4">'[1]S-factor'!#REF!</definedName>
    <definedName name="Sdoubleprime_5">'[1]S-factor'!#REF!</definedName>
    <definedName name="Sdoubleprime_6">'[1]S-factor'!#REF!</definedName>
    <definedName name="Sdoubleprime_7">'[1]S-factor'!#REF!</definedName>
    <definedName name="Sdoubleprime_8">'[1]S-factor'!#REF!</definedName>
    <definedName name="Sdoubleprime_9">'[1]S-factor'!#REF!</definedName>
    <definedName name="seg">#REF!</definedName>
    <definedName name="Segment_distribution_freq">IF(LEFT([13]Seg_Calculator!$C$3,3)="res",[13]Scatter_Data!$U$209:$U$240,[13]Scatter_Data!$U$209:$U$409)</definedName>
    <definedName name="Segment_distribution_kWh">IF(LEFT([13]Seg_Calculator!$C$3,3)="res",[13]Scatter_Data!$S$208:$S$240,[13]Scatter_Data!$S$208:$S$408)</definedName>
    <definedName name="segments" localSheetId="0">OFFSET([13]Segmentation!$C$4,0,0,COUNTIF([13]Segmentation!$W$4:$W$771,LEFT([13]Seg_Calculator!$C$3,3)))</definedName>
    <definedName name="SEGMENTS">#REF!</definedName>
    <definedName name="Selected_seg_kWh">[13]Scatter_Data!$C$170</definedName>
    <definedName name="Selected_seg_saving">[13]Scatter_Data!$C$169</definedName>
    <definedName name="SERV1">#REF!</definedName>
    <definedName name="SERV2">#REF!</definedName>
    <definedName name="SGEAR1">#REF!</definedName>
    <definedName name="SGEAR2">#REF!</definedName>
    <definedName name="SL01VIEWHND">-1</definedName>
    <definedName name="Solved" localSheetId="12" hidden="1">ROUND(NPVDifference,3)=0</definedName>
    <definedName name="Solved" localSheetId="11" hidden="1">ROUND(NPVDifference,3)=0</definedName>
    <definedName name="Solved" localSheetId="0" hidden="1">ROUND(Introduction!NPVDifference,3)=0</definedName>
    <definedName name="Solved" hidden="1">ROUND(NPVDifference,3)=0</definedName>
    <definedName name="Source_Cost">'[25]Source Data'!$A$58:$AG$381</definedName>
    <definedName name="South_Distribution">[9]DistHrs!$D$96:$AN$132</definedName>
    <definedName name="South_PR_Labratio">[9]DistHrs!$CA$199</definedName>
    <definedName name="South_Trans">[9]TransHrs!$D$116:$AN$170</definedName>
    <definedName name="SouthLabRate">[9]Assumptions!$E$16</definedName>
    <definedName name="Sprime_1">'[1]S-factor'!#REF!</definedName>
    <definedName name="Sprime_10">'[1]S-factor'!#REF!</definedName>
    <definedName name="Sprime_11">'[1]S-factor'!#REF!</definedName>
    <definedName name="Sprime_12">'[1]S-factor'!#REF!</definedName>
    <definedName name="Sprime_13">'[1]S-factor'!#REF!</definedName>
    <definedName name="Sprime_14">'[1]S-factor'!#REF!</definedName>
    <definedName name="Sprime_15">'[1]S-factor'!#REF!</definedName>
    <definedName name="Sprime_16">'[1]S-factor'!#REF!</definedName>
    <definedName name="Sprime_17">'[1]S-factor'!#REF!</definedName>
    <definedName name="Sprime_18">'[1]S-factor'!#REF!</definedName>
    <definedName name="Sprime_19">'[1]S-factor'!#REF!</definedName>
    <definedName name="Sprime_2">'[1]S-factor'!#REF!</definedName>
    <definedName name="Sprime_20">'[1]S-factor'!#REF!</definedName>
    <definedName name="Sprime_3">'[1]S-factor'!#REF!</definedName>
    <definedName name="Sprime_4">'[1]S-factor'!#REF!</definedName>
    <definedName name="Sprime_5">'[1]S-factor'!#REF!</definedName>
    <definedName name="Sprime_6">'[1]S-factor'!#REF!</definedName>
    <definedName name="Sprime_7">'[1]S-factor'!#REF!</definedName>
    <definedName name="Sprime_8">'[1]S-factor'!#REF!</definedName>
    <definedName name="Sprime_9">'[1]S-factor'!#REF!</definedName>
    <definedName name="ss">#REF!</definedName>
    <definedName name="stand">[4]Pen_kwh!$B$142:$O$144</definedName>
    <definedName name="StdLife1" localSheetId="12" hidden="1">#REF!</definedName>
    <definedName name="StdLife1" localSheetId="0" hidden="1">#REF!</definedName>
    <definedName name="StdLife1" hidden="1">#REF!</definedName>
    <definedName name="StdLife2" localSheetId="12" hidden="1">#REF!</definedName>
    <definedName name="StdLife2" localSheetId="0" hidden="1">#REF!</definedName>
    <definedName name="StdLife2" hidden="1">#REF!</definedName>
    <definedName name="StdLife3" localSheetId="12" hidden="1">#REF!</definedName>
    <definedName name="StdLife3" localSheetId="0" hidden="1">#REF!</definedName>
    <definedName name="StdLife3" hidden="1">#REF!</definedName>
    <definedName name="StdLife4" localSheetId="12" hidden="1">#REF!</definedName>
    <definedName name="StdLife4" localSheetId="0" hidden="1">#REF!</definedName>
    <definedName name="StdLife4" hidden="1">#REF!</definedName>
    <definedName name="StdLife5" localSheetId="12" hidden="1">#REF!</definedName>
    <definedName name="StdLife5" localSheetId="0" hidden="1">#REF!</definedName>
    <definedName name="StdLife5" hidden="1">#REF!</definedName>
    <definedName name="StdLife6" localSheetId="12" hidden="1">#REF!</definedName>
    <definedName name="StdLife6" localSheetId="0" hidden="1">#REF!</definedName>
    <definedName name="StdLife6" hidden="1">#REF!</definedName>
    <definedName name="StdLife7" localSheetId="12" hidden="1">#REF!</definedName>
    <definedName name="StdLife7" localSheetId="0" hidden="1">#REF!</definedName>
    <definedName name="StdLife7" hidden="1">#REF!</definedName>
    <definedName name="STOP">'[7]ST TOU Calculations'!$D$8</definedName>
    <definedName name="stove">[4]Pen_kwh!$B$40:$O$41</definedName>
    <definedName name="STPeak">'[7]ST TOU Calculations'!$D$6</definedName>
    <definedName name="Strategies">[26]Strategies!$B$7:$Q$141</definedName>
    <definedName name="STShoulder">'[7]ST TOU Calculations'!$D$7</definedName>
    <definedName name="SUB">#REF!</definedName>
    <definedName name="Sub_Util_Rate_0809">#REF!</definedName>
    <definedName name="Sub_Util_Rate_1011">#REF!</definedName>
    <definedName name="SustainedInterruptions">#REF!</definedName>
    <definedName name="SXBNDDSP">0</definedName>
    <definedName name="TAB_2111">#REF!</definedName>
    <definedName name="TaxRate" localSheetId="12" hidden="1">#REF!</definedName>
    <definedName name="TaxRate" localSheetId="0" hidden="1">#REF!</definedName>
    <definedName name="TaxRate" hidden="1">#REF!</definedName>
    <definedName name="TBL_ROLE">[18]TBL_ROLE!$A$1:$Q$49</definedName>
    <definedName name="TM1REBUILDOPTION">1</definedName>
    <definedName name="Total_Interest">#REF!</definedName>
    <definedName name="Total_Pay">#REF!</definedName>
    <definedName name="totm1">#REF!</definedName>
    <definedName name="touall">#REF!</definedName>
    <definedName name="Trans_Hrs">[27]Assumptions!$E$12</definedName>
    <definedName name="TRANS1">#REF!</definedName>
    <definedName name="TRANS2">#REF!</definedName>
    <definedName name="tv">[4]Pen_kwh!$B$34:$O$35</definedName>
    <definedName name="two">[4]Summary!$U$1:$Z$32</definedName>
    <definedName name="UGRNDCAB1">#REF!</definedName>
    <definedName name="UGRNDCAB2">#REF!</definedName>
    <definedName name="UNMETERED">#REF!</definedName>
    <definedName name="Util_Rate_0809">#REF!</definedName>
    <definedName name="Util_Rate_1011">#REF!</definedName>
    <definedName name="Util_Rate_1112">#REF!</definedName>
    <definedName name="UtilRate1011">#REF!</definedName>
    <definedName name="UtilRate1112">#REF!</definedName>
    <definedName name="UtilRate1213">#REF!</definedName>
    <definedName name="Value1" localSheetId="12" hidden="1">#REF!</definedName>
    <definedName name="Value1" localSheetId="0" hidden="1">#REF!</definedName>
    <definedName name="Value1" hidden="1">#REF!</definedName>
    <definedName name="Value2" localSheetId="12" hidden="1">#REF!</definedName>
    <definedName name="Value2" localSheetId="0" hidden="1">#REF!</definedName>
    <definedName name="Value2" hidden="1">#REF!</definedName>
    <definedName name="Value3" localSheetId="12" hidden="1">#REF!</definedName>
    <definedName name="Value3" localSheetId="0" hidden="1">#REF!</definedName>
    <definedName name="Value3" hidden="1">#REF!</definedName>
    <definedName name="Value4" localSheetId="12" hidden="1">#REF!</definedName>
    <definedName name="Value4" localSheetId="0" hidden="1">#REF!</definedName>
    <definedName name="Value4" hidden="1">#REF!</definedName>
    <definedName name="Value5" localSheetId="12" hidden="1">#REF!</definedName>
    <definedName name="Value5" localSheetId="0" hidden="1">#REF!</definedName>
    <definedName name="Value5" hidden="1">#REF!</definedName>
    <definedName name="Value6" localSheetId="12" hidden="1">#REF!</definedName>
    <definedName name="Value6" localSheetId="0" hidden="1">#REF!</definedName>
    <definedName name="Value6" hidden="1">#REF!</definedName>
    <definedName name="Value7" localSheetId="12" hidden="1">#REF!</definedName>
    <definedName name="Value7" localSheetId="0" hidden="1">#REF!</definedName>
    <definedName name="Value7" hidden="1">#REF!</definedName>
    <definedName name="Values_Entered">IF(Loan_Amount*Interest_Rate*Loan_Years*Loan_Start&gt;0,1,0)</definedName>
    <definedName name="vanilla1" localSheetId="12" hidden="1">#REF!</definedName>
    <definedName name="vanilla1" localSheetId="0" hidden="1">#REF!</definedName>
    <definedName name="vanilla1" hidden="1">#REF!</definedName>
    <definedName name="vanilla10" localSheetId="12" hidden="1">#REF!</definedName>
    <definedName name="vanilla10" localSheetId="0" hidden="1">#REF!</definedName>
    <definedName name="vanilla10" hidden="1">#REF!</definedName>
    <definedName name="vanilla2" localSheetId="12" hidden="1">#REF!</definedName>
    <definedName name="vanilla2" localSheetId="0" hidden="1">#REF!</definedName>
    <definedName name="vanilla2" hidden="1">#REF!</definedName>
    <definedName name="vanilla3" localSheetId="12" hidden="1">#REF!</definedName>
    <definedName name="vanilla3" localSheetId="0" hidden="1">#REF!</definedName>
    <definedName name="vanilla3" hidden="1">#REF!</definedName>
    <definedName name="vanilla4" localSheetId="12" hidden="1">#REF!</definedName>
    <definedName name="vanilla4" localSheetId="0" hidden="1">#REF!</definedName>
    <definedName name="vanilla4" hidden="1">#REF!</definedName>
    <definedName name="vanilla5" localSheetId="12" hidden="1">#REF!</definedName>
    <definedName name="vanilla5" localSheetId="0" hidden="1">#REF!</definedName>
    <definedName name="vanilla5" hidden="1">#REF!</definedName>
    <definedName name="vanilla6" localSheetId="12" hidden="1">#REF!</definedName>
    <definedName name="vanilla6" localSheetId="0" hidden="1">#REF!</definedName>
    <definedName name="vanilla6" hidden="1">#REF!</definedName>
    <definedName name="vanilla7" localSheetId="12" hidden="1">#REF!</definedName>
    <definedName name="vanilla7" localSheetId="0" hidden="1">#REF!</definedName>
    <definedName name="vanilla7" hidden="1">#REF!</definedName>
    <definedName name="vanilla8" localSheetId="12" hidden="1">#REF!</definedName>
    <definedName name="vanilla8" localSheetId="0" hidden="1">#REF!</definedName>
    <definedName name="vanilla8" hidden="1">#REF!</definedName>
    <definedName name="vanilla9" localSheetId="12" hidden="1">#REF!</definedName>
    <definedName name="vanilla9" localSheetId="0" hidden="1">#REF!</definedName>
    <definedName name="vanilla9" hidden="1">#REF!</definedName>
    <definedName name="VCR_CBD">'[1]AER Inputs'!#REF!</definedName>
    <definedName name="VCR_CBD1">#REF!</definedName>
    <definedName name="VCR_CBD2">#REF!</definedName>
    <definedName name="VCR_longrural">'[1]AER Inputs'!#REF!</definedName>
    <definedName name="VCR_longrural1">#REF!</definedName>
    <definedName name="VCR_longrural2">#REF!</definedName>
    <definedName name="VCR_shortrural">'[1]AER Inputs'!#REF!</definedName>
    <definedName name="VCR_shortrural1">#REF!</definedName>
    <definedName name="VCR_shortrural2">#REF!</definedName>
    <definedName name="VCR_urban">'[1]AER Inputs'!#REF!</definedName>
    <definedName name="VCR_urban1">#REF!</definedName>
    <definedName name="VCR_urban2">#REF!</definedName>
    <definedName name="vDateTime">#REF!</definedName>
    <definedName name="vDiastolic">#REF!</definedName>
    <definedName name="VegetationManagement">#REF!</definedName>
    <definedName name="vHeartRate">#REF!</definedName>
    <definedName name="vnonr">[28]WorkingsNonResidential!#REF!</definedName>
    <definedName name="vp">#REF!</definedName>
    <definedName name="vSystolic">#REF!</definedName>
    <definedName name="vv">#REF!</definedName>
    <definedName name="WACC1">#REF!</definedName>
    <definedName name="WACC2">#REF!</definedName>
    <definedName name="wash">[4]Pen_kwh!$B$48:$O$49</definedName>
    <definedName name="waterbed">[4]Pen_kwh!$B$44:$O$45</definedName>
    <definedName name="WinWin_kWh">OFFSET([13]Scatter_Data!$V$542,0,0,COUNTIF([13]Scatter_Data!$W$542:$W$4000,"Customer and Retailer Win"),1)</definedName>
    <definedName name="WinWin_margin">OFFSET([13]Scatter_Data!$U$542,0,0,COUNTIF([13]Scatter_Data!$W$542:$W$4000,"Customer and Retailer Win"),1)</definedName>
    <definedName name="wnall">[4]TM1_ACTUALS!$AF$6:$AG$109</definedName>
    <definedName name="wnbasic">[4]TM1_ACTUALS!$AD$6:$AE$109</definedName>
    <definedName name="wud">[5]wu!#REF!</definedName>
    <definedName name="X_0">#REF!</definedName>
    <definedName name="X_1">#REF!</definedName>
    <definedName name="X_2">#REF!</definedName>
    <definedName name="X_3">#REF!</definedName>
    <definedName name="X_4">#REF!</definedName>
    <definedName name="X0_1">#REF!</definedName>
    <definedName name="X0_2">#REF!</definedName>
    <definedName name="X0_3">#REF!</definedName>
    <definedName name="X0_32">#REF!</definedName>
    <definedName name="Years">'[1]AER Inputs'!#REF!</definedName>
  </definedNames>
  <calcPr calcId="145621"/>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 i="45" l="1"/>
  <c r="B5" i="45" s="1"/>
  <c r="B6" i="45" s="1"/>
  <c r="B7" i="45" s="1"/>
  <c r="B8" i="45" s="1"/>
  <c r="B9" i="45" s="1"/>
  <c r="B10" i="45" s="1"/>
  <c r="B11" i="45" s="1"/>
  <c r="B12" i="45" s="1"/>
  <c r="B13" i="45" s="1"/>
  <c r="B14" i="45" s="1"/>
  <c r="B15" i="45" s="1"/>
  <c r="B16" i="45" s="1"/>
  <c r="N5" i="44"/>
  <c r="M5" i="44"/>
  <c r="L5" i="44"/>
  <c r="K5" i="44"/>
  <c r="J5" i="44"/>
  <c r="I5" i="44"/>
  <c r="H5" i="44"/>
  <c r="G5" i="44"/>
  <c r="F5" i="44"/>
  <c r="E5" i="44"/>
  <c r="D5" i="44"/>
  <c r="C5" i="44"/>
  <c r="N4" i="44"/>
  <c r="M4" i="44"/>
  <c r="L4" i="44"/>
  <c r="K4" i="44"/>
  <c r="J4" i="44"/>
  <c r="I4" i="44"/>
  <c r="E46" i="38" l="1"/>
  <c r="W26" i="38"/>
  <c r="R26" i="38"/>
  <c r="G26" i="38"/>
  <c r="F26" i="38"/>
  <c r="EK24" i="38"/>
  <c r="EK30" i="38" s="1"/>
  <c r="EK53" i="38" s="1"/>
  <c r="EC24" i="38"/>
  <c r="EC30" i="38" s="1"/>
  <c r="EC53" i="38" s="1"/>
  <c r="DU24" i="38"/>
  <c r="DU30" i="38" s="1"/>
  <c r="DU53" i="38" s="1"/>
  <c r="DM24" i="38"/>
  <c r="DM30" i="38" s="1"/>
  <c r="DM53" i="38" s="1"/>
  <c r="DE24" i="38"/>
  <c r="DE30" i="38" s="1"/>
  <c r="DE53" i="38" s="1"/>
  <c r="CW24" i="38"/>
  <c r="CW30" i="38" s="1"/>
  <c r="CW53" i="38" s="1"/>
  <c r="CO24" i="38"/>
  <c r="CO30" i="38" s="1"/>
  <c r="CO53" i="38" s="1"/>
  <c r="CG24" i="38"/>
  <c r="CG30" i="38" s="1"/>
  <c r="CG53" i="38" s="1"/>
  <c r="BY24" i="38"/>
  <c r="BY30" i="38" s="1"/>
  <c r="BY53" i="38" s="1"/>
  <c r="BQ24" i="38"/>
  <c r="BQ30" i="38" s="1"/>
  <c r="BQ53" i="38" s="1"/>
  <c r="BI24" i="38"/>
  <c r="BI30" i="38" s="1"/>
  <c r="BI53" i="38" s="1"/>
  <c r="BA24" i="38"/>
  <c r="BA30" i="38" s="1"/>
  <c r="BA53" i="38" s="1"/>
  <c r="AS24" i="38"/>
  <c r="AS30" i="38" s="1"/>
  <c r="AS53" i="38" s="1"/>
  <c r="AK24" i="38"/>
  <c r="AK30" i="38" s="1"/>
  <c r="AK53" i="38" s="1"/>
  <c r="AC24" i="38"/>
  <c r="AC30" i="38" s="1"/>
  <c r="AC53" i="38" s="1"/>
  <c r="U24" i="38"/>
  <c r="U30" i="38" s="1"/>
  <c r="U53" i="38" s="1"/>
  <c r="M24" i="38"/>
  <c r="M30" i="38" s="1"/>
  <c r="M53" i="38" s="1"/>
  <c r="E24" i="38"/>
  <c r="E30" i="38" s="1"/>
  <c r="E53" i="38" s="1"/>
  <c r="EO18" i="38"/>
  <c r="EN18" i="38"/>
  <c r="EM18" i="38"/>
  <c r="EL18" i="38"/>
  <c r="EK18" i="38"/>
  <c r="EJ18" i="38"/>
  <c r="EI18" i="38"/>
  <c r="EH18" i="38"/>
  <c r="EG18" i="38"/>
  <c r="EF18" i="38"/>
  <c r="EE18" i="38"/>
  <c r="ED18" i="38"/>
  <c r="EC18" i="38"/>
  <c r="EB18" i="38"/>
  <c r="EA18" i="38"/>
  <c r="DZ18" i="38"/>
  <c r="DY18" i="38"/>
  <c r="DX18" i="38"/>
  <c r="DW18" i="38"/>
  <c r="DV18" i="38"/>
  <c r="DU18" i="38"/>
  <c r="DT18" i="38"/>
  <c r="DS18" i="38"/>
  <c r="DR18" i="38"/>
  <c r="DQ18" i="38"/>
  <c r="DP18" i="38"/>
  <c r="DO18" i="38"/>
  <c r="DN18" i="38"/>
  <c r="DM18" i="38"/>
  <c r="DL18" i="38"/>
  <c r="DK18" i="38"/>
  <c r="DJ18" i="38"/>
  <c r="DI18" i="38"/>
  <c r="DH18" i="38"/>
  <c r="DG18" i="38"/>
  <c r="DF18" i="38"/>
  <c r="DE18" i="38"/>
  <c r="DD18" i="38"/>
  <c r="DC18" i="38"/>
  <c r="DB18" i="38"/>
  <c r="DA18" i="38"/>
  <c r="CZ18" i="38"/>
  <c r="CY18" i="38"/>
  <c r="CX18" i="38"/>
  <c r="CW18" i="38"/>
  <c r="CV18" i="38"/>
  <c r="CU18" i="38"/>
  <c r="CT18" i="38"/>
  <c r="CS18" i="38"/>
  <c r="CR18" i="38"/>
  <c r="CQ18" i="38"/>
  <c r="CP18" i="38"/>
  <c r="CO18" i="38"/>
  <c r="CN18" i="38"/>
  <c r="CM18" i="38"/>
  <c r="CL18" i="38"/>
  <c r="CK18" i="38"/>
  <c r="CJ18" i="38"/>
  <c r="CI18" i="38"/>
  <c r="CH18" i="38"/>
  <c r="CG18" i="38"/>
  <c r="CF18" i="38"/>
  <c r="CE18" i="38"/>
  <c r="CD18" i="38"/>
  <c r="CC18" i="38"/>
  <c r="CB18" i="38"/>
  <c r="CA18" i="38"/>
  <c r="BZ18" i="38"/>
  <c r="BY18" i="38"/>
  <c r="BX18" i="38"/>
  <c r="BW18" i="38"/>
  <c r="BV18" i="38"/>
  <c r="BU18" i="38"/>
  <c r="BT18" i="38"/>
  <c r="BS18" i="38"/>
  <c r="BR18" i="38"/>
  <c r="BQ18" i="38"/>
  <c r="BP18" i="38"/>
  <c r="BO18" i="38"/>
  <c r="BN18" i="38"/>
  <c r="BM18" i="38"/>
  <c r="BL18" i="38"/>
  <c r="BK18" i="38"/>
  <c r="BJ18" i="38"/>
  <c r="BI18" i="38"/>
  <c r="BH18" i="38"/>
  <c r="BG18" i="38"/>
  <c r="BF18" i="38"/>
  <c r="BE18" i="38"/>
  <c r="BD18" i="38"/>
  <c r="BC18" i="38"/>
  <c r="BB18" i="38"/>
  <c r="BA18" i="38"/>
  <c r="AZ18" i="38"/>
  <c r="AY18" i="38"/>
  <c r="AX18" i="38"/>
  <c r="AW18" i="38"/>
  <c r="AV18" i="38"/>
  <c r="AU18" i="38"/>
  <c r="AT18" i="38"/>
  <c r="AS18" i="38"/>
  <c r="AR18" i="38"/>
  <c r="AQ18" i="38"/>
  <c r="AP18" i="38"/>
  <c r="AO18" i="38"/>
  <c r="AN18" i="38"/>
  <c r="AM18" i="38"/>
  <c r="AL18" i="38"/>
  <c r="AK18" i="38"/>
  <c r="AJ18" i="38"/>
  <c r="AI18" i="38"/>
  <c r="AH18" i="38"/>
  <c r="AG18" i="38"/>
  <c r="AF18" i="38"/>
  <c r="AE18" i="38"/>
  <c r="AD18" i="38"/>
  <c r="AC18" i="38"/>
  <c r="AB18" i="38"/>
  <c r="AA18" i="38"/>
  <c r="Z18" i="38"/>
  <c r="Y18" i="38"/>
  <c r="X18" i="38"/>
  <c r="W18" i="38"/>
  <c r="V18" i="38"/>
  <c r="U18" i="38"/>
  <c r="T18" i="38"/>
  <c r="S18" i="38"/>
  <c r="R18" i="38"/>
  <c r="Q18" i="38"/>
  <c r="P18" i="38"/>
  <c r="O18" i="38"/>
  <c r="N18" i="38"/>
  <c r="M18" i="38"/>
  <c r="L18" i="38"/>
  <c r="K18" i="38"/>
  <c r="J18" i="38"/>
  <c r="I18" i="38"/>
  <c r="H18" i="38"/>
  <c r="G18" i="38"/>
  <c r="F18" i="38"/>
  <c r="E18" i="38"/>
  <c r="D18" i="38"/>
  <c r="D14" i="38"/>
  <c r="D27" i="38" s="1"/>
  <c r="D34" i="38" s="1"/>
  <c r="Y13" i="38"/>
  <c r="Y26" i="38" s="1"/>
  <c r="X13" i="38"/>
  <c r="X26" i="38" s="1"/>
  <c r="W13" i="38"/>
  <c r="V13" i="38"/>
  <c r="V26" i="38" s="1"/>
  <c r="U13" i="38"/>
  <c r="U26" i="38" s="1"/>
  <c r="T13" i="38"/>
  <c r="T26" i="38" s="1"/>
  <c r="S13" i="38"/>
  <c r="S26" i="38" s="1"/>
  <c r="R13" i="38"/>
  <c r="Q13" i="38"/>
  <c r="Q26" i="38" s="1"/>
  <c r="P13" i="38"/>
  <c r="P26" i="38" s="1"/>
  <c r="O13" i="38"/>
  <c r="O26" i="38" s="1"/>
  <c r="N13" i="38"/>
  <c r="N26" i="38" s="1"/>
  <c r="M13" i="38"/>
  <c r="M26" i="38" s="1"/>
  <c r="L13" i="38"/>
  <c r="L26" i="38" s="1"/>
  <c r="K13" i="38"/>
  <c r="K26" i="38" s="1"/>
  <c r="J13" i="38"/>
  <c r="J26" i="38" s="1"/>
  <c r="I13" i="38"/>
  <c r="I26" i="38" s="1"/>
  <c r="H13" i="38"/>
  <c r="H26" i="38" s="1"/>
  <c r="G13" i="38"/>
  <c r="F13" i="38"/>
  <c r="E13" i="38"/>
  <c r="E26" i="38" s="1"/>
  <c r="D13" i="38"/>
  <c r="D26" i="38" s="1"/>
  <c r="M12" i="38"/>
  <c r="M25" i="38" s="1"/>
  <c r="L12" i="38"/>
  <c r="L25" i="38" s="1"/>
  <c r="K12" i="38"/>
  <c r="K25" i="38" s="1"/>
  <c r="J12" i="38"/>
  <c r="J25" i="38" s="1"/>
  <c r="I12" i="38"/>
  <c r="I25" i="38" s="1"/>
  <c r="H12" i="38"/>
  <c r="H25" i="38" s="1"/>
  <c r="G12" i="38"/>
  <c r="G25" i="38" s="1"/>
  <c r="F12" i="38"/>
  <c r="F25" i="38" s="1"/>
  <c r="E12" i="38"/>
  <c r="E25" i="38" s="1"/>
  <c r="D12" i="38"/>
  <c r="D25" i="38" s="1"/>
  <c r="EO11" i="38"/>
  <c r="EO24" i="38" s="1"/>
  <c r="EO30" i="38" s="1"/>
  <c r="EO53" i="38" s="1"/>
  <c r="EN11" i="38"/>
  <c r="EN24" i="38" s="1"/>
  <c r="EN30" i="38" s="1"/>
  <c r="EN53" i="38" s="1"/>
  <c r="EM11" i="38"/>
  <c r="EM24" i="38" s="1"/>
  <c r="EM30" i="38" s="1"/>
  <c r="EM53" i="38" s="1"/>
  <c r="EL11" i="38"/>
  <c r="EL24" i="38" s="1"/>
  <c r="EL30" i="38" s="1"/>
  <c r="EL53" i="38" s="1"/>
  <c r="EK11" i="38"/>
  <c r="EJ11" i="38"/>
  <c r="EJ24" i="38" s="1"/>
  <c r="EJ30" i="38" s="1"/>
  <c r="EJ53" i="38" s="1"/>
  <c r="EI11" i="38"/>
  <c r="EI24" i="38" s="1"/>
  <c r="EI30" i="38" s="1"/>
  <c r="EI53" i="38" s="1"/>
  <c r="EH11" i="38"/>
  <c r="EH24" i="38" s="1"/>
  <c r="EH30" i="38" s="1"/>
  <c r="EH53" i="38" s="1"/>
  <c r="EG11" i="38"/>
  <c r="EG24" i="38" s="1"/>
  <c r="EG30" i="38" s="1"/>
  <c r="EG53" i="38" s="1"/>
  <c r="EF11" i="38"/>
  <c r="EF24" i="38" s="1"/>
  <c r="EF30" i="38" s="1"/>
  <c r="EF53" i="38" s="1"/>
  <c r="EE11" i="38"/>
  <c r="EE24" i="38" s="1"/>
  <c r="EE30" i="38" s="1"/>
  <c r="EE53" i="38" s="1"/>
  <c r="ED11" i="38"/>
  <c r="ED24" i="38" s="1"/>
  <c r="ED30" i="38" s="1"/>
  <c r="ED53" i="38" s="1"/>
  <c r="EC11" i="38"/>
  <c r="EB11" i="38"/>
  <c r="EB24" i="38" s="1"/>
  <c r="EB30" i="38" s="1"/>
  <c r="EB53" i="38" s="1"/>
  <c r="EA11" i="38"/>
  <c r="EA24" i="38" s="1"/>
  <c r="EA30" i="38" s="1"/>
  <c r="EA53" i="38" s="1"/>
  <c r="DZ11" i="38"/>
  <c r="DZ24" i="38" s="1"/>
  <c r="DZ30" i="38" s="1"/>
  <c r="DZ53" i="38" s="1"/>
  <c r="DY11" i="38"/>
  <c r="DY24" i="38" s="1"/>
  <c r="DY30" i="38" s="1"/>
  <c r="DY53" i="38" s="1"/>
  <c r="DX11" i="38"/>
  <c r="DX24" i="38" s="1"/>
  <c r="DX30" i="38" s="1"/>
  <c r="DX53" i="38" s="1"/>
  <c r="DW11" i="38"/>
  <c r="DW24" i="38" s="1"/>
  <c r="DW30" i="38" s="1"/>
  <c r="DW53" i="38" s="1"/>
  <c r="DV11" i="38"/>
  <c r="DV24" i="38" s="1"/>
  <c r="DV30" i="38" s="1"/>
  <c r="DV53" i="38" s="1"/>
  <c r="DU11" i="38"/>
  <c r="DT11" i="38"/>
  <c r="DT24" i="38" s="1"/>
  <c r="DT30" i="38" s="1"/>
  <c r="DT53" i="38" s="1"/>
  <c r="DS11" i="38"/>
  <c r="DS24" i="38" s="1"/>
  <c r="DS30" i="38" s="1"/>
  <c r="DS53" i="38" s="1"/>
  <c r="DR11" i="38"/>
  <c r="DR24" i="38" s="1"/>
  <c r="DR30" i="38" s="1"/>
  <c r="DR53" i="38" s="1"/>
  <c r="DQ11" i="38"/>
  <c r="DQ24" i="38" s="1"/>
  <c r="DQ30" i="38" s="1"/>
  <c r="DQ53" i="38" s="1"/>
  <c r="DP11" i="38"/>
  <c r="DP24" i="38" s="1"/>
  <c r="DP30" i="38" s="1"/>
  <c r="DP53" i="38" s="1"/>
  <c r="DO11" i="38"/>
  <c r="DO24" i="38" s="1"/>
  <c r="DO30" i="38" s="1"/>
  <c r="DO53" i="38" s="1"/>
  <c r="DN11" i="38"/>
  <c r="DN24" i="38" s="1"/>
  <c r="DN30" i="38" s="1"/>
  <c r="DN53" i="38" s="1"/>
  <c r="DM11" i="38"/>
  <c r="DL11" i="38"/>
  <c r="DL24" i="38" s="1"/>
  <c r="DL30" i="38" s="1"/>
  <c r="DL53" i="38" s="1"/>
  <c r="DK11" i="38"/>
  <c r="DK24" i="38" s="1"/>
  <c r="DK30" i="38" s="1"/>
  <c r="DK53" i="38" s="1"/>
  <c r="DJ11" i="38"/>
  <c r="DJ24" i="38" s="1"/>
  <c r="DJ30" i="38" s="1"/>
  <c r="DJ53" i="38" s="1"/>
  <c r="DI11" i="38"/>
  <c r="DI24" i="38" s="1"/>
  <c r="DI30" i="38" s="1"/>
  <c r="DI53" i="38" s="1"/>
  <c r="DH11" i="38"/>
  <c r="DH24" i="38" s="1"/>
  <c r="DH30" i="38" s="1"/>
  <c r="DH53" i="38" s="1"/>
  <c r="DG11" i="38"/>
  <c r="DG24" i="38" s="1"/>
  <c r="DG30" i="38" s="1"/>
  <c r="DG53" i="38" s="1"/>
  <c r="DF11" i="38"/>
  <c r="DF24" i="38" s="1"/>
  <c r="DF30" i="38" s="1"/>
  <c r="DF53" i="38" s="1"/>
  <c r="DE11" i="38"/>
  <c r="DD11" i="38"/>
  <c r="DD24" i="38" s="1"/>
  <c r="DD30" i="38" s="1"/>
  <c r="DD53" i="38" s="1"/>
  <c r="DC11" i="38"/>
  <c r="DC24" i="38" s="1"/>
  <c r="DC30" i="38" s="1"/>
  <c r="DC53" i="38" s="1"/>
  <c r="DB11" i="38"/>
  <c r="DB24" i="38" s="1"/>
  <c r="DB30" i="38" s="1"/>
  <c r="DB53" i="38" s="1"/>
  <c r="DA11" i="38"/>
  <c r="DA24" i="38" s="1"/>
  <c r="DA30" i="38" s="1"/>
  <c r="DA53" i="38" s="1"/>
  <c r="CZ11" i="38"/>
  <c r="CZ24" i="38" s="1"/>
  <c r="CZ30" i="38" s="1"/>
  <c r="CZ53" i="38" s="1"/>
  <c r="CY11" i="38"/>
  <c r="CY24" i="38" s="1"/>
  <c r="CY30" i="38" s="1"/>
  <c r="CY53" i="38" s="1"/>
  <c r="CX11" i="38"/>
  <c r="CX24" i="38" s="1"/>
  <c r="CX30" i="38" s="1"/>
  <c r="CX53" i="38" s="1"/>
  <c r="CW11" i="38"/>
  <c r="CV11" i="38"/>
  <c r="CV24" i="38" s="1"/>
  <c r="CV30" i="38" s="1"/>
  <c r="CV53" i="38" s="1"/>
  <c r="CU11" i="38"/>
  <c r="CU24" i="38" s="1"/>
  <c r="CU30" i="38" s="1"/>
  <c r="CU53" i="38" s="1"/>
  <c r="CT11" i="38"/>
  <c r="CT24" i="38" s="1"/>
  <c r="CT30" i="38" s="1"/>
  <c r="CT53" i="38" s="1"/>
  <c r="CS11" i="38"/>
  <c r="CS24" i="38" s="1"/>
  <c r="CS30" i="38" s="1"/>
  <c r="CS53" i="38" s="1"/>
  <c r="CR11" i="38"/>
  <c r="CR24" i="38" s="1"/>
  <c r="CR30" i="38" s="1"/>
  <c r="CR53" i="38" s="1"/>
  <c r="CQ11" i="38"/>
  <c r="CQ24" i="38" s="1"/>
  <c r="CQ30" i="38" s="1"/>
  <c r="CQ53" i="38" s="1"/>
  <c r="CP11" i="38"/>
  <c r="CP24" i="38" s="1"/>
  <c r="CP30" i="38" s="1"/>
  <c r="CP53" i="38" s="1"/>
  <c r="CO11" i="38"/>
  <c r="CN11" i="38"/>
  <c r="CN24" i="38" s="1"/>
  <c r="CN30" i="38" s="1"/>
  <c r="CN53" i="38" s="1"/>
  <c r="CM11" i="38"/>
  <c r="CM24" i="38" s="1"/>
  <c r="CM30" i="38" s="1"/>
  <c r="CM53" i="38" s="1"/>
  <c r="CL11" i="38"/>
  <c r="CL24" i="38" s="1"/>
  <c r="CL30" i="38" s="1"/>
  <c r="CL53" i="38" s="1"/>
  <c r="CK11" i="38"/>
  <c r="CK24" i="38" s="1"/>
  <c r="CK30" i="38" s="1"/>
  <c r="CK53" i="38" s="1"/>
  <c r="CJ11" i="38"/>
  <c r="CJ24" i="38" s="1"/>
  <c r="CJ30" i="38" s="1"/>
  <c r="CJ53" i="38" s="1"/>
  <c r="CI11" i="38"/>
  <c r="CI24" i="38" s="1"/>
  <c r="CI30" i="38" s="1"/>
  <c r="CI53" i="38" s="1"/>
  <c r="CH11" i="38"/>
  <c r="CH24" i="38" s="1"/>
  <c r="CH30" i="38" s="1"/>
  <c r="CH53" i="38" s="1"/>
  <c r="CG11" i="38"/>
  <c r="CF11" i="38"/>
  <c r="CF24" i="38" s="1"/>
  <c r="CF30" i="38" s="1"/>
  <c r="CF53" i="38" s="1"/>
  <c r="CE11" i="38"/>
  <c r="CE24" i="38" s="1"/>
  <c r="CE30" i="38" s="1"/>
  <c r="CE53" i="38" s="1"/>
  <c r="CD11" i="38"/>
  <c r="CD24" i="38" s="1"/>
  <c r="CD30" i="38" s="1"/>
  <c r="CD53" i="38" s="1"/>
  <c r="CC11" i="38"/>
  <c r="CC24" i="38" s="1"/>
  <c r="CC30" i="38" s="1"/>
  <c r="CC53" i="38" s="1"/>
  <c r="CB11" i="38"/>
  <c r="CB24" i="38" s="1"/>
  <c r="CB30" i="38" s="1"/>
  <c r="CB53" i="38" s="1"/>
  <c r="CA11" i="38"/>
  <c r="CA24" i="38" s="1"/>
  <c r="CA30" i="38" s="1"/>
  <c r="CA53" i="38" s="1"/>
  <c r="BZ11" i="38"/>
  <c r="BZ24" i="38" s="1"/>
  <c r="BZ30" i="38" s="1"/>
  <c r="BZ53" i="38" s="1"/>
  <c r="BY11" i="38"/>
  <c r="BX11" i="38"/>
  <c r="BX24" i="38" s="1"/>
  <c r="BX30" i="38" s="1"/>
  <c r="BX53" i="38" s="1"/>
  <c r="BW11" i="38"/>
  <c r="BW24" i="38" s="1"/>
  <c r="BW30" i="38" s="1"/>
  <c r="BW53" i="38" s="1"/>
  <c r="BV11" i="38"/>
  <c r="BV24" i="38" s="1"/>
  <c r="BV30" i="38" s="1"/>
  <c r="BV53" i="38" s="1"/>
  <c r="BU11" i="38"/>
  <c r="BU24" i="38" s="1"/>
  <c r="BU30" i="38" s="1"/>
  <c r="BU53" i="38" s="1"/>
  <c r="BT11" i="38"/>
  <c r="BT24" i="38" s="1"/>
  <c r="BT30" i="38" s="1"/>
  <c r="BT53" i="38" s="1"/>
  <c r="BS11" i="38"/>
  <c r="BS24" i="38" s="1"/>
  <c r="BS30" i="38" s="1"/>
  <c r="BS53" i="38" s="1"/>
  <c r="BR11" i="38"/>
  <c r="BR24" i="38" s="1"/>
  <c r="BR30" i="38" s="1"/>
  <c r="BR53" i="38" s="1"/>
  <c r="BQ11" i="38"/>
  <c r="BP11" i="38"/>
  <c r="BP24" i="38" s="1"/>
  <c r="BP30" i="38" s="1"/>
  <c r="BP53" i="38" s="1"/>
  <c r="BO11" i="38"/>
  <c r="BO24" i="38" s="1"/>
  <c r="BO30" i="38" s="1"/>
  <c r="BO53" i="38" s="1"/>
  <c r="BN11" i="38"/>
  <c r="BN24" i="38" s="1"/>
  <c r="BN30" i="38" s="1"/>
  <c r="BN53" i="38" s="1"/>
  <c r="BM11" i="38"/>
  <c r="BM24" i="38" s="1"/>
  <c r="BM30" i="38" s="1"/>
  <c r="BM53" i="38" s="1"/>
  <c r="BL11" i="38"/>
  <c r="BL24" i="38" s="1"/>
  <c r="BL30" i="38" s="1"/>
  <c r="BL53" i="38" s="1"/>
  <c r="BK11" i="38"/>
  <c r="BK24" i="38" s="1"/>
  <c r="BK30" i="38" s="1"/>
  <c r="BK53" i="38" s="1"/>
  <c r="BJ11" i="38"/>
  <c r="BJ24" i="38" s="1"/>
  <c r="BJ30" i="38" s="1"/>
  <c r="BJ53" i="38" s="1"/>
  <c r="BI11" i="38"/>
  <c r="BH11" i="38"/>
  <c r="BH24" i="38" s="1"/>
  <c r="BH30" i="38" s="1"/>
  <c r="BH53" i="38" s="1"/>
  <c r="BG11" i="38"/>
  <c r="BG24" i="38" s="1"/>
  <c r="BG30" i="38" s="1"/>
  <c r="BG53" i="38" s="1"/>
  <c r="BF11" i="38"/>
  <c r="BF24" i="38" s="1"/>
  <c r="BF30" i="38" s="1"/>
  <c r="BF53" i="38" s="1"/>
  <c r="BE11" i="38"/>
  <c r="BE24" i="38" s="1"/>
  <c r="BE30" i="38" s="1"/>
  <c r="BE53" i="38" s="1"/>
  <c r="BD11" i="38"/>
  <c r="BD24" i="38" s="1"/>
  <c r="BD30" i="38" s="1"/>
  <c r="BD53" i="38" s="1"/>
  <c r="BC11" i="38"/>
  <c r="BC24" i="38" s="1"/>
  <c r="BC30" i="38" s="1"/>
  <c r="BC53" i="38" s="1"/>
  <c r="BB11" i="38"/>
  <c r="BB24" i="38" s="1"/>
  <c r="BB30" i="38" s="1"/>
  <c r="BB53" i="38" s="1"/>
  <c r="BA11" i="38"/>
  <c r="AZ11" i="38"/>
  <c r="AZ24" i="38" s="1"/>
  <c r="AZ30" i="38" s="1"/>
  <c r="AZ53" i="38" s="1"/>
  <c r="AY11" i="38"/>
  <c r="AY24" i="38" s="1"/>
  <c r="AY30" i="38" s="1"/>
  <c r="AY53" i="38" s="1"/>
  <c r="AX11" i="38"/>
  <c r="AX24" i="38" s="1"/>
  <c r="AX30" i="38" s="1"/>
  <c r="AX53" i="38" s="1"/>
  <c r="AW11" i="38"/>
  <c r="AW24" i="38" s="1"/>
  <c r="AW30" i="38" s="1"/>
  <c r="AW53" i="38" s="1"/>
  <c r="AV11" i="38"/>
  <c r="AV24" i="38" s="1"/>
  <c r="AV30" i="38" s="1"/>
  <c r="AV53" i="38" s="1"/>
  <c r="AU11" i="38"/>
  <c r="AU24" i="38" s="1"/>
  <c r="AU30" i="38" s="1"/>
  <c r="AU53" i="38" s="1"/>
  <c r="AT11" i="38"/>
  <c r="AT24" i="38" s="1"/>
  <c r="AT30" i="38" s="1"/>
  <c r="AT53" i="38" s="1"/>
  <c r="AS11" i="38"/>
  <c r="AR11" i="38"/>
  <c r="AR24" i="38" s="1"/>
  <c r="AR30" i="38" s="1"/>
  <c r="AR53" i="38" s="1"/>
  <c r="AQ11" i="38"/>
  <c r="AQ24" i="38" s="1"/>
  <c r="AQ30" i="38" s="1"/>
  <c r="AQ53" i="38" s="1"/>
  <c r="AP11" i="38"/>
  <c r="AP24" i="38" s="1"/>
  <c r="AP30" i="38" s="1"/>
  <c r="AP53" i="38" s="1"/>
  <c r="AO11" i="38"/>
  <c r="AO24" i="38" s="1"/>
  <c r="AO30" i="38" s="1"/>
  <c r="AO53" i="38" s="1"/>
  <c r="AN11" i="38"/>
  <c r="AN24" i="38" s="1"/>
  <c r="AN30" i="38" s="1"/>
  <c r="AN53" i="38" s="1"/>
  <c r="AM11" i="38"/>
  <c r="AM24" i="38" s="1"/>
  <c r="AM30" i="38" s="1"/>
  <c r="AM53" i="38" s="1"/>
  <c r="AL11" i="38"/>
  <c r="AL24" i="38" s="1"/>
  <c r="AL30" i="38" s="1"/>
  <c r="AL53" i="38" s="1"/>
  <c r="AK11" i="38"/>
  <c r="AJ11" i="38"/>
  <c r="AJ24" i="38" s="1"/>
  <c r="AJ30" i="38" s="1"/>
  <c r="AJ53" i="38" s="1"/>
  <c r="AI11" i="38"/>
  <c r="AI24" i="38" s="1"/>
  <c r="AI30" i="38" s="1"/>
  <c r="AI53" i="38" s="1"/>
  <c r="AH11" i="38"/>
  <c r="AH24" i="38" s="1"/>
  <c r="AH30" i="38" s="1"/>
  <c r="AH53" i="38" s="1"/>
  <c r="AG11" i="38"/>
  <c r="AG24" i="38" s="1"/>
  <c r="AG30" i="38" s="1"/>
  <c r="AG53" i="38" s="1"/>
  <c r="AF11" i="38"/>
  <c r="AF24" i="38" s="1"/>
  <c r="AF30" i="38" s="1"/>
  <c r="AF53" i="38" s="1"/>
  <c r="AE11" i="38"/>
  <c r="AE24" i="38" s="1"/>
  <c r="AE30" i="38" s="1"/>
  <c r="AE53" i="38" s="1"/>
  <c r="AD11" i="38"/>
  <c r="AD24" i="38" s="1"/>
  <c r="AD30" i="38" s="1"/>
  <c r="AD53" i="38" s="1"/>
  <c r="AC11" i="38"/>
  <c r="AB11" i="38"/>
  <c r="AB24" i="38" s="1"/>
  <c r="AB30" i="38" s="1"/>
  <c r="AB53" i="38" s="1"/>
  <c r="AA11" i="38"/>
  <c r="AA24" i="38" s="1"/>
  <c r="AA30" i="38" s="1"/>
  <c r="AA53" i="38" s="1"/>
  <c r="Z11" i="38"/>
  <c r="Z24" i="38" s="1"/>
  <c r="Z30" i="38" s="1"/>
  <c r="Z53" i="38" s="1"/>
  <c r="Y11" i="38"/>
  <c r="Y24" i="38" s="1"/>
  <c r="Y30" i="38" s="1"/>
  <c r="Y53" i="38" s="1"/>
  <c r="X11" i="38"/>
  <c r="X24" i="38" s="1"/>
  <c r="X30" i="38" s="1"/>
  <c r="X53" i="38" s="1"/>
  <c r="W11" i="38"/>
  <c r="W24" i="38" s="1"/>
  <c r="W30" i="38" s="1"/>
  <c r="W53" i="38" s="1"/>
  <c r="V11" i="38"/>
  <c r="V24" i="38" s="1"/>
  <c r="V30" i="38" s="1"/>
  <c r="V53" i="38" s="1"/>
  <c r="U11" i="38"/>
  <c r="T11" i="38"/>
  <c r="T24" i="38" s="1"/>
  <c r="T30" i="38" s="1"/>
  <c r="T53" i="38" s="1"/>
  <c r="S11" i="38"/>
  <c r="S24" i="38" s="1"/>
  <c r="S30" i="38" s="1"/>
  <c r="S53" i="38" s="1"/>
  <c r="R11" i="38"/>
  <c r="R24" i="38" s="1"/>
  <c r="R30" i="38" s="1"/>
  <c r="R53" i="38" s="1"/>
  <c r="Q11" i="38"/>
  <c r="Q24" i="38" s="1"/>
  <c r="Q30" i="38" s="1"/>
  <c r="Q53" i="38" s="1"/>
  <c r="P11" i="38"/>
  <c r="P24" i="38" s="1"/>
  <c r="P30" i="38" s="1"/>
  <c r="P53" i="38" s="1"/>
  <c r="O11" i="38"/>
  <c r="O24" i="38" s="1"/>
  <c r="O30" i="38" s="1"/>
  <c r="O53" i="38" s="1"/>
  <c r="N11" i="38"/>
  <c r="N24" i="38" s="1"/>
  <c r="N30" i="38" s="1"/>
  <c r="N53" i="38" s="1"/>
  <c r="M11" i="38"/>
  <c r="L11" i="38"/>
  <c r="L24" i="38" s="1"/>
  <c r="L30" i="38" s="1"/>
  <c r="L53" i="38" s="1"/>
  <c r="K11" i="38"/>
  <c r="K24" i="38" s="1"/>
  <c r="K30" i="38" s="1"/>
  <c r="K53" i="38" s="1"/>
  <c r="J11" i="38"/>
  <c r="J24" i="38" s="1"/>
  <c r="J30" i="38" s="1"/>
  <c r="J53" i="38" s="1"/>
  <c r="I11" i="38"/>
  <c r="I24" i="38" s="1"/>
  <c r="I30" i="38" s="1"/>
  <c r="I53" i="38" s="1"/>
  <c r="H11" i="38"/>
  <c r="H24" i="38" s="1"/>
  <c r="H30" i="38" s="1"/>
  <c r="H53" i="38" s="1"/>
  <c r="G11" i="38"/>
  <c r="G24" i="38" s="1"/>
  <c r="G30" i="38" s="1"/>
  <c r="G53" i="38" s="1"/>
  <c r="F11" i="38"/>
  <c r="F24" i="38" s="1"/>
  <c r="F30" i="38" s="1"/>
  <c r="F53" i="38" s="1"/>
  <c r="E11" i="38"/>
  <c r="D11" i="38"/>
  <c r="D24" i="38" s="1"/>
  <c r="D30" i="38" s="1"/>
  <c r="D53" i="38" s="1"/>
  <c r="EA14" i="38"/>
  <c r="EA27" i="38" s="1"/>
  <c r="EA34" i="38" s="1"/>
  <c r="EM14" i="38"/>
  <c r="EM27" i="38" s="1"/>
  <c r="EM34" i="38" s="1"/>
  <c r="EM12" i="38" l="1"/>
  <c r="EM25" i="38" s="1"/>
  <c r="AA12" i="38"/>
  <c r="BG12" i="38"/>
  <c r="CE12" i="38"/>
  <c r="DC12" i="38"/>
  <c r="DC25" i="38" s="1"/>
  <c r="EI12" i="38"/>
  <c r="EI25" i="38" s="1"/>
  <c r="AL13" i="38"/>
  <c r="AL26" i="38" s="1"/>
  <c r="BJ13" i="38"/>
  <c r="BJ26" i="38" s="1"/>
  <c r="CH13" i="38"/>
  <c r="CH26" i="38" s="1"/>
  <c r="P14" i="38"/>
  <c r="P27" i="38" s="1"/>
  <c r="P34" i="38" s="1"/>
  <c r="AV14" i="38"/>
  <c r="AV27" i="38" s="1"/>
  <c r="AV34" i="38" s="1"/>
  <c r="BL14" i="38"/>
  <c r="BL27" i="38" s="1"/>
  <c r="BL34" i="38" s="1"/>
  <c r="CJ14" i="38"/>
  <c r="CJ27" i="38" s="1"/>
  <c r="CJ34" i="38" s="1"/>
  <c r="DH14" i="38"/>
  <c r="DH27" i="38" s="1"/>
  <c r="DH34" i="38" s="1"/>
  <c r="EF14" i="38"/>
  <c r="EF27" i="38" s="1"/>
  <c r="EF34" i="38" s="1"/>
  <c r="AR12" i="38"/>
  <c r="BH12" i="38"/>
  <c r="CF12" i="38"/>
  <c r="EB12" i="38"/>
  <c r="EB25" i="38" s="1"/>
  <c r="AG13" i="38"/>
  <c r="AG26" i="38" s="1"/>
  <c r="BE13" i="38"/>
  <c r="BE26" i="38" s="1"/>
  <c r="CC13" i="38"/>
  <c r="CC26" i="38" s="1"/>
  <c r="S14" i="38"/>
  <c r="S27" i="38" s="1"/>
  <c r="S34" i="38" s="1"/>
  <c r="AQ14" i="38"/>
  <c r="AQ27" i="38" s="1"/>
  <c r="AQ34" i="38" s="1"/>
  <c r="BO14" i="38"/>
  <c r="BO27" i="38" s="1"/>
  <c r="BO34" i="38" s="1"/>
  <c r="CM14" i="38"/>
  <c r="CM27" i="38" s="1"/>
  <c r="CM34" i="38" s="1"/>
  <c r="DK14" i="38"/>
  <c r="DK27" i="38" s="1"/>
  <c r="DK34" i="38" s="1"/>
  <c r="EI14" i="38"/>
  <c r="EI27" i="38" s="1"/>
  <c r="EI34" i="38" s="1"/>
  <c r="O12" i="38"/>
  <c r="O25" i="38" s="1"/>
  <c r="W12" i="38"/>
  <c r="W25" i="38" s="1"/>
  <c r="AE12" i="38"/>
  <c r="AM12" i="38"/>
  <c r="AU12" i="38"/>
  <c r="BC12" i="38"/>
  <c r="BK12" i="38"/>
  <c r="BS12" i="38"/>
  <c r="CA12" i="38"/>
  <c r="CI12" i="38"/>
  <c r="CQ12" i="38"/>
  <c r="CY12" i="38"/>
  <c r="CY25" i="38" s="1"/>
  <c r="DO12" i="38"/>
  <c r="DO25" i="38" s="1"/>
  <c r="DW12" i="38"/>
  <c r="DW25" i="38" s="1"/>
  <c r="EE12" i="38"/>
  <c r="EE25" i="38" s="1"/>
  <c r="Z13" i="38"/>
  <c r="Z26" i="38" s="1"/>
  <c r="AH13" i="38"/>
  <c r="AH26" i="38" s="1"/>
  <c r="AP13" i="38"/>
  <c r="AP26" i="38" s="1"/>
  <c r="AX13" i="38"/>
  <c r="AX26" i="38" s="1"/>
  <c r="BF13" i="38"/>
  <c r="BF26" i="38" s="1"/>
  <c r="BN13" i="38"/>
  <c r="BN26" i="38" s="1"/>
  <c r="BV13" i="38"/>
  <c r="BV26" i="38" s="1"/>
  <c r="CD13" i="38"/>
  <c r="CD26" i="38" s="1"/>
  <c r="CL13" i="38"/>
  <c r="CL26" i="38" s="1"/>
  <c r="L14" i="38"/>
  <c r="L27" i="38" s="1"/>
  <c r="L34" i="38" s="1"/>
  <c r="T14" i="38"/>
  <c r="T27" i="38" s="1"/>
  <c r="T34" i="38" s="1"/>
  <c r="AB14" i="38"/>
  <c r="AB27" i="38" s="1"/>
  <c r="AB34" i="38" s="1"/>
  <c r="AJ14" i="38"/>
  <c r="AJ27" i="38" s="1"/>
  <c r="AJ34" i="38" s="1"/>
  <c r="AR14" i="38"/>
  <c r="AR27" i="38" s="1"/>
  <c r="AR34" i="38" s="1"/>
  <c r="AZ14" i="38"/>
  <c r="AZ27" i="38" s="1"/>
  <c r="AZ34" i="38" s="1"/>
  <c r="BH14" i="38"/>
  <c r="BH27" i="38" s="1"/>
  <c r="BH34" i="38" s="1"/>
  <c r="BP14" i="38"/>
  <c r="BP27" i="38" s="1"/>
  <c r="BP34" i="38" s="1"/>
  <c r="BX14" i="38"/>
  <c r="BX27" i="38" s="1"/>
  <c r="BX34" i="38" s="1"/>
  <c r="CF14" i="38"/>
  <c r="CF27" i="38" s="1"/>
  <c r="CF34" i="38" s="1"/>
  <c r="CN14" i="38"/>
  <c r="CN27" i="38" s="1"/>
  <c r="CN34" i="38" s="1"/>
  <c r="CV14" i="38"/>
  <c r="CV27" i="38" s="1"/>
  <c r="CV34" i="38" s="1"/>
  <c r="DD14" i="38"/>
  <c r="DD27" i="38" s="1"/>
  <c r="DD34" i="38" s="1"/>
  <c r="DL14" i="38"/>
  <c r="DL27" i="38" s="1"/>
  <c r="DL34" i="38" s="1"/>
  <c r="DT14" i="38"/>
  <c r="DT27" i="38" s="1"/>
  <c r="DT34" i="38" s="1"/>
  <c r="EB14" i="38"/>
  <c r="EB27" i="38" s="1"/>
  <c r="EB34" i="38" s="1"/>
  <c r="EJ14" i="38"/>
  <c r="EJ27" i="38" s="1"/>
  <c r="EJ34" i="38" s="1"/>
  <c r="EL12" i="38"/>
  <c r="EL25" i="38" s="1"/>
  <c r="ED12" i="38"/>
  <c r="ED25" i="38" s="1"/>
  <c r="DZ12" i="38"/>
  <c r="DZ25" i="38" s="1"/>
  <c r="DV12" i="38"/>
  <c r="DV25" i="38" s="1"/>
  <c r="DN12" i="38"/>
  <c r="DN25" i="38" s="1"/>
  <c r="DJ12" i="38"/>
  <c r="DJ25" i="38" s="1"/>
  <c r="DF12" i="38"/>
  <c r="DF25" i="38" s="1"/>
  <c r="CX12" i="38"/>
  <c r="CX25" i="38" s="1"/>
  <c r="CT12" i="38"/>
  <c r="CT25" i="38" s="1"/>
  <c r="CP12" i="38"/>
  <c r="CL12" i="38"/>
  <c r="CH12" i="38"/>
  <c r="CD12" i="38"/>
  <c r="BZ12" i="38"/>
  <c r="BV12" i="38"/>
  <c r="BR12" i="38"/>
  <c r="BN12" i="38"/>
  <c r="BJ12" i="38"/>
  <c r="BF12" i="38"/>
  <c r="BB12" i="38"/>
  <c r="AX12" i="38"/>
  <c r="AT12" i="38"/>
  <c r="AP12" i="38"/>
  <c r="AL12" i="38"/>
  <c r="AH12" i="38"/>
  <c r="AD12" i="38"/>
  <c r="Z12" i="38"/>
  <c r="V12" i="38"/>
  <c r="V25" i="38" s="1"/>
  <c r="R12" i="38"/>
  <c r="R25" i="38" s="1"/>
  <c r="N12" i="38"/>
  <c r="N25" i="38" s="1"/>
  <c r="CG12" i="38"/>
  <c r="CC12" i="38"/>
  <c r="BU12" i="38"/>
  <c r="BQ12" i="38"/>
  <c r="BI12" i="38"/>
  <c r="BE12" i="38"/>
  <c r="BA12" i="38"/>
  <c r="AS12" i="38"/>
  <c r="AK12" i="38"/>
  <c r="AG12" i="38"/>
  <c r="AC12" i="38"/>
  <c r="U12" i="38"/>
  <c r="U25" i="38" s="1"/>
  <c r="EO12" i="38"/>
  <c r="EO25" i="38" s="1"/>
  <c r="EK12" i="38"/>
  <c r="EK25" i="38" s="1"/>
  <c r="EG12" i="38"/>
  <c r="EG25" i="38" s="1"/>
  <c r="DY12" i="38"/>
  <c r="DY25" i="38" s="1"/>
  <c r="DU12" i="38"/>
  <c r="DU25" i="38" s="1"/>
  <c r="DQ12" i="38"/>
  <c r="DQ25" i="38" s="1"/>
  <c r="DI12" i="38"/>
  <c r="DI25" i="38" s="1"/>
  <c r="DE12" i="38"/>
  <c r="DE25" i="38" s="1"/>
  <c r="DA12" i="38"/>
  <c r="DA25" i="38" s="1"/>
  <c r="CS12" i="38"/>
  <c r="DD12" i="38" s="1"/>
  <c r="DD25" i="38" s="1"/>
  <c r="CO12" i="38"/>
  <c r="CK12" i="38"/>
  <c r="BY12" i="38"/>
  <c r="BM12" i="38"/>
  <c r="AW12" i="38"/>
  <c r="AO12" i="38"/>
  <c r="Y12" i="38"/>
  <c r="Q12" i="38"/>
  <c r="Q25" i="38" s="1"/>
  <c r="S12" i="38"/>
  <c r="S25" i="38" s="1"/>
  <c r="AI12" i="38"/>
  <c r="AQ12" i="38"/>
  <c r="AY12" i="38"/>
  <c r="BO12" i="38"/>
  <c r="BW12" i="38"/>
  <c r="CM12" i="38"/>
  <c r="CU12" i="38"/>
  <c r="CU25" i="38" s="1"/>
  <c r="DK12" i="38"/>
  <c r="DK25" i="38" s="1"/>
  <c r="DS12" i="38"/>
  <c r="DS25" i="38" s="1"/>
  <c r="EA12" i="38"/>
  <c r="EA25" i="38" s="1"/>
  <c r="AD13" i="38"/>
  <c r="AD26" i="38" s="1"/>
  <c r="AT13" i="38"/>
  <c r="AT26" i="38" s="1"/>
  <c r="BB13" i="38"/>
  <c r="BB26" i="38" s="1"/>
  <c r="BR13" i="38"/>
  <c r="BR26" i="38" s="1"/>
  <c r="BZ13" i="38"/>
  <c r="BZ26" i="38" s="1"/>
  <c r="CP13" i="38"/>
  <c r="CP26" i="38" s="1"/>
  <c r="H14" i="38"/>
  <c r="H27" i="38" s="1"/>
  <c r="H34" i="38" s="1"/>
  <c r="X14" i="38"/>
  <c r="X27" i="38" s="1"/>
  <c r="X34" i="38" s="1"/>
  <c r="AF14" i="38"/>
  <c r="AF27" i="38" s="1"/>
  <c r="AF34" i="38" s="1"/>
  <c r="AN14" i="38"/>
  <c r="AN27" i="38" s="1"/>
  <c r="AN34" i="38" s="1"/>
  <c r="BD14" i="38"/>
  <c r="BD27" i="38" s="1"/>
  <c r="BD34" i="38" s="1"/>
  <c r="BT14" i="38"/>
  <c r="BT27" i="38" s="1"/>
  <c r="BT34" i="38" s="1"/>
  <c r="CB14" i="38"/>
  <c r="CB27" i="38" s="1"/>
  <c r="CB34" i="38" s="1"/>
  <c r="CR14" i="38"/>
  <c r="CR27" i="38" s="1"/>
  <c r="CR34" i="38" s="1"/>
  <c r="CZ14" i="38"/>
  <c r="CZ27" i="38" s="1"/>
  <c r="CZ34" i="38" s="1"/>
  <c r="DP14" i="38"/>
  <c r="DP27" i="38" s="1"/>
  <c r="DP34" i="38" s="1"/>
  <c r="DX14" i="38"/>
  <c r="DX27" i="38" s="1"/>
  <c r="DX34" i="38" s="1"/>
  <c r="EN14" i="38"/>
  <c r="EN27" i="38" s="1"/>
  <c r="EN34" i="38" s="1"/>
  <c r="EL14" i="38"/>
  <c r="EL27" i="38" s="1"/>
  <c r="EL34" i="38" s="1"/>
  <c r="T12" i="38"/>
  <c r="T25" i="38" s="1"/>
  <c r="AB12" i="38"/>
  <c r="AJ12" i="38"/>
  <c r="AZ12" i="38"/>
  <c r="BP12" i="38"/>
  <c r="BX12" i="38"/>
  <c r="CN12" i="38"/>
  <c r="CV12" i="38"/>
  <c r="CV25" i="38" s="1"/>
  <c r="DL12" i="38"/>
  <c r="DL25" i="38" s="1"/>
  <c r="DT12" i="38"/>
  <c r="DT25" i="38" s="1"/>
  <c r="EJ12" i="38"/>
  <c r="EJ25" i="38" s="1"/>
  <c r="AO13" i="38"/>
  <c r="AO26" i="38" s="1"/>
  <c r="AW13" i="38"/>
  <c r="AW26" i="38" s="1"/>
  <c r="BM13" i="38"/>
  <c r="BM26" i="38" s="1"/>
  <c r="BU13" i="38"/>
  <c r="BU26" i="38" s="1"/>
  <c r="CK13" i="38"/>
  <c r="CK26" i="38" s="1"/>
  <c r="CS13" i="38"/>
  <c r="K14" i="38"/>
  <c r="K27" i="38" s="1"/>
  <c r="K34" i="38" s="1"/>
  <c r="AA14" i="38"/>
  <c r="AA27" i="38" s="1"/>
  <c r="AA34" i="38" s="1"/>
  <c r="AI14" i="38"/>
  <c r="AI27" i="38" s="1"/>
  <c r="AI34" i="38" s="1"/>
  <c r="AY14" i="38"/>
  <c r="AY27" i="38" s="1"/>
  <c r="AY34" i="38" s="1"/>
  <c r="BG14" i="38"/>
  <c r="BG27" i="38" s="1"/>
  <c r="BG34" i="38" s="1"/>
  <c r="BW14" i="38"/>
  <c r="BW27" i="38" s="1"/>
  <c r="BW34" i="38" s="1"/>
  <c r="CE14" i="38"/>
  <c r="CE27" i="38" s="1"/>
  <c r="CE34" i="38" s="1"/>
  <c r="CU14" i="38"/>
  <c r="CU27" i="38" s="1"/>
  <c r="CU34" i="38" s="1"/>
  <c r="DC14" i="38"/>
  <c r="DC27" i="38" s="1"/>
  <c r="DC34" i="38" s="1"/>
  <c r="DS14" i="38"/>
  <c r="DS27" i="38" s="1"/>
  <c r="DS34" i="38" s="1"/>
  <c r="CR13" i="38"/>
  <c r="CR26" i="38" s="1"/>
  <c r="CN13" i="38"/>
  <c r="CN26" i="38" s="1"/>
  <c r="CJ13" i="38"/>
  <c r="CJ26" i="38" s="1"/>
  <c r="CF13" i="38"/>
  <c r="CF26" i="38" s="1"/>
  <c r="CB13" i="38"/>
  <c r="CB26" i="38" s="1"/>
  <c r="BX13" i="38"/>
  <c r="BX26" i="38" s="1"/>
  <c r="BT13" i="38"/>
  <c r="BT26" i="38" s="1"/>
  <c r="BP13" i="38"/>
  <c r="BP26" i="38" s="1"/>
  <c r="BL13" i="38"/>
  <c r="BL26" i="38" s="1"/>
  <c r="BH13" i="38"/>
  <c r="BH26" i="38" s="1"/>
  <c r="BD13" i="38"/>
  <c r="BD26" i="38" s="1"/>
  <c r="AZ13" i="38"/>
  <c r="AZ26" i="38" s="1"/>
  <c r="AV13" i="38"/>
  <c r="AV26" i="38" s="1"/>
  <c r="AR13" i="38"/>
  <c r="AR26" i="38" s="1"/>
  <c r="AN13" i="38"/>
  <c r="AN26" i="38" s="1"/>
  <c r="AJ13" i="38"/>
  <c r="AJ26" i="38" s="1"/>
  <c r="AF13" i="38"/>
  <c r="AF26" i="38" s="1"/>
  <c r="AB13" i="38"/>
  <c r="AB26" i="38" s="1"/>
  <c r="CQ13" i="38"/>
  <c r="CQ26" i="38" s="1"/>
  <c r="CM13" i="38"/>
  <c r="CM26" i="38" s="1"/>
  <c r="CI13" i="38"/>
  <c r="CI26" i="38" s="1"/>
  <c r="CE13" i="38"/>
  <c r="CE26" i="38" s="1"/>
  <c r="CA13" i="38"/>
  <c r="CA26" i="38" s="1"/>
  <c r="BW13" i="38"/>
  <c r="BW26" i="38" s="1"/>
  <c r="BS13" i="38"/>
  <c r="BS26" i="38" s="1"/>
  <c r="BO13" i="38"/>
  <c r="BO26" i="38" s="1"/>
  <c r="BK13" i="38"/>
  <c r="BK26" i="38" s="1"/>
  <c r="BG13" i="38"/>
  <c r="BG26" i="38" s="1"/>
  <c r="BC13" i="38"/>
  <c r="BC26" i="38" s="1"/>
  <c r="AY13" i="38"/>
  <c r="AY26" i="38" s="1"/>
  <c r="AU13" i="38"/>
  <c r="AU26" i="38" s="1"/>
  <c r="AQ13" i="38"/>
  <c r="AQ26" i="38" s="1"/>
  <c r="AM13" i="38"/>
  <c r="AM26" i="38" s="1"/>
  <c r="AI13" i="38"/>
  <c r="AI26" i="38" s="1"/>
  <c r="AE13" i="38"/>
  <c r="AE26" i="38" s="1"/>
  <c r="AA13" i="38"/>
  <c r="AA26" i="38" s="1"/>
  <c r="P12" i="38"/>
  <c r="P25" i="38" s="1"/>
  <c r="X12" i="38"/>
  <c r="X25" i="38" s="1"/>
  <c r="AF12" i="38"/>
  <c r="AN12" i="38"/>
  <c r="AV12" i="38"/>
  <c r="BD12" i="38"/>
  <c r="BL12" i="38"/>
  <c r="BT12" i="38"/>
  <c r="CB12" i="38"/>
  <c r="CJ12" i="38"/>
  <c r="CR12" i="38"/>
  <c r="CZ12" i="38"/>
  <c r="CZ25" i="38" s="1"/>
  <c r="DH12" i="38"/>
  <c r="DH25" i="38" s="1"/>
  <c r="DP12" i="38"/>
  <c r="DP25" i="38" s="1"/>
  <c r="DX12" i="38"/>
  <c r="DX25" i="38" s="1"/>
  <c r="EF12" i="38"/>
  <c r="EF25" i="38" s="1"/>
  <c r="EN12" i="38"/>
  <c r="EN25" i="38" s="1"/>
  <c r="AC13" i="38"/>
  <c r="AC26" i="38" s="1"/>
  <c r="AK13" i="38"/>
  <c r="AK26" i="38" s="1"/>
  <c r="AS13" i="38"/>
  <c r="AS26" i="38" s="1"/>
  <c r="BA13" i="38"/>
  <c r="BA26" i="38" s="1"/>
  <c r="BI13" i="38"/>
  <c r="BI26" i="38" s="1"/>
  <c r="BQ13" i="38"/>
  <c r="BQ26" i="38" s="1"/>
  <c r="BY13" i="38"/>
  <c r="BY26" i="38" s="1"/>
  <c r="CG13" i="38"/>
  <c r="CG26" i="38" s="1"/>
  <c r="CO13" i="38"/>
  <c r="CO26" i="38" s="1"/>
  <c r="G14" i="38"/>
  <c r="G27" i="38" s="1"/>
  <c r="G34" i="38" s="1"/>
  <c r="O14" i="38"/>
  <c r="O27" i="38" s="1"/>
  <c r="O34" i="38" s="1"/>
  <c r="W14" i="38"/>
  <c r="W27" i="38" s="1"/>
  <c r="W34" i="38" s="1"/>
  <c r="AE14" i="38"/>
  <c r="AE27" i="38" s="1"/>
  <c r="AE34" i="38" s="1"/>
  <c r="AM14" i="38"/>
  <c r="AM27" i="38" s="1"/>
  <c r="AM34" i="38" s="1"/>
  <c r="AU14" i="38"/>
  <c r="AU27" i="38" s="1"/>
  <c r="AU34" i="38" s="1"/>
  <c r="BC14" i="38"/>
  <c r="BC27" i="38" s="1"/>
  <c r="BC34" i="38" s="1"/>
  <c r="BK14" i="38"/>
  <c r="BK27" i="38" s="1"/>
  <c r="BK34" i="38" s="1"/>
  <c r="BS14" i="38"/>
  <c r="BS27" i="38" s="1"/>
  <c r="BS34" i="38" s="1"/>
  <c r="CA14" i="38"/>
  <c r="CA27" i="38" s="1"/>
  <c r="CA34" i="38" s="1"/>
  <c r="CI14" i="38"/>
  <c r="CI27" i="38" s="1"/>
  <c r="CI34" i="38" s="1"/>
  <c r="CQ14" i="38"/>
  <c r="CQ27" i="38" s="1"/>
  <c r="CQ34" i="38" s="1"/>
  <c r="CY14" i="38"/>
  <c r="CY27" i="38" s="1"/>
  <c r="CY34" i="38" s="1"/>
  <c r="DG14" i="38"/>
  <c r="DG27" i="38" s="1"/>
  <c r="DG34" i="38" s="1"/>
  <c r="DO14" i="38"/>
  <c r="DO27" i="38" s="1"/>
  <c r="DO34" i="38" s="1"/>
  <c r="DW14" i="38"/>
  <c r="DW27" i="38" s="1"/>
  <c r="DW34" i="38" s="1"/>
  <c r="EE14" i="38"/>
  <c r="EE27" i="38" s="1"/>
  <c r="EE34" i="38" s="1"/>
  <c r="E14" i="38"/>
  <c r="E27" i="38" s="1"/>
  <c r="E34" i="38" s="1"/>
  <c r="I14" i="38"/>
  <c r="I27" i="38" s="1"/>
  <c r="I34" i="38" s="1"/>
  <c r="M14" i="38"/>
  <c r="M27" i="38" s="1"/>
  <c r="M34" i="38" s="1"/>
  <c r="Q14" i="38"/>
  <c r="Q27" i="38" s="1"/>
  <c r="Q34" i="38" s="1"/>
  <c r="U14" i="38"/>
  <c r="U27" i="38" s="1"/>
  <c r="U34" i="38" s="1"/>
  <c r="Y14" i="38"/>
  <c r="Y27" i="38" s="1"/>
  <c r="Y34" i="38" s="1"/>
  <c r="AC14" i="38"/>
  <c r="AC27" i="38" s="1"/>
  <c r="AC34" i="38" s="1"/>
  <c r="AG14" i="38"/>
  <c r="AG27" i="38" s="1"/>
  <c r="AG34" i="38" s="1"/>
  <c r="AK14" i="38"/>
  <c r="AK27" i="38" s="1"/>
  <c r="AK34" i="38" s="1"/>
  <c r="AO14" i="38"/>
  <c r="AO27" i="38" s="1"/>
  <c r="AO34" i="38" s="1"/>
  <c r="AS14" i="38"/>
  <c r="AS27" i="38" s="1"/>
  <c r="AS34" i="38" s="1"/>
  <c r="AW14" i="38"/>
  <c r="AW27" i="38" s="1"/>
  <c r="AW34" i="38" s="1"/>
  <c r="BA14" i="38"/>
  <c r="BA27" i="38" s="1"/>
  <c r="BA34" i="38" s="1"/>
  <c r="BE14" i="38"/>
  <c r="BE27" i="38" s="1"/>
  <c r="BE34" i="38" s="1"/>
  <c r="BI14" i="38"/>
  <c r="BI27" i="38" s="1"/>
  <c r="BI34" i="38" s="1"/>
  <c r="BM14" i="38"/>
  <c r="BM27" i="38" s="1"/>
  <c r="BM34" i="38" s="1"/>
  <c r="BQ14" i="38"/>
  <c r="BQ27" i="38" s="1"/>
  <c r="BQ34" i="38" s="1"/>
  <c r="BU14" i="38"/>
  <c r="BU27" i="38" s="1"/>
  <c r="BU34" i="38" s="1"/>
  <c r="BY14" i="38"/>
  <c r="BY27" i="38" s="1"/>
  <c r="BY34" i="38" s="1"/>
  <c r="CC14" i="38"/>
  <c r="CC27" i="38" s="1"/>
  <c r="CC34" i="38" s="1"/>
  <c r="CG14" i="38"/>
  <c r="CG27" i="38" s="1"/>
  <c r="CG34" i="38" s="1"/>
  <c r="CK14" i="38"/>
  <c r="CK27" i="38" s="1"/>
  <c r="CK34" i="38" s="1"/>
  <c r="CO14" i="38"/>
  <c r="CO27" i="38" s="1"/>
  <c r="CO34" i="38" s="1"/>
  <c r="CS14" i="38"/>
  <c r="CS27" i="38" s="1"/>
  <c r="CS34" i="38" s="1"/>
  <c r="CW14" i="38"/>
  <c r="CW27" i="38" s="1"/>
  <c r="CW34" i="38" s="1"/>
  <c r="DA14" i="38"/>
  <c r="DA27" i="38" s="1"/>
  <c r="DA34" i="38" s="1"/>
  <c r="DE14" i="38"/>
  <c r="DE27" i="38" s="1"/>
  <c r="DE34" i="38" s="1"/>
  <c r="DI14" i="38"/>
  <c r="DI27" i="38" s="1"/>
  <c r="DI34" i="38" s="1"/>
  <c r="DM14" i="38"/>
  <c r="DM27" i="38" s="1"/>
  <c r="DM34" i="38" s="1"/>
  <c r="DQ14" i="38"/>
  <c r="DQ27" i="38" s="1"/>
  <c r="DQ34" i="38" s="1"/>
  <c r="DU14" i="38"/>
  <c r="DU27" i="38" s="1"/>
  <c r="DU34" i="38" s="1"/>
  <c r="DY14" i="38"/>
  <c r="DY27" i="38" s="1"/>
  <c r="DY34" i="38" s="1"/>
  <c r="EC14" i="38"/>
  <c r="EC27" i="38" s="1"/>
  <c r="EC34" i="38" s="1"/>
  <c r="EG14" i="38"/>
  <c r="EG27" i="38" s="1"/>
  <c r="EG34" i="38" s="1"/>
  <c r="EK14" i="38"/>
  <c r="EK27" i="38" s="1"/>
  <c r="EK34" i="38" s="1"/>
  <c r="EO14" i="38"/>
  <c r="EO27" i="38" s="1"/>
  <c r="EO34" i="38" s="1"/>
  <c r="F14" i="38"/>
  <c r="F27" i="38" s="1"/>
  <c r="F34" i="38" s="1"/>
  <c r="J14" i="38"/>
  <c r="J27" i="38" s="1"/>
  <c r="J34" i="38" s="1"/>
  <c r="N14" i="38"/>
  <c r="N27" i="38" s="1"/>
  <c r="N34" i="38" s="1"/>
  <c r="R14" i="38"/>
  <c r="R27" i="38" s="1"/>
  <c r="R34" i="38" s="1"/>
  <c r="V14" i="38"/>
  <c r="V27" i="38" s="1"/>
  <c r="V34" i="38" s="1"/>
  <c r="Z14" i="38"/>
  <c r="Z27" i="38" s="1"/>
  <c r="Z34" i="38" s="1"/>
  <c r="AD14" i="38"/>
  <c r="AD27" i="38" s="1"/>
  <c r="AD34" i="38" s="1"/>
  <c r="AH14" i="38"/>
  <c r="AH27" i="38" s="1"/>
  <c r="AH34" i="38" s="1"/>
  <c r="AL14" i="38"/>
  <c r="AL27" i="38" s="1"/>
  <c r="AL34" i="38" s="1"/>
  <c r="AP14" i="38"/>
  <c r="AP27" i="38" s="1"/>
  <c r="AP34" i="38" s="1"/>
  <c r="AT14" i="38"/>
  <c r="AT27" i="38" s="1"/>
  <c r="AT34" i="38" s="1"/>
  <c r="AX14" i="38"/>
  <c r="AX27" i="38" s="1"/>
  <c r="AX34" i="38" s="1"/>
  <c r="BB14" i="38"/>
  <c r="BB27" i="38" s="1"/>
  <c r="BB34" i="38" s="1"/>
  <c r="BF14" i="38"/>
  <c r="BF27" i="38" s="1"/>
  <c r="BF34" i="38" s="1"/>
  <c r="BJ14" i="38"/>
  <c r="BJ27" i="38" s="1"/>
  <c r="BJ34" i="38" s="1"/>
  <c r="BN14" i="38"/>
  <c r="BN27" i="38" s="1"/>
  <c r="BN34" i="38" s="1"/>
  <c r="BR14" i="38"/>
  <c r="BR27" i="38" s="1"/>
  <c r="BR34" i="38" s="1"/>
  <c r="BV14" i="38"/>
  <c r="BV27" i="38" s="1"/>
  <c r="BV34" i="38" s="1"/>
  <c r="BZ14" i="38"/>
  <c r="BZ27" i="38" s="1"/>
  <c r="BZ34" i="38" s="1"/>
  <c r="CD14" i="38"/>
  <c r="CD27" i="38" s="1"/>
  <c r="CD34" i="38" s="1"/>
  <c r="CH14" i="38"/>
  <c r="CH27" i="38" s="1"/>
  <c r="CH34" i="38" s="1"/>
  <c r="CL14" i="38"/>
  <c r="CL27" i="38" s="1"/>
  <c r="CL34" i="38" s="1"/>
  <c r="CP14" i="38"/>
  <c r="CP27" i="38" s="1"/>
  <c r="CP34" i="38" s="1"/>
  <c r="CT14" i="38"/>
  <c r="CT27" i="38" s="1"/>
  <c r="CT34" i="38" s="1"/>
  <c r="CX14" i="38"/>
  <c r="CX27" i="38" s="1"/>
  <c r="CX34" i="38" s="1"/>
  <c r="DB14" i="38"/>
  <c r="DB27" i="38" s="1"/>
  <c r="DB34" i="38" s="1"/>
  <c r="DF14" i="38"/>
  <c r="DF27" i="38" s="1"/>
  <c r="DF34" i="38" s="1"/>
  <c r="DJ14" i="38"/>
  <c r="DJ27" i="38" s="1"/>
  <c r="DJ34" i="38" s="1"/>
  <c r="DN14" i="38"/>
  <c r="DN27" i="38" s="1"/>
  <c r="DN34" i="38" s="1"/>
  <c r="DR14" i="38"/>
  <c r="DR27" i="38" s="1"/>
  <c r="DR34" i="38" s="1"/>
  <c r="DV14" i="38"/>
  <c r="DV27" i="38" s="1"/>
  <c r="DV34" i="38" s="1"/>
  <c r="DZ14" i="38"/>
  <c r="DZ27" i="38" s="1"/>
  <c r="DZ34" i="38" s="1"/>
  <c r="ED14" i="38"/>
  <c r="ED27" i="38" s="1"/>
  <c r="ED34" i="38" s="1"/>
  <c r="EH14" i="38"/>
  <c r="EH27" i="38" s="1"/>
  <c r="EH34" i="38" s="1"/>
  <c r="F46" i="38"/>
  <c r="DE19" i="38" l="1"/>
  <c r="G46" i="38"/>
  <c r="DU19" i="38"/>
  <c r="DB19" i="38"/>
  <c r="EH19" i="38"/>
  <c r="CZ19" i="38"/>
  <c r="EJ19" i="38"/>
  <c r="DI19" i="38"/>
  <c r="CS26" i="38"/>
  <c r="DT19" i="38"/>
  <c r="DV19" i="38"/>
  <c r="EL19" i="38"/>
  <c r="CU19" i="38"/>
  <c r="DK19" i="38"/>
  <c r="EA19" i="38"/>
  <c r="DX19" i="38"/>
  <c r="EC19" i="38"/>
  <c r="DD19" i="38"/>
  <c r="DY19" i="38"/>
  <c r="EK19" i="38"/>
  <c r="CV19" i="38"/>
  <c r="DM12" i="38"/>
  <c r="DM25" i="38" s="1"/>
  <c r="EC12" i="38"/>
  <c r="EC25" i="38" s="1"/>
  <c r="CW12" i="38"/>
  <c r="CW25" i="38" s="1"/>
  <c r="DB12" i="38"/>
  <c r="DB25" i="38" s="1"/>
  <c r="DR12" i="38"/>
  <c r="DR25" i="38" s="1"/>
  <c r="EH12" i="38"/>
  <c r="EH25" i="38" s="1"/>
  <c r="DG12" i="38"/>
  <c r="DG25" i="38" s="1"/>
  <c r="DQ19" i="38"/>
  <c r="Y19" i="38"/>
  <c r="Y25" i="38" s="1"/>
  <c r="EB19" i="38"/>
  <c r="DR19" i="38"/>
  <c r="DG19" i="38"/>
  <c r="DW19" i="38"/>
  <c r="EM19" i="38"/>
  <c r="EF19" i="38"/>
  <c r="EN19" i="38"/>
  <c r="EO19" i="38"/>
  <c r="DM19" i="38"/>
  <c r="DF19" i="38"/>
  <c r="EG19" i="38"/>
  <c r="DA19" i="38"/>
  <c r="CW19" i="38"/>
  <c r="DL19" i="38"/>
  <c r="DJ19" i="38"/>
  <c r="DZ19" i="38"/>
  <c r="CY19" i="38"/>
  <c r="DO19" i="38"/>
  <c r="EE19" i="38"/>
  <c r="DP19" i="38"/>
  <c r="Z19" i="38" l="1"/>
  <c r="Z25" i="38" s="1"/>
  <c r="DN19" i="38"/>
  <c r="H46" i="38"/>
  <c r="G57" i="38"/>
  <c r="E57" i="38"/>
  <c r="DC19" i="38"/>
  <c r="D57" i="38"/>
  <c r="H57" i="38"/>
  <c r="EI19" i="38"/>
  <c r="CT13" i="38"/>
  <c r="CT26" i="38" s="1"/>
  <c r="DZ13" i="38"/>
  <c r="DZ26" i="38" s="1"/>
  <c r="EL13" i="38"/>
  <c r="EL26" i="38" s="1"/>
  <c r="DY13" i="38"/>
  <c r="DY26" i="38" s="1"/>
  <c r="EB13" i="38"/>
  <c r="EB26" i="38" s="1"/>
  <c r="DL13" i="38"/>
  <c r="DL26" i="38" s="1"/>
  <c r="CV13" i="38"/>
  <c r="CV26" i="38" s="1"/>
  <c r="EI13" i="38"/>
  <c r="EI26" i="38" s="1"/>
  <c r="DS13" i="38"/>
  <c r="DS26" i="38" s="1"/>
  <c r="DC13" i="38"/>
  <c r="DC26" i="38" s="1"/>
  <c r="DE13" i="38"/>
  <c r="DE26" i="38" s="1"/>
  <c r="EK13" i="38"/>
  <c r="EK26" i="38" s="1"/>
  <c r="DI13" i="38"/>
  <c r="DI26" i="38" s="1"/>
  <c r="DB13" i="38"/>
  <c r="DB26" i="38" s="1"/>
  <c r="DX13" i="38"/>
  <c r="DX26" i="38" s="1"/>
  <c r="DF13" i="38"/>
  <c r="DF26" i="38" s="1"/>
  <c r="EG13" i="38"/>
  <c r="EG26" i="38" s="1"/>
  <c r="DJ13" i="38"/>
  <c r="DJ26" i="38" s="1"/>
  <c r="DT13" i="38"/>
  <c r="DT26" i="38" s="1"/>
  <c r="DK13" i="38"/>
  <c r="DK26" i="38" s="1"/>
  <c r="DU13" i="38"/>
  <c r="DU26" i="38" s="1"/>
  <c r="EO13" i="38"/>
  <c r="EO26" i="38" s="1"/>
  <c r="ED13" i="38"/>
  <c r="ED26" i="38" s="1"/>
  <c r="DR13" i="38"/>
  <c r="DR26" i="38" s="1"/>
  <c r="DV13" i="38"/>
  <c r="DV26" i="38" s="1"/>
  <c r="DQ13" i="38"/>
  <c r="DQ26" i="38" s="1"/>
  <c r="EF13" i="38"/>
  <c r="EF26" i="38" s="1"/>
  <c r="DP13" i="38"/>
  <c r="DP26" i="38" s="1"/>
  <c r="CZ13" i="38"/>
  <c r="CZ26" i="38" s="1"/>
  <c r="EM13" i="38"/>
  <c r="EM26" i="38" s="1"/>
  <c r="DW13" i="38"/>
  <c r="DW26" i="38" s="1"/>
  <c r="DG13" i="38"/>
  <c r="DG26" i="38" s="1"/>
  <c r="CW13" i="38"/>
  <c r="CW26" i="38" s="1"/>
  <c r="EC13" i="38"/>
  <c r="EC26" i="38" s="1"/>
  <c r="EH13" i="38"/>
  <c r="EH26" i="38" s="1"/>
  <c r="CX13" i="38"/>
  <c r="CX26" i="38" s="1"/>
  <c r="EN13" i="38"/>
  <c r="EN26" i="38" s="1"/>
  <c r="DH13" i="38"/>
  <c r="DH26" i="38" s="1"/>
  <c r="EE13" i="38"/>
  <c r="EE26" i="38" s="1"/>
  <c r="DO13" i="38"/>
  <c r="DO26" i="38" s="1"/>
  <c r="CY13" i="38"/>
  <c r="CY26" i="38" s="1"/>
  <c r="DM13" i="38"/>
  <c r="DM26" i="38" s="1"/>
  <c r="DN13" i="38"/>
  <c r="DN26" i="38" s="1"/>
  <c r="DA13" i="38"/>
  <c r="DA26" i="38" s="1"/>
  <c r="EJ13" i="38"/>
  <c r="EJ26" i="38" s="1"/>
  <c r="DD13" i="38"/>
  <c r="DD26" i="38" s="1"/>
  <c r="EA13" i="38"/>
  <c r="EA26" i="38" s="1"/>
  <c r="CU13" i="38"/>
  <c r="CU26" i="38" s="1"/>
  <c r="DS19" i="38"/>
  <c r="DH19" i="38"/>
  <c r="CX19" i="38"/>
  <c r="ED19" i="38"/>
  <c r="I57" i="38"/>
  <c r="I46" i="38" l="1"/>
  <c r="O57" i="38"/>
  <c r="Q57" i="38"/>
  <c r="N57" i="38"/>
  <c r="U57" i="38"/>
  <c r="X57" i="38"/>
  <c r="Y57" i="38"/>
  <c r="F57" i="38"/>
  <c r="K57" i="38"/>
  <c r="J57" i="38"/>
  <c r="L57" i="38"/>
  <c r="M57" i="38"/>
  <c r="AA19" i="38"/>
  <c r="AA25" i="38"/>
  <c r="J46" i="38" l="1"/>
  <c r="AH57" i="38"/>
  <c r="AA57" i="38"/>
  <c r="AJ57" i="38"/>
  <c r="AK57" i="38"/>
  <c r="AI57" i="38"/>
  <c r="AE57" i="38"/>
  <c r="AG57" i="38"/>
  <c r="AB19" i="38"/>
  <c r="AB25" i="38" s="1"/>
  <c r="AD57" i="38"/>
  <c r="S57" i="38"/>
  <c r="T57" i="38"/>
  <c r="V57" i="38"/>
  <c r="R57" i="38"/>
  <c r="P57" i="38"/>
  <c r="W57" i="38"/>
  <c r="AC19" i="38" l="1"/>
  <c r="AC25" i="38" s="1"/>
  <c r="AF57" i="38"/>
  <c r="AB57" i="38"/>
  <c r="Z57" i="38"/>
  <c r="AC57" i="38"/>
  <c r="K46" i="38"/>
  <c r="AS57" i="38" l="1"/>
  <c r="AV57" i="38"/>
  <c r="AN57" i="38"/>
  <c r="AW57" i="38"/>
  <c r="AU57" i="38"/>
  <c r="AT57" i="38"/>
  <c r="AM57" i="38"/>
  <c r="AL57" i="38"/>
  <c r="AP57" i="38"/>
  <c r="AQ57" i="38"/>
  <c r="AR57" i="38"/>
  <c r="AD19" i="38"/>
  <c r="AD25" i="38" s="1"/>
  <c r="AO57" i="38"/>
  <c r="L46" i="38"/>
  <c r="BB57" i="38"/>
  <c r="AY57" i="38"/>
  <c r="AZ57" i="38"/>
  <c r="BI57" i="38"/>
  <c r="BE57" i="38"/>
  <c r="BF57" i="38"/>
  <c r="AX57" i="38"/>
  <c r="BC57" i="38"/>
  <c r="BA57" i="38"/>
  <c r="BD57" i="38"/>
  <c r="AE19" i="38" l="1"/>
  <c r="AE25" i="38" s="1"/>
  <c r="M46" i="38"/>
  <c r="BN57" i="38"/>
  <c r="BL57" i="38"/>
  <c r="BH57" i="38"/>
  <c r="BG57" i="38"/>
  <c r="AF19" i="38" l="1"/>
  <c r="AF25" i="38"/>
  <c r="N46" i="38"/>
  <c r="AG19" i="38" l="1"/>
  <c r="AG25" i="38" s="1"/>
  <c r="O46" i="38"/>
  <c r="AH19" i="38" l="1"/>
  <c r="AH25" i="38" s="1"/>
  <c r="P46" i="38"/>
  <c r="Q46" i="38" l="1"/>
  <c r="AI19" i="38"/>
  <c r="AI25" i="38" s="1"/>
  <c r="R46" i="38" l="1"/>
  <c r="AJ19" i="38"/>
  <c r="AJ25" i="38" s="1"/>
  <c r="EA57" i="38" l="1"/>
  <c r="EM57" i="38"/>
  <c r="DW57" i="38"/>
  <c r="DO57" i="38"/>
  <c r="DX57" i="38"/>
  <c r="DN57" i="38"/>
  <c r="CF57" i="38"/>
  <c r="DY57" i="38"/>
  <c r="CX57" i="38"/>
  <c r="CN57" i="38"/>
  <c r="DH57" i="38"/>
  <c r="DE57" i="38"/>
  <c r="EL57" i="38"/>
  <c r="EG57" i="38"/>
  <c r="CS57" i="38"/>
  <c r="CD57" i="38"/>
  <c r="DC57" i="38"/>
  <c r="BX57" i="38"/>
  <c r="CT57" i="38"/>
  <c r="CG57" i="38"/>
  <c r="EE57" i="38"/>
  <c r="DJ57" i="38"/>
  <c r="DR57" i="38"/>
  <c r="EI57" i="38"/>
  <c r="DS57" i="38"/>
  <c r="DA57" i="38"/>
  <c r="DU57" i="38"/>
  <c r="DQ57" i="38"/>
  <c r="EB57" i="38"/>
  <c r="DF57" i="38"/>
  <c r="EO57" i="38"/>
  <c r="DD57" i="38"/>
  <c r="CR57" i="38"/>
  <c r="CA57" i="38"/>
  <c r="ED57" i="38"/>
  <c r="DT57" i="38"/>
  <c r="BV57" i="38"/>
  <c r="CK57" i="38"/>
  <c r="CU57" i="38"/>
  <c r="BY57" i="38"/>
  <c r="EJ57" i="38"/>
  <c r="DG57" i="38"/>
  <c r="CM57" i="38"/>
  <c r="CQ57" i="38"/>
  <c r="CB57" i="38"/>
  <c r="DK57" i="38"/>
  <c r="CC57" i="38"/>
  <c r="DZ57" i="38"/>
  <c r="EF57" i="38"/>
  <c r="CW57" i="38"/>
  <c r="DV57" i="38"/>
  <c r="CO57" i="38"/>
  <c r="CY57" i="38"/>
  <c r="CH57" i="38"/>
  <c r="CI57" i="38"/>
  <c r="CZ57" i="38"/>
  <c r="DL57" i="38"/>
  <c r="DP57" i="38"/>
  <c r="CJ57" i="38"/>
  <c r="BW57" i="38"/>
  <c r="DB57" i="38"/>
  <c r="CL57" i="38"/>
  <c r="EC57" i="38"/>
  <c r="DI57" i="38"/>
  <c r="EH57" i="38"/>
  <c r="CV57" i="38"/>
  <c r="BZ57" i="38"/>
  <c r="DM57" i="38"/>
  <c r="EN57" i="38"/>
  <c r="CP57" i="38"/>
  <c r="EK57" i="38"/>
  <c r="AK19" i="38"/>
  <c r="AK25" i="38" s="1"/>
  <c r="AL19" i="38" l="1"/>
  <c r="AL25" i="38" s="1"/>
  <c r="BO57" i="38"/>
  <c r="BR57" i="38"/>
  <c r="BK57" i="38"/>
  <c r="BJ57" i="38"/>
  <c r="BP57" i="38"/>
  <c r="BU57" i="38"/>
  <c r="BQ57" i="38"/>
  <c r="BM57" i="38"/>
  <c r="BS57" i="38"/>
  <c r="BT57" i="38"/>
  <c r="CE57" i="38"/>
  <c r="AM19" i="38" l="1"/>
  <c r="AM25" i="38" s="1"/>
  <c r="AN19" i="38" l="1"/>
  <c r="AN25" i="38" s="1"/>
  <c r="AO19" i="38" l="1"/>
  <c r="AO25" i="38" s="1"/>
  <c r="AP19" i="38" l="1"/>
  <c r="AP25" i="38" s="1"/>
  <c r="AQ19" i="38" l="1"/>
  <c r="AQ25" i="38"/>
  <c r="AR19" i="38" l="1"/>
  <c r="AR25" i="38" s="1"/>
  <c r="AS19" i="38" l="1"/>
  <c r="AS25" i="38" s="1"/>
  <c r="AT19" i="38" l="1"/>
  <c r="AT25" i="38" s="1"/>
  <c r="AU19" i="38" l="1"/>
  <c r="AU25" i="38" s="1"/>
  <c r="AV19" i="38" l="1"/>
  <c r="AV25" i="38"/>
  <c r="AW19" i="38" l="1"/>
  <c r="AW25" i="38" s="1"/>
  <c r="AX19" i="38" l="1"/>
  <c r="AX25" i="38" s="1"/>
  <c r="AY19" i="38" l="1"/>
  <c r="AY25" i="38" s="1"/>
  <c r="AZ19" i="38" l="1"/>
  <c r="AZ25" i="38" s="1"/>
  <c r="BA19" i="38" l="1"/>
  <c r="BA25" i="38" s="1"/>
  <c r="BB19" i="38" l="1"/>
  <c r="BB25" i="38" s="1"/>
  <c r="BC19" i="38" l="1"/>
  <c r="BC25" i="38" s="1"/>
  <c r="BD19" i="38" l="1"/>
  <c r="BD25" i="38" s="1"/>
  <c r="BE19" i="38" l="1"/>
  <c r="BE25" i="38" s="1"/>
  <c r="BF19" i="38" l="1"/>
  <c r="BF25" i="38" s="1"/>
  <c r="BG19" i="38" l="1"/>
  <c r="BG25" i="38" s="1"/>
  <c r="BH19" i="38" l="1"/>
  <c r="BH25" i="38" s="1"/>
  <c r="BI19" i="38" l="1"/>
  <c r="BI25" i="38" s="1"/>
  <c r="BJ19" i="38" l="1"/>
  <c r="BJ25" i="38" s="1"/>
  <c r="BK19" i="38" l="1"/>
  <c r="BK25" i="38" s="1"/>
  <c r="BL19" i="38" l="1"/>
  <c r="BL25" i="38" s="1"/>
  <c r="BM19" i="38" l="1"/>
  <c r="BM25" i="38" s="1"/>
  <c r="BN19" i="38" l="1"/>
  <c r="BN25" i="38" s="1"/>
  <c r="BO19" i="38" l="1"/>
  <c r="BO25" i="38" s="1"/>
  <c r="BP19" i="38" l="1"/>
  <c r="BP25" i="38" s="1"/>
  <c r="BQ19" i="38" l="1"/>
  <c r="BQ25" i="38" s="1"/>
  <c r="BR19" i="38" l="1"/>
  <c r="BR25" i="38" s="1"/>
  <c r="BS19" i="38" l="1"/>
  <c r="BS25" i="38" s="1"/>
  <c r="BT19" i="38" l="1"/>
  <c r="BT25" i="38"/>
  <c r="BU19" i="38" l="1"/>
  <c r="BU25" i="38" s="1"/>
  <c r="BU31" i="38" l="1"/>
  <c r="BU54" i="38" s="1"/>
  <c r="BV19" i="38"/>
  <c r="BV25" i="38" s="1"/>
  <c r="BV33" i="38" l="1"/>
  <c r="BV56" i="38" s="1"/>
  <c r="BV31" i="38"/>
  <c r="BV54" i="38" s="1"/>
  <c r="BV32" i="38"/>
  <c r="BV55" i="38" s="1"/>
  <c r="BW19" i="38"/>
  <c r="BW25" i="38" s="1"/>
  <c r="BU32" i="38"/>
  <c r="BU55" i="38" s="1"/>
  <c r="H33" i="38"/>
  <c r="H56" i="38" s="1"/>
  <c r="L33" i="38"/>
  <c r="L56" i="38" s="1"/>
  <c r="E32" i="38"/>
  <c r="E55" i="38" s="1"/>
  <c r="K31" i="38"/>
  <c r="K54" i="38" s="1"/>
  <c r="M32" i="38"/>
  <c r="M55" i="38" s="1"/>
  <c r="J33" i="38"/>
  <c r="J56" i="38" s="1"/>
  <c r="E31" i="38"/>
  <c r="E54" i="38" s="1"/>
  <c r="I33" i="38"/>
  <c r="I56" i="38" s="1"/>
  <c r="G31" i="38"/>
  <c r="G54" i="38" s="1"/>
  <c r="H32" i="38"/>
  <c r="H55" i="38" s="1"/>
  <c r="F33" i="38"/>
  <c r="F56" i="38" s="1"/>
  <c r="J31" i="38"/>
  <c r="J54" i="38" s="1"/>
  <c r="E33" i="38"/>
  <c r="E56" i="38" s="1"/>
  <c r="H31" i="38"/>
  <c r="H54" i="38" s="1"/>
  <c r="M33" i="38"/>
  <c r="M56" i="38" s="1"/>
  <c r="F31" i="38"/>
  <c r="F54" i="38" s="1"/>
  <c r="J32" i="38"/>
  <c r="J55" i="38" s="1"/>
  <c r="I31" i="38"/>
  <c r="I54" i="38" s="1"/>
  <c r="D31" i="38"/>
  <c r="D54" i="38" s="1"/>
  <c r="L32" i="38"/>
  <c r="L55" i="38" s="1"/>
  <c r="K33" i="38"/>
  <c r="K56" i="38" s="1"/>
  <c r="M31" i="38"/>
  <c r="M54" i="38" s="1"/>
  <c r="F32" i="38"/>
  <c r="F55" i="38" s="1"/>
  <c r="I32" i="38"/>
  <c r="I55" i="38" s="1"/>
  <c r="D32" i="38"/>
  <c r="D55" i="38" s="1"/>
  <c r="L31" i="38"/>
  <c r="L54" i="38" s="1"/>
  <c r="G33" i="38"/>
  <c r="G56" i="38" s="1"/>
  <c r="D33" i="38"/>
  <c r="D56" i="38" s="1"/>
  <c r="K32" i="38"/>
  <c r="K55" i="38" s="1"/>
  <c r="G32" i="38"/>
  <c r="G55" i="38" s="1"/>
  <c r="P31" i="38"/>
  <c r="P54" i="38" s="1"/>
  <c r="R32" i="38"/>
  <c r="R55" i="38" s="1"/>
  <c r="Q33" i="38"/>
  <c r="Q56" i="38" s="1"/>
  <c r="X31" i="38"/>
  <c r="X54" i="38" s="1"/>
  <c r="N32" i="38"/>
  <c r="N55" i="38" s="1"/>
  <c r="V31" i="38"/>
  <c r="V54" i="38" s="1"/>
  <c r="W33" i="38"/>
  <c r="W56" i="38" s="1"/>
  <c r="S33" i="38"/>
  <c r="S56" i="38" s="1"/>
  <c r="R33" i="38"/>
  <c r="R56" i="38" s="1"/>
  <c r="Q32" i="38"/>
  <c r="Q55" i="38" s="1"/>
  <c r="N33" i="38"/>
  <c r="N56" i="38" s="1"/>
  <c r="T31" i="38"/>
  <c r="T54" i="38" s="1"/>
  <c r="R31" i="38"/>
  <c r="R54" i="38" s="1"/>
  <c r="U32" i="38"/>
  <c r="U55" i="38" s="1"/>
  <c r="O31" i="38"/>
  <c r="O54" i="38" s="1"/>
  <c r="X32" i="38"/>
  <c r="X55" i="38" s="1"/>
  <c r="X33" i="38"/>
  <c r="X56" i="38" s="1"/>
  <c r="N31" i="38"/>
  <c r="N54" i="38" s="1"/>
  <c r="S31" i="38"/>
  <c r="S54" i="38" s="1"/>
  <c r="V33" i="38"/>
  <c r="V56" i="38" s="1"/>
  <c r="T33" i="38"/>
  <c r="T56" i="38" s="1"/>
  <c r="Q31" i="38"/>
  <c r="Q54" i="38" s="1"/>
  <c r="U33" i="38"/>
  <c r="U56" i="38" s="1"/>
  <c r="O32" i="38"/>
  <c r="O55" i="38" s="1"/>
  <c r="V32" i="38"/>
  <c r="V55" i="38" s="1"/>
  <c r="P32" i="38"/>
  <c r="P55" i="38" s="1"/>
  <c r="T32" i="38"/>
  <c r="T55" i="38" s="1"/>
  <c r="U31" i="38"/>
  <c r="U54" i="38" s="1"/>
  <c r="O33" i="38"/>
  <c r="O56" i="38" s="1"/>
  <c r="S32" i="38"/>
  <c r="S55" i="38" s="1"/>
  <c r="W32" i="38"/>
  <c r="W55" i="38" s="1"/>
  <c r="P33" i="38"/>
  <c r="P56" i="38" s="1"/>
  <c r="W31" i="38"/>
  <c r="W54" i="38" s="1"/>
  <c r="Y33" i="38"/>
  <c r="Y56" i="38" s="1"/>
  <c r="CW31" i="38"/>
  <c r="CW54" i="38" s="1"/>
  <c r="EC31" i="38"/>
  <c r="EC54" i="38" s="1"/>
  <c r="Y32" i="38"/>
  <c r="Y55" i="38" s="1"/>
  <c r="DM32" i="38"/>
  <c r="DM55" i="38" s="1"/>
  <c r="DB33" i="38"/>
  <c r="DB56" i="38" s="1"/>
  <c r="CW33" i="38"/>
  <c r="CW56" i="38" s="1"/>
  <c r="EC33" i="38"/>
  <c r="EC56" i="38" s="1"/>
  <c r="DG31" i="38"/>
  <c r="DG54" i="38" s="1"/>
  <c r="CW32" i="38"/>
  <c r="CW55" i="38" s="1"/>
  <c r="EC32" i="38"/>
  <c r="EC55" i="38" s="1"/>
  <c r="Y31" i="38"/>
  <c r="Y54" i="38" s="1"/>
  <c r="DM31" i="38"/>
  <c r="DM54" i="38" s="1"/>
  <c r="DB31" i="38"/>
  <c r="DB54" i="38" s="1"/>
  <c r="DR33" i="38"/>
  <c r="DR56" i="38" s="1"/>
  <c r="EH33" i="38"/>
  <c r="EH56" i="38" s="1"/>
  <c r="CX31" i="38"/>
  <c r="CX54" i="38" s="1"/>
  <c r="DF31" i="38"/>
  <c r="DF54" i="38" s="1"/>
  <c r="DY31" i="38"/>
  <c r="DY54" i="38" s="1"/>
  <c r="ED31" i="38"/>
  <c r="ED54" i="38" s="1"/>
  <c r="DX31" i="38"/>
  <c r="DX54" i="38" s="1"/>
  <c r="EL32" i="38"/>
  <c r="EL55" i="38" s="1"/>
  <c r="DD32" i="38"/>
  <c r="DD55" i="38" s="1"/>
  <c r="DH32" i="38"/>
  <c r="DH55" i="38" s="1"/>
  <c r="EM33" i="38"/>
  <c r="EM56" i="38" s="1"/>
  <c r="EO33" i="38"/>
  <c r="EO56" i="38" s="1"/>
  <c r="DJ32" i="38"/>
  <c r="DJ55" i="38" s="1"/>
  <c r="DC31" i="38"/>
  <c r="DC54" i="38" s="1"/>
  <c r="DZ31" i="38"/>
  <c r="DZ54" i="38" s="1"/>
  <c r="DA31" i="38"/>
  <c r="DA54" i="38" s="1"/>
  <c r="DO32" i="38"/>
  <c r="DO55" i="38" s="1"/>
  <c r="DP33" i="38"/>
  <c r="DP56" i="38" s="1"/>
  <c r="EK33" i="38"/>
  <c r="EK56" i="38" s="1"/>
  <c r="EI31" i="38"/>
  <c r="EI54" i="38" s="1"/>
  <c r="Z32" i="38"/>
  <c r="Z55" i="38" s="1"/>
  <c r="DN31" i="38"/>
  <c r="DN54" i="38" s="1"/>
  <c r="EE31" i="38"/>
  <c r="EE54" i="38" s="1"/>
  <c r="DW33" i="38"/>
  <c r="DW56" i="38" s="1"/>
  <c r="DT31" i="38"/>
  <c r="DT54" i="38" s="1"/>
  <c r="DE31" i="38"/>
  <c r="DE54" i="38" s="1"/>
  <c r="CV33" i="38"/>
  <c r="CV56" i="38" s="1"/>
  <c r="CY32" i="38"/>
  <c r="CY55" i="38" s="1"/>
  <c r="EN32" i="38"/>
  <c r="EN55" i="38" s="1"/>
  <c r="CZ33" i="38"/>
  <c r="CZ56" i="38" s="1"/>
  <c r="DU32" i="38"/>
  <c r="DU55" i="38" s="1"/>
  <c r="EG33" i="38"/>
  <c r="EG56" i="38" s="1"/>
  <c r="DI32" i="38"/>
  <c r="DI55" i="38" s="1"/>
  <c r="EB33" i="38"/>
  <c r="EB56" i="38" s="1"/>
  <c r="CT31" i="38"/>
  <c r="CT54" i="38" s="1"/>
  <c r="DA33" i="38"/>
  <c r="DA56" i="38" s="1"/>
  <c r="DO31" i="38"/>
  <c r="DO54" i="38" s="1"/>
  <c r="DK33" i="38"/>
  <c r="DK56" i="38" s="1"/>
  <c r="EI33" i="38"/>
  <c r="EI56" i="38" s="1"/>
  <c r="DN33" i="38"/>
  <c r="DN56" i="38" s="1"/>
  <c r="EF32" i="38"/>
  <c r="EF55" i="38" s="1"/>
  <c r="DT33" i="38"/>
  <c r="DT56" i="38" s="1"/>
  <c r="DE32" i="38"/>
  <c r="DE55" i="38" s="1"/>
  <c r="CY33" i="38"/>
  <c r="CY56" i="38" s="1"/>
  <c r="EN33" i="38"/>
  <c r="EN56" i="38" s="1"/>
  <c r="DU33" i="38"/>
  <c r="DU56" i="38" s="1"/>
  <c r="EG32" i="38"/>
  <c r="EG55" i="38" s="1"/>
  <c r="EB31" i="38"/>
  <c r="EB54" i="38" s="1"/>
  <c r="CT32" i="38"/>
  <c r="CT55" i="38" s="1"/>
  <c r="DB32" i="38"/>
  <c r="DB55" i="38" s="1"/>
  <c r="CX32" i="38"/>
  <c r="CX55" i="38" s="1"/>
  <c r="DY33" i="38"/>
  <c r="DY56" i="38" s="1"/>
  <c r="EA33" i="38"/>
  <c r="EA56" i="38" s="1"/>
  <c r="EL31" i="38"/>
  <c r="EL54" i="38" s="1"/>
  <c r="DG32" i="38"/>
  <c r="DG55" i="38" s="1"/>
  <c r="EM31" i="38"/>
  <c r="EM54" i="38" s="1"/>
  <c r="DQ32" i="38"/>
  <c r="DQ55" i="38" s="1"/>
  <c r="DC33" i="38"/>
  <c r="DC56" i="38" s="1"/>
  <c r="DL32" i="38"/>
  <c r="DL55" i="38" s="1"/>
  <c r="DA32" i="38"/>
  <c r="DA55" i="38" s="1"/>
  <c r="DK32" i="38"/>
  <c r="DK55" i="38" s="1"/>
  <c r="EK31" i="38"/>
  <c r="EK54" i="38" s="1"/>
  <c r="DN32" i="38"/>
  <c r="DN55" i="38" s="1"/>
  <c r="DW32" i="38"/>
  <c r="DW55" i="38" s="1"/>
  <c r="DT32" i="38"/>
  <c r="DT55" i="38" s="1"/>
  <c r="CV31" i="38"/>
  <c r="CV54" i="38" s="1"/>
  <c r="CY31" i="38"/>
  <c r="CY54" i="38" s="1"/>
  <c r="CZ32" i="38"/>
  <c r="CZ55" i="38" s="1"/>
  <c r="DU31" i="38"/>
  <c r="DU54" i="38" s="1"/>
  <c r="DI33" i="38"/>
  <c r="DI56" i="38" s="1"/>
  <c r="EB32" i="38"/>
  <c r="EB55" i="38" s="1"/>
  <c r="DK31" i="38"/>
  <c r="DK54" i="38" s="1"/>
  <c r="DR32" i="38"/>
  <c r="DR55" i="38" s="1"/>
  <c r="EF33" i="38"/>
  <c r="EF56" i="38" s="1"/>
  <c r="DE33" i="38"/>
  <c r="DE56" i="38" s="1"/>
  <c r="EN31" i="38"/>
  <c r="EN54" i="38" s="1"/>
  <c r="CZ31" i="38"/>
  <c r="CZ54" i="38" s="1"/>
  <c r="DI31" i="38"/>
  <c r="DI54" i="38" s="1"/>
  <c r="DS33" i="38"/>
  <c r="DS56" i="38" s="1"/>
  <c r="DM33" i="38"/>
  <c r="DM56" i="38" s="1"/>
  <c r="CU33" i="38"/>
  <c r="CU56" i="38" s="1"/>
  <c r="CX33" i="38"/>
  <c r="CX56" i="38" s="1"/>
  <c r="DF32" i="38"/>
  <c r="DF55" i="38" s="1"/>
  <c r="EA31" i="38"/>
  <c r="EA54" i="38" s="1"/>
  <c r="ED33" i="38"/>
  <c r="ED56" i="38" s="1"/>
  <c r="DX32" i="38"/>
  <c r="DX55" i="38" s="1"/>
  <c r="EH32" i="38"/>
  <c r="EH55" i="38" s="1"/>
  <c r="DD31" i="38"/>
  <c r="DD54" i="38" s="1"/>
  <c r="DH33" i="38"/>
  <c r="DH56" i="38" s="1"/>
  <c r="DQ31" i="38"/>
  <c r="DQ54" i="38" s="1"/>
  <c r="EO32" i="38"/>
  <c r="EO55" i="38" s="1"/>
  <c r="DJ33" i="38"/>
  <c r="DJ56" i="38" s="1"/>
  <c r="DL33" i="38"/>
  <c r="DL56" i="38" s="1"/>
  <c r="DZ32" i="38"/>
  <c r="DZ55" i="38" s="1"/>
  <c r="EK32" i="38"/>
  <c r="EK55" i="38" s="1"/>
  <c r="EE32" i="38"/>
  <c r="EE55" i="38" s="1"/>
  <c r="EJ32" i="38"/>
  <c r="EJ55" i="38" s="1"/>
  <c r="DV31" i="38"/>
  <c r="DV54" i="38" s="1"/>
  <c r="DS31" i="38"/>
  <c r="DS54" i="38" s="1"/>
  <c r="CU32" i="38"/>
  <c r="CU55" i="38" s="1"/>
  <c r="ED32" i="38"/>
  <c r="ED55" i="38" s="1"/>
  <c r="DD33" i="38"/>
  <c r="DD56" i="38" s="1"/>
  <c r="EO31" i="38"/>
  <c r="EO54" i="38" s="1"/>
  <c r="DZ33" i="38"/>
  <c r="DZ56" i="38" s="1"/>
  <c r="DP31" i="38"/>
  <c r="DP54" i="38" s="1"/>
  <c r="Z33" i="38"/>
  <c r="Z56" i="38" s="1"/>
  <c r="EF31" i="38"/>
  <c r="EF54" i="38" s="1"/>
  <c r="EJ31" i="38"/>
  <c r="EJ54" i="38" s="1"/>
  <c r="DV32" i="38"/>
  <c r="DV55" i="38" s="1"/>
  <c r="DS32" i="38"/>
  <c r="DS55" i="38" s="1"/>
  <c r="DP32" i="38"/>
  <c r="DP55" i="38" s="1"/>
  <c r="Z31" i="38"/>
  <c r="Z54" i="38" s="1"/>
  <c r="DW31" i="38"/>
  <c r="DW54" i="38" s="1"/>
  <c r="EJ33" i="38"/>
  <c r="EJ56" i="38" s="1"/>
  <c r="DV33" i="38"/>
  <c r="DV56" i="38" s="1"/>
  <c r="CT33" i="38"/>
  <c r="CT56" i="38" s="1"/>
  <c r="DG33" i="38"/>
  <c r="DG56" i="38" s="1"/>
  <c r="CU31" i="38"/>
  <c r="CU54" i="38" s="1"/>
  <c r="DF33" i="38"/>
  <c r="DF56" i="38" s="1"/>
  <c r="DY32" i="38"/>
  <c r="DY55" i="38" s="1"/>
  <c r="EA32" i="38"/>
  <c r="EA55" i="38" s="1"/>
  <c r="DX33" i="38"/>
  <c r="DX56" i="38" s="1"/>
  <c r="EL33" i="38"/>
  <c r="EL56" i="38" s="1"/>
  <c r="DR31" i="38"/>
  <c r="DR54" i="38" s="1"/>
  <c r="DH31" i="38"/>
  <c r="DH54" i="38" s="1"/>
  <c r="EM32" i="38"/>
  <c r="EM55" i="38" s="1"/>
  <c r="DQ33" i="38"/>
  <c r="DQ56" i="38" s="1"/>
  <c r="DJ31" i="38"/>
  <c r="DJ54" i="38" s="1"/>
  <c r="DC32" i="38"/>
  <c r="DC55" i="38" s="1"/>
  <c r="DL31" i="38"/>
  <c r="DL54" i="38" s="1"/>
  <c r="EH31" i="38"/>
  <c r="EH54" i="38" s="1"/>
  <c r="DO33" i="38"/>
  <c r="DO56" i="38" s="1"/>
  <c r="EI32" i="38"/>
  <c r="EI55" i="38" s="1"/>
  <c r="EE33" i="38"/>
  <c r="EE56" i="38" s="1"/>
  <c r="CV32" i="38"/>
  <c r="CV55" i="38" s="1"/>
  <c r="EG31" i="38"/>
  <c r="EG54" i="38" s="1"/>
  <c r="AA33" i="38"/>
  <c r="AA56" i="38" s="1"/>
  <c r="AA32" i="38"/>
  <c r="AA55" i="38" s="1"/>
  <c r="AA31" i="38"/>
  <c r="AA54" i="38" s="1"/>
  <c r="AB33" i="38"/>
  <c r="AB56" i="38" s="1"/>
  <c r="AB31" i="38"/>
  <c r="AB54" i="38" s="1"/>
  <c r="AB32" i="38"/>
  <c r="AB55" i="38" s="1"/>
  <c r="AC31" i="38"/>
  <c r="AC54" i="38" s="1"/>
  <c r="AC33" i="38"/>
  <c r="AC56" i="38" s="1"/>
  <c r="AC32" i="38"/>
  <c r="AC55" i="38" s="1"/>
  <c r="AD33" i="38"/>
  <c r="AD56" i="38" s="1"/>
  <c r="AD31" i="38"/>
  <c r="AD54" i="38" s="1"/>
  <c r="AD32" i="38"/>
  <c r="AD55" i="38" s="1"/>
  <c r="AE32" i="38"/>
  <c r="AE55" i="38" s="1"/>
  <c r="AE33" i="38"/>
  <c r="AE56" i="38" s="1"/>
  <c r="AE31" i="38"/>
  <c r="AE54" i="38" s="1"/>
  <c r="AF31" i="38"/>
  <c r="AF54" i="38" s="1"/>
  <c r="AF32" i="38"/>
  <c r="AF55" i="38" s="1"/>
  <c r="AF33" i="38"/>
  <c r="AF56" i="38" s="1"/>
  <c r="AG33" i="38"/>
  <c r="AG56" i="38" s="1"/>
  <c r="AG32" i="38"/>
  <c r="AG55" i="38" s="1"/>
  <c r="AG31" i="38"/>
  <c r="AG54" i="38" s="1"/>
  <c r="AH31" i="38"/>
  <c r="AH54" i="38" s="1"/>
  <c r="AH32" i="38"/>
  <c r="AH55" i="38" s="1"/>
  <c r="AH33" i="38"/>
  <c r="AH56" i="38" s="1"/>
  <c r="AI32" i="38"/>
  <c r="AI55" i="38" s="1"/>
  <c r="AI33" i="38"/>
  <c r="AI56" i="38" s="1"/>
  <c r="AI31" i="38"/>
  <c r="AI54" i="38" s="1"/>
  <c r="AJ32" i="38"/>
  <c r="AJ55" i="38" s="1"/>
  <c r="AJ33" i="38"/>
  <c r="AJ56" i="38" s="1"/>
  <c r="AJ31" i="38"/>
  <c r="AJ54" i="38" s="1"/>
  <c r="AK33" i="38"/>
  <c r="AK56" i="38" s="1"/>
  <c r="AK32" i="38"/>
  <c r="AK55" i="38" s="1"/>
  <c r="AK31" i="38"/>
  <c r="AK54" i="38" s="1"/>
  <c r="AL33" i="38"/>
  <c r="AL56" i="38" s="1"/>
  <c r="AL31" i="38"/>
  <c r="AL54" i="38" s="1"/>
  <c r="AL32" i="38"/>
  <c r="AL55" i="38" s="1"/>
  <c r="AM31" i="38"/>
  <c r="AM54" i="38" s="1"/>
  <c r="AM32" i="38"/>
  <c r="AM55" i="38" s="1"/>
  <c r="AM33" i="38"/>
  <c r="AM56" i="38" s="1"/>
  <c r="AN32" i="38"/>
  <c r="AN55" i="38" s="1"/>
  <c r="AN31" i="38"/>
  <c r="AN54" i="38" s="1"/>
  <c r="AN33" i="38"/>
  <c r="AN56" i="38" s="1"/>
  <c r="AO33" i="38"/>
  <c r="AO56" i="38" s="1"/>
  <c r="AO31" i="38"/>
  <c r="AO54" i="38" s="1"/>
  <c r="AO32" i="38"/>
  <c r="AO55" i="38" s="1"/>
  <c r="AP33" i="38"/>
  <c r="AP56" i="38" s="1"/>
  <c r="AP31" i="38"/>
  <c r="AP54" i="38" s="1"/>
  <c r="AP32" i="38"/>
  <c r="AP55" i="38" s="1"/>
  <c r="AQ33" i="38"/>
  <c r="AQ56" i="38" s="1"/>
  <c r="AQ32" i="38"/>
  <c r="AQ55" i="38" s="1"/>
  <c r="AQ31" i="38"/>
  <c r="AQ54" i="38" s="1"/>
  <c r="AR33" i="38"/>
  <c r="AR56" i="38" s="1"/>
  <c r="AR31" i="38"/>
  <c r="AR54" i="38" s="1"/>
  <c r="AR32" i="38"/>
  <c r="AR55" i="38" s="1"/>
  <c r="AS33" i="38"/>
  <c r="AS56" i="38" s="1"/>
  <c r="AS32" i="38"/>
  <c r="AS55" i="38" s="1"/>
  <c r="AS31" i="38"/>
  <c r="AS54" i="38" s="1"/>
  <c r="AT33" i="38"/>
  <c r="AT56" i="38" s="1"/>
  <c r="AT31" i="38"/>
  <c r="AT54" i="38" s="1"/>
  <c r="AT32" i="38"/>
  <c r="AT55" i="38" s="1"/>
  <c r="AU32" i="38"/>
  <c r="AU55" i="38" s="1"/>
  <c r="AU33" i="38"/>
  <c r="AU56" i="38" s="1"/>
  <c r="AU31" i="38"/>
  <c r="AU54" i="38" s="1"/>
  <c r="AV32" i="38"/>
  <c r="AV55" i="38" s="1"/>
  <c r="AV33" i="38"/>
  <c r="AV56" i="38" s="1"/>
  <c r="AV31" i="38"/>
  <c r="AV54" i="38" s="1"/>
  <c r="AW33" i="38"/>
  <c r="AW56" i="38" s="1"/>
  <c r="AW32" i="38"/>
  <c r="AW55" i="38" s="1"/>
  <c r="AW31" i="38"/>
  <c r="AW54" i="38" s="1"/>
  <c r="AX33" i="38"/>
  <c r="AX56" i="38" s="1"/>
  <c r="AX31" i="38"/>
  <c r="AX54" i="38" s="1"/>
  <c r="AX32" i="38"/>
  <c r="AX55" i="38" s="1"/>
  <c r="AY33" i="38"/>
  <c r="AY56" i="38" s="1"/>
  <c r="AY32" i="38"/>
  <c r="AY55" i="38" s="1"/>
  <c r="AY31" i="38"/>
  <c r="AY54" i="38" s="1"/>
  <c r="AZ32" i="38"/>
  <c r="AZ55" i="38" s="1"/>
  <c r="AZ33" i="38"/>
  <c r="AZ56" i="38" s="1"/>
  <c r="AZ31" i="38"/>
  <c r="AZ54" i="38" s="1"/>
  <c r="BA33" i="38"/>
  <c r="BA56" i="38" s="1"/>
  <c r="BA32" i="38"/>
  <c r="BA55" i="38" s="1"/>
  <c r="BA31" i="38"/>
  <c r="BA54" i="38" s="1"/>
  <c r="BB33" i="38"/>
  <c r="BB56" i="38" s="1"/>
  <c r="BB32" i="38"/>
  <c r="BB55" i="38" s="1"/>
  <c r="BB31" i="38"/>
  <c r="BB54" i="38" s="1"/>
  <c r="BC31" i="38"/>
  <c r="BC54" i="38" s="1"/>
  <c r="BC33" i="38"/>
  <c r="BC56" i="38" s="1"/>
  <c r="BC32" i="38"/>
  <c r="BC55" i="38" s="1"/>
  <c r="BD32" i="38"/>
  <c r="BD55" i="38" s="1"/>
  <c r="BD33" i="38"/>
  <c r="BD56" i="38" s="1"/>
  <c r="BD31" i="38"/>
  <c r="BD54" i="38" s="1"/>
  <c r="BE32" i="38"/>
  <c r="BE55" i="38" s="1"/>
  <c r="BE31" i="38"/>
  <c r="BE54" i="38" s="1"/>
  <c r="BE33" i="38"/>
  <c r="BE56" i="38" s="1"/>
  <c r="BF33" i="38"/>
  <c r="BF56" i="38" s="1"/>
  <c r="BF32" i="38"/>
  <c r="BF55" i="38" s="1"/>
  <c r="BF31" i="38"/>
  <c r="BF54" i="38" s="1"/>
  <c r="BG32" i="38"/>
  <c r="BG55" i="38" s="1"/>
  <c r="BG33" i="38"/>
  <c r="BG56" i="38" s="1"/>
  <c r="BG31" i="38"/>
  <c r="BG54" i="38" s="1"/>
  <c r="BH32" i="38"/>
  <c r="BH55" i="38" s="1"/>
  <c r="BH31" i="38"/>
  <c r="BH54" i="38" s="1"/>
  <c r="BH33" i="38"/>
  <c r="BH56" i="38" s="1"/>
  <c r="BI33" i="38"/>
  <c r="BI56" i="38" s="1"/>
  <c r="BI31" i="38"/>
  <c r="BI54" i="38" s="1"/>
  <c r="BI32" i="38"/>
  <c r="BI55" i="38" s="1"/>
  <c r="BJ33" i="38"/>
  <c r="BJ56" i="38" s="1"/>
  <c r="BJ31" i="38"/>
  <c r="BJ54" i="38" s="1"/>
  <c r="BJ32" i="38"/>
  <c r="BJ55" i="38" s="1"/>
  <c r="BK32" i="38"/>
  <c r="BK55" i="38" s="1"/>
  <c r="BK33" i="38"/>
  <c r="BK56" i="38" s="1"/>
  <c r="BK31" i="38"/>
  <c r="BK54" i="38" s="1"/>
  <c r="BL32" i="38"/>
  <c r="BL55" i="38" s="1"/>
  <c r="BL33" i="38"/>
  <c r="BL56" i="38" s="1"/>
  <c r="BL31" i="38"/>
  <c r="BL54" i="38" s="1"/>
  <c r="BM33" i="38"/>
  <c r="BM56" i="38" s="1"/>
  <c r="BM31" i="38"/>
  <c r="BM54" i="38" s="1"/>
  <c r="BM32" i="38"/>
  <c r="BM55" i="38" s="1"/>
  <c r="BN33" i="38"/>
  <c r="BN56" i="38" s="1"/>
  <c r="BN31" i="38"/>
  <c r="BN54" i="38" s="1"/>
  <c r="BN32" i="38"/>
  <c r="BN55" i="38" s="1"/>
  <c r="BO33" i="38"/>
  <c r="BO56" i="38" s="1"/>
  <c r="BO32" i="38"/>
  <c r="BO55" i="38" s="1"/>
  <c r="BO31" i="38"/>
  <c r="BO54" i="38" s="1"/>
  <c r="BP32" i="38"/>
  <c r="BP55" i="38" s="1"/>
  <c r="BP33" i="38"/>
  <c r="BP56" i="38" s="1"/>
  <c r="BP31" i="38"/>
  <c r="BP54" i="38" s="1"/>
  <c r="BQ33" i="38"/>
  <c r="BQ56" i="38" s="1"/>
  <c r="BQ32" i="38"/>
  <c r="BQ55" i="38" s="1"/>
  <c r="BQ31" i="38"/>
  <c r="BQ54" i="38" s="1"/>
  <c r="BR33" i="38"/>
  <c r="BR56" i="38" s="1"/>
  <c r="BR32" i="38"/>
  <c r="BR55" i="38" s="1"/>
  <c r="BR31" i="38"/>
  <c r="BR54" i="38" s="1"/>
  <c r="BS32" i="38"/>
  <c r="BS55" i="38" s="1"/>
  <c r="BS33" i="38"/>
  <c r="BS56" i="38" s="1"/>
  <c r="BS31" i="38"/>
  <c r="BS54" i="38" s="1"/>
  <c r="BT32" i="38"/>
  <c r="BT55" i="38" s="1"/>
  <c r="BT31" i="38"/>
  <c r="BT54" i="38" s="1"/>
  <c r="BT33" i="38"/>
  <c r="BT56" i="38" s="1"/>
  <c r="BU33" i="38"/>
  <c r="BU56" i="38" s="1"/>
  <c r="F62" i="38" l="1"/>
  <c r="F63" i="38"/>
  <c r="BW32" i="38"/>
  <c r="BW55" i="38" s="1"/>
  <c r="BW33" i="38"/>
  <c r="BW56" i="38" s="1"/>
  <c r="BW31" i="38"/>
  <c r="BW54" i="38" s="1"/>
  <c r="BX19" i="38"/>
  <c r="BX25" i="38" s="1"/>
  <c r="BX32" i="38" l="1"/>
  <c r="BX55" i="38" s="1"/>
  <c r="BX33" i="38"/>
  <c r="BX56" i="38" s="1"/>
  <c r="BX31" i="38"/>
  <c r="BX54" i="38" s="1"/>
  <c r="BY19" i="38"/>
  <c r="BY25" i="38" s="1"/>
  <c r="BY33" i="38" l="1"/>
  <c r="BY56" i="38" s="1"/>
  <c r="BY31" i="38"/>
  <c r="BY54" i="38" s="1"/>
  <c r="BZ19" i="38"/>
  <c r="BZ25" i="38" s="1"/>
  <c r="BY32" i="38"/>
  <c r="BY55" i="38" s="1"/>
  <c r="BZ33" i="38" l="1"/>
  <c r="BZ56" i="38" s="1"/>
  <c r="BZ31" i="38"/>
  <c r="BZ54" i="38" s="1"/>
  <c r="BZ32" i="38"/>
  <c r="BZ55" i="38" s="1"/>
  <c r="CA19" i="38"/>
  <c r="CA25" i="38" s="1"/>
  <c r="CA32" i="38" l="1"/>
  <c r="CA55" i="38" s="1"/>
  <c r="CA33" i="38"/>
  <c r="CA56" i="38" s="1"/>
  <c r="CA31" i="38"/>
  <c r="CA54" i="38" s="1"/>
  <c r="CB19" i="38"/>
  <c r="CB25" i="38" s="1"/>
  <c r="CB32" i="38" l="1"/>
  <c r="CB55" i="38" s="1"/>
  <c r="CB33" i="38"/>
  <c r="CB56" i="38" s="1"/>
  <c r="CB31" i="38"/>
  <c r="CB54" i="38" s="1"/>
  <c r="CC19" i="38"/>
  <c r="CC25" i="38" s="1"/>
  <c r="CC33" i="38" l="1"/>
  <c r="CC56" i="38" s="1"/>
  <c r="CC32" i="38"/>
  <c r="CC55" i="38" s="1"/>
  <c r="CC31" i="38"/>
  <c r="CC54" i="38" s="1"/>
  <c r="CD19" i="38"/>
  <c r="CD25" i="38" s="1"/>
  <c r="CD33" i="38" l="1"/>
  <c r="CD56" i="38" s="1"/>
  <c r="CD31" i="38"/>
  <c r="CD54" i="38" s="1"/>
  <c r="CD32" i="38"/>
  <c r="CD55" i="38" s="1"/>
  <c r="CE19" i="38"/>
  <c r="CE25" i="38" s="1"/>
  <c r="CE33" i="38" l="1"/>
  <c r="CE56" i="38" s="1"/>
  <c r="CE32" i="38"/>
  <c r="CE55" i="38" s="1"/>
  <c r="CF19" i="38"/>
  <c r="CF25" i="38" s="1"/>
  <c r="CE31" i="38"/>
  <c r="CE54" i="38" s="1"/>
  <c r="CF32" i="38" l="1"/>
  <c r="CF55" i="38" s="1"/>
  <c r="CF33" i="38"/>
  <c r="CF56" i="38" s="1"/>
  <c r="CG19" i="38"/>
  <c r="CG25" i="38" s="1"/>
  <c r="CF31" i="38"/>
  <c r="CF54" i="38" s="1"/>
  <c r="CG33" i="38" l="1"/>
  <c r="CG56" i="38" s="1"/>
  <c r="CG32" i="38"/>
  <c r="CG55" i="38" s="1"/>
  <c r="CG31" i="38"/>
  <c r="CG54" i="38" s="1"/>
  <c r="CH19" i="38"/>
  <c r="CH25" i="38" s="1"/>
  <c r="CH33" i="38" l="1"/>
  <c r="CH56" i="38" s="1"/>
  <c r="CH32" i="38"/>
  <c r="CH55" i="38" s="1"/>
  <c r="CH31" i="38"/>
  <c r="CH54" i="38" s="1"/>
  <c r="CI19" i="38"/>
  <c r="CI25" i="38" s="1"/>
  <c r="CI32" i="38" l="1"/>
  <c r="CI55" i="38" s="1"/>
  <c r="CI31" i="38"/>
  <c r="CI54" i="38" s="1"/>
  <c r="CJ19" i="38"/>
  <c r="CJ25" i="38" s="1"/>
  <c r="CI33" i="38"/>
  <c r="CI56" i="38" s="1"/>
  <c r="CJ32" i="38" l="1"/>
  <c r="CJ55" i="38" s="1"/>
  <c r="CJ31" i="38"/>
  <c r="CJ54" i="38" s="1"/>
  <c r="CK19" i="38"/>
  <c r="CK25" i="38" s="1"/>
  <c r="CJ33" i="38"/>
  <c r="CJ56" i="38" s="1"/>
  <c r="CK33" i="38" l="1"/>
  <c r="CK56" i="38" s="1"/>
  <c r="CK31" i="38"/>
  <c r="CK54" i="38" s="1"/>
  <c r="CK32" i="38"/>
  <c r="CK55" i="38" s="1"/>
  <c r="CL19" i="38"/>
  <c r="CL25" i="38" s="1"/>
  <c r="CL33" i="38" l="1"/>
  <c r="CL56" i="38" s="1"/>
  <c r="CL31" i="38"/>
  <c r="CL54" i="38" s="1"/>
  <c r="CL32" i="38"/>
  <c r="CL55" i="38" s="1"/>
  <c r="CM19" i="38"/>
  <c r="CM25" i="38" s="1"/>
  <c r="CM32" i="38" l="1"/>
  <c r="CM55" i="38" s="1"/>
  <c r="CM33" i="38"/>
  <c r="CM56" i="38" s="1"/>
  <c r="CM31" i="38"/>
  <c r="CM54" i="38" s="1"/>
  <c r="CN19" i="38"/>
  <c r="CN25" i="38" s="1"/>
  <c r="CN32" i="38" l="1"/>
  <c r="CN55" i="38" s="1"/>
  <c r="CN33" i="38"/>
  <c r="CN56" i="38" s="1"/>
  <c r="CO19" i="38"/>
  <c r="CO25" i="38" s="1"/>
  <c r="CN31" i="38"/>
  <c r="CN54" i="38" s="1"/>
  <c r="CO33" i="38" l="1"/>
  <c r="CO56" i="38" s="1"/>
  <c r="CO31" i="38"/>
  <c r="CO54" i="38" s="1"/>
  <c r="CO32" i="38"/>
  <c r="CO55" i="38" s="1"/>
  <c r="CP19" i="38"/>
  <c r="CP25" i="38" s="1"/>
  <c r="CP33" i="38" l="1"/>
  <c r="CP56" i="38" s="1"/>
  <c r="CP31" i="38"/>
  <c r="CP54" i="38" s="1"/>
  <c r="CP32" i="38"/>
  <c r="CP55" i="38" s="1"/>
  <c r="CQ19" i="38"/>
  <c r="CQ25" i="38" s="1"/>
  <c r="CQ32" i="38" l="1"/>
  <c r="CQ55" i="38" s="1"/>
  <c r="CQ33" i="38"/>
  <c r="CQ56" i="38" s="1"/>
  <c r="CQ31" i="38"/>
  <c r="CQ54" i="38" s="1"/>
  <c r="CR19" i="38"/>
  <c r="CR25" i="38" s="1"/>
  <c r="CR32" i="38" l="1"/>
  <c r="CR55" i="38" s="1"/>
  <c r="CR33" i="38"/>
  <c r="CR56" i="38" s="1"/>
  <c r="CR31" i="38"/>
  <c r="CR54" i="38" s="1"/>
  <c r="CS19" i="38"/>
  <c r="CS25" i="38" s="1"/>
  <c r="CS33" i="38" l="1"/>
  <c r="CS56" i="38" s="1"/>
  <c r="CS32" i="38"/>
  <c r="CS31" i="38"/>
  <c r="CT19" i="38"/>
  <c r="D62" i="38" l="1"/>
  <c r="CS54" i="38"/>
  <c r="D63" i="38"/>
  <c r="CS55" i="38"/>
  <c r="C36" i="2" l="1"/>
  <c r="C35" i="2"/>
  <c r="C32" i="2"/>
  <c r="H7" i="1" l="1"/>
  <c r="F5" i="1"/>
  <c r="D6" i="1"/>
  <c r="G21" i="32"/>
  <c r="C108" i="3" l="1"/>
  <c r="B125" i="1" l="1"/>
  <c r="H5" i="1" l="1"/>
  <c r="B128" i="1" l="1"/>
  <c r="G3" i="34" l="1"/>
  <c r="H3" i="34"/>
  <c r="J3" i="34"/>
  <c r="I3" i="34"/>
  <c r="C15" i="33" l="1"/>
  <c r="D15" i="33"/>
  <c r="E15" i="33"/>
  <c r="F15" i="33"/>
  <c r="G15" i="33"/>
  <c r="H15" i="33"/>
  <c r="C16" i="33"/>
  <c r="D16" i="33"/>
  <c r="E16" i="33"/>
  <c r="F16" i="33"/>
  <c r="G16" i="33"/>
  <c r="H16" i="33"/>
  <c r="C17" i="33"/>
  <c r="D17" i="33"/>
  <c r="E17" i="33"/>
  <c r="F17" i="33"/>
  <c r="G17" i="33"/>
  <c r="H17" i="33"/>
  <c r="C18" i="33"/>
  <c r="D18" i="33"/>
  <c r="E18" i="33"/>
  <c r="F18" i="33"/>
  <c r="G18" i="33"/>
  <c r="H18" i="33"/>
  <c r="N3" i="11" l="1"/>
  <c r="B129" i="1" l="1"/>
  <c r="H21" i="32" l="1"/>
  <c r="H8" i="1" l="1"/>
  <c r="H6" i="1"/>
  <c r="H4" i="1"/>
  <c r="G8" i="1"/>
  <c r="G7" i="1"/>
  <c r="G6" i="1"/>
  <c r="G5" i="1"/>
  <c r="G4" i="1"/>
  <c r="F8" i="1"/>
  <c r="F7" i="1"/>
  <c r="F6" i="1"/>
  <c r="F4" i="1"/>
  <c r="B127" i="1"/>
  <c r="B126" i="1"/>
  <c r="D8" i="1"/>
  <c r="D7" i="1"/>
  <c r="D5" i="1"/>
  <c r="D4" i="1"/>
  <c r="C8" i="1"/>
  <c r="C7" i="1"/>
  <c r="C6" i="1"/>
  <c r="C5" i="1"/>
  <c r="C4" i="1"/>
  <c r="O3" i="11" l="1"/>
  <c r="P3" i="11"/>
  <c r="Q3" i="11"/>
  <c r="R3" i="11"/>
  <c r="D45" i="3"/>
  <c r="E8" i="1" l="1"/>
  <c r="E4" i="1"/>
  <c r="E7" i="1"/>
  <c r="E6" i="1"/>
  <c r="E5" i="1"/>
  <c r="O17" i="2" l="1"/>
  <c r="O21" i="2" l="1"/>
  <c r="O16" i="2" l="1"/>
  <c r="O19" i="2"/>
  <c r="O15" i="2"/>
  <c r="O20" i="2"/>
  <c r="O18" i="2" l="1"/>
</calcChain>
</file>

<file path=xl/comments1.xml><?xml version="1.0" encoding="utf-8"?>
<comments xmlns="http://schemas.openxmlformats.org/spreadsheetml/2006/main">
  <authors>
    <author>Roseline Tayeh</author>
  </authors>
  <commentList>
    <comment ref="B6" authorId="0">
      <text>
        <r>
          <rPr>
            <b/>
            <sz val="9"/>
            <color indexed="81"/>
            <rFont val="Tahoma"/>
            <family val="2"/>
          </rPr>
          <t>Roseline Tayeh:</t>
        </r>
        <r>
          <rPr>
            <sz val="9"/>
            <color indexed="81"/>
            <rFont val="Tahoma"/>
            <family val="2"/>
          </rPr>
          <t xml:space="preserve">
including type 5 with comms</t>
        </r>
      </text>
    </comment>
    <comment ref="F6" authorId="0">
      <text>
        <r>
          <rPr>
            <b/>
            <sz val="9"/>
            <color indexed="81"/>
            <rFont val="Tahoma"/>
            <family val="2"/>
          </rPr>
          <t>Roseline Tayeh:</t>
        </r>
        <r>
          <rPr>
            <sz val="9"/>
            <color indexed="81"/>
            <rFont val="Tahoma"/>
            <family val="2"/>
          </rPr>
          <t xml:space="preserve">
not *1000 because different years have different units in RINs</t>
        </r>
      </text>
    </comment>
  </commentList>
</comments>
</file>

<file path=xl/sharedStrings.xml><?xml version="1.0" encoding="utf-8"?>
<sst xmlns="http://schemas.openxmlformats.org/spreadsheetml/2006/main" count="780" uniqueCount="362">
  <si>
    <t>Small meter faults and controlled load change count</t>
  </si>
  <si>
    <t>Sum of SO_COUNT</t>
  </si>
  <si>
    <t>Month</t>
  </si>
  <si>
    <t>Description</t>
  </si>
  <si>
    <t>SOTP code</t>
  </si>
  <si>
    <t>(blank)</t>
  </si>
  <si>
    <t>Grand Total</t>
  </si>
  <si>
    <t>Contolled load change</t>
  </si>
  <si>
    <t>DM02</t>
  </si>
  <si>
    <t>Meter fault</t>
  </si>
  <si>
    <t>MC02</t>
  </si>
  <si>
    <t>Total small solar PV installations</t>
  </si>
  <si>
    <t>Column Labels</t>
  </si>
  <si>
    <t>Row Labels</t>
  </si>
  <si>
    <t>KWAB</t>
  </si>
  <si>
    <t>KWAC</t>
  </si>
  <si>
    <t>KWAD</t>
  </si>
  <si>
    <t>KWAM</t>
  </si>
  <si>
    <t>KWAN</t>
  </si>
  <si>
    <t>KWAO</t>
  </si>
  <si>
    <t>File name</t>
  </si>
  <si>
    <t>Total Small NMIs abolished</t>
  </si>
  <si>
    <t>1</t>
  </si>
  <si>
    <t>10</t>
  </si>
  <si>
    <t>11</t>
  </si>
  <si>
    <t>12</t>
  </si>
  <si>
    <t>2</t>
  </si>
  <si>
    <t>3</t>
  </si>
  <si>
    <t>4</t>
  </si>
  <si>
    <t>5</t>
  </si>
  <si>
    <t>6</t>
  </si>
  <si>
    <t>7</t>
  </si>
  <si>
    <t>8</t>
  </si>
  <si>
    <t>9</t>
  </si>
  <si>
    <t>Extinct</t>
  </si>
  <si>
    <t>SMALL</t>
  </si>
  <si>
    <t>2012</t>
  </si>
  <si>
    <t>2013</t>
  </si>
  <si>
    <t>2014</t>
  </si>
  <si>
    <t>2015</t>
  </si>
  <si>
    <t>2016</t>
  </si>
  <si>
    <t>2017</t>
  </si>
  <si>
    <t>Total small connection requests</t>
  </si>
  <si>
    <t>Count of Project No</t>
  </si>
  <si>
    <t>Sum of NMI_COUNT</t>
  </si>
  <si>
    <t>Installation type</t>
  </si>
  <si>
    <t>Source</t>
  </si>
  <si>
    <t>Tab(s)/Pg Number(s)</t>
  </si>
  <si>
    <t>Date Accessed</t>
  </si>
  <si>
    <t>Link</t>
  </si>
  <si>
    <t>2013-14 Category Anaylsis RIN</t>
  </si>
  <si>
    <t>4.2 Metering Descriptor Metric</t>
  </si>
  <si>
    <t>https://www.aer.gov.au/system/files/Endeavour%20Energy%20%28D%29%202013-14%20-%20Category%20Analysis%20RIN%20-%20Templates%20D14%20149366.XLSM</t>
  </si>
  <si>
    <t>TABLE 4.2.1 - METERING DESCRIPTOR METRIC</t>
  </si>
  <si>
    <t>VOLUMES
(000s)</t>
  </si>
  <si>
    <t>ASSET CATEGORY</t>
  </si>
  <si>
    <t>ASSET SUBCATEGORY</t>
  </si>
  <si>
    <t>2013-14</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</si>
  <si>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</si>
  <si>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</si>
  <si>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</si>
  <si>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</si>
  <si>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</si>
  <si>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</si>
  <si>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</si>
  <si>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2014-15 Category Analysis RIN</t>
  </si>
  <si>
    <t>https://www.aer.gov.au/system/files/Copy%20of%20D15%20177070%20%20Endeavour%20Energy%202014-15%20-%20Category%20Analysis%20RIN%20-%20Templates%20-%20CONSOLIDATED%20-%20Att%203%20-%2024%20November%202015%20-%20PUBLIC.xlsm</t>
  </si>
  <si>
    <t>2014-15</t>
  </si>
  <si>
    <t>2015-16 Category Analysis RIN</t>
  </si>
  <si>
    <t>https://www.aer.gov.au/system/files/Copy%20of%20D16%20146879%28V2%29%20%20Endeavour%20Energy%202015-16%20Category%20Analysis%20RIN%20Response%20-%20Att%203%20-%20Templates%20-%20Consolidated%20-%2031%20October%202016%20-%20PUBLIC.xlsm</t>
  </si>
  <si>
    <t>4.2.1 - METERING DESCRIPTOR METRIC</t>
  </si>
  <si>
    <t>VOLUMES
(0's)</t>
  </si>
  <si>
    <t>FY14</t>
  </si>
  <si>
    <t>FY15</t>
  </si>
  <si>
    <t>FY16</t>
  </si>
  <si>
    <t>FY17</t>
  </si>
  <si>
    <t>FY18</t>
  </si>
  <si>
    <t>FY19</t>
  </si>
  <si>
    <t>FY20</t>
  </si>
  <si>
    <t>FY21</t>
  </si>
  <si>
    <t>FY22</t>
  </si>
  <si>
    <t>FY23</t>
  </si>
  <si>
    <t>FY13</t>
  </si>
  <si>
    <t>FY24</t>
  </si>
  <si>
    <t>Abolishments</t>
  </si>
  <si>
    <t>Meter Faults</t>
  </si>
  <si>
    <t>Controlled Load</t>
  </si>
  <si>
    <t>Solar PV Installations</t>
  </si>
  <si>
    <t>Small Connection Requests</t>
  </si>
  <si>
    <t>Small New NMIs</t>
  </si>
  <si>
    <t>Summary</t>
  </si>
  <si>
    <t>Actual</t>
  </si>
  <si>
    <t>Forecast</t>
  </si>
  <si>
    <t>Gross FiT</t>
  </si>
  <si>
    <t>5.2 Customer numbers</t>
  </si>
  <si>
    <t>Table 5.2.1 Distribution customer numbers by customer type or class</t>
  </si>
  <si>
    <t>DOPCN0101</t>
  </si>
  <si>
    <t>Residential customer numbers</t>
  </si>
  <si>
    <t>number</t>
  </si>
  <si>
    <t>DOPCN0102</t>
  </si>
  <si>
    <t>Non-residential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</si>
  <si>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</si>
  <si>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</si>
  <si>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</si>
  <si>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</si>
  <si>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</si>
  <si>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</si>
  <si>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</si>
  <si>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</si>
  <si>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</si>
  <si>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 numbers</t>
  </si>
  <si>
    <t>2013-14 Economic Benchmarking RIN</t>
  </si>
  <si>
    <t>https://www.aer.gov.au/system/files/Copy%20of%20D14%20149156%28V2%29%20%20Endeavour%20Energy%20%28D%29%202013-14%20-%20Economic%20Benchmarking%20-%20Consolidated%20-%205%20June%202015%20-%20PUBLIC.xlsm</t>
  </si>
  <si>
    <t>3.4 Operational Data</t>
  </si>
  <si>
    <t>Table 3.4.2.1 Distribution customer numbers by customer type or class</t>
  </si>
  <si>
    <t>Non residential customers not on demand tariff customer numbers</t>
  </si>
  <si>
    <t>2014-15 Economic Benchmarking RIN</t>
  </si>
  <si>
    <t>https://www.aer.gov.au/system/files/Copy%20of%20D15%20177183%28V4%29%20%20Endeavour%20Energy%202014-15%20-%20Economic%20Benchmarking%20RIN%20-%20Templates%20-%20CONSOLIDATED%20-%20Att%203%20-%2024%20November%202015%20-%20PUBLIC.xlsm</t>
  </si>
  <si>
    <t xml:space="preserve"> 3.4.2.1 - Distribution customer numbers by customer type or class</t>
  </si>
  <si>
    <t>2015-16 Economic Benchmarking RIN</t>
  </si>
  <si>
    <t>https://www.aer.gov.au/system/files/Copy%20of%20D16%20146898%20%20Endeavour%20Energy%202015-16%20Economic%20Benchmarking%20RIN%20Response%20-%20Att%203%20-%20End%20Energy%202015-16%20Templates%20-%20Consolidated%20-%2031%20October%202016%20-%20PUBLIC.xlsm</t>
  </si>
  <si>
    <t>Plus</t>
  </si>
  <si>
    <t>Less</t>
  </si>
  <si>
    <t>Meters</t>
  </si>
  <si>
    <t>p24</t>
  </si>
  <si>
    <t>p26</t>
  </si>
  <si>
    <t>MAMP Approved</t>
  </si>
  <si>
    <t>Planned</t>
  </si>
  <si>
    <t>Unplanned</t>
  </si>
  <si>
    <t>Meters/Customers</t>
  </si>
  <si>
    <t>Type-5 and 6 Customers</t>
  </si>
  <si>
    <t>Type-5 and 6 Customer Changes</t>
  </si>
  <si>
    <t>Total Faults</t>
  </si>
  <si>
    <t>KISS-#10380456-v1-1633_12_Meter_Relay_Change_signed_agreement</t>
  </si>
  <si>
    <t>p28</t>
  </si>
  <si>
    <t>Year</t>
  </si>
  <si>
    <t>Res Customers</t>
  </si>
  <si>
    <t>Non-Res Non-Demand Customers</t>
  </si>
  <si>
    <t>Retail CBAs</t>
  </si>
  <si>
    <t>Historical and Forecast Churn</t>
  </si>
  <si>
    <t>Planned Meter Changes</t>
  </si>
  <si>
    <t>Page</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</si>
  <si>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</si>
  <si>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</si>
  <si>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</si>
  <si>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</si>
  <si>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</si>
  <si>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</si>
  <si>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</si>
  <si>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</si>
  <si>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</si>
  <si>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</si>
  <si>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</si>
  <si>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</si>
  <si>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</si>
  <si>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</si>
  <si>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</si>
  <si>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</si>
  <si>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</si>
  <si>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</si>
  <si>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</si>
  <si>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Site</t>
  </si>
  <si>
    <t>Original Gross Solar</t>
  </si>
  <si>
    <t>N</t>
  </si>
  <si>
    <t>Brown Comms</t>
  </si>
  <si>
    <t>Y</t>
  </si>
  <si>
    <t>2017-08</t>
  </si>
  <si>
    <t>Sum of NMI Count</t>
  </si>
  <si>
    <t>All Small Customers</t>
  </si>
  <si>
    <t>Type-5/6 Market Share</t>
  </si>
  <si>
    <t>Sites with COMMS4 Meters Installed this year by Retailer by Month - Gross Solar</t>
  </si>
  <si>
    <t>Required for forecasting formula</t>
  </si>
  <si>
    <t>Endeavour</t>
  </si>
  <si>
    <t>Energeia</t>
  </si>
  <si>
    <t>Legend:</t>
  </si>
  <si>
    <t>Type-5 and 6 meters</t>
  </si>
  <si>
    <t>Notes</t>
  </si>
  <si>
    <t>Introduction</t>
  </si>
  <si>
    <t>Structure of the Workbook</t>
  </si>
  <si>
    <t>Disclaimer</t>
  </si>
  <si>
    <t>This model has been prepared by Energeia Pty Ltd (Energeia). It is supplied in good faith and reflects the knowledge, expertise and experience of the consultants involved. Energeia does not warrant the accuracy of the model nor accept any responsibility whatsoever for any loss occasioned by any person acting or refraining from action as a result of reliance on the model. The model is for educational purposes only.</t>
  </si>
  <si>
    <t>For further information, please contact:</t>
  </si>
  <si>
    <t>Energeia Pty Ltd</t>
  </si>
  <si>
    <t>Suite 2, Level 9, 171 Clarence St</t>
  </si>
  <si>
    <t>Sydney, NSW 2000</t>
  </si>
  <si>
    <t xml:space="preserve">T: +61 (0)2 8097 0070 </t>
  </si>
  <si>
    <t>E: info@energeia.com.au W: www.energeia.com.au</t>
  </si>
  <si>
    <t>%</t>
  </si>
  <si>
    <t>Retailer</t>
  </si>
  <si>
    <t>This workbook was developed for Endeavour Energy by Energeia</t>
  </si>
  <si>
    <r>
      <t>The</t>
    </r>
    <r>
      <rPr>
        <i/>
        <sz val="11"/>
        <color theme="1"/>
        <rFont val="Calibri"/>
        <family val="2"/>
        <scheme val="minor"/>
      </rPr>
      <t xml:space="preserve"> I_ </t>
    </r>
    <r>
      <rPr>
        <sz val="11"/>
        <color theme="1"/>
        <rFont val="Calibri"/>
        <family val="2"/>
        <scheme val="minor"/>
      </rPr>
      <t>tabs contain the source data.</t>
    </r>
  </si>
  <si>
    <t>Stats 20170906 170927v2</t>
  </si>
  <si>
    <t>Non Gross FiT Type 4 Meter Installs</t>
  </si>
  <si>
    <t>Gross FiT Type 4 Meter Installs</t>
  </si>
  <si>
    <t>This workbook contains the results of Energeia's smart meter churn analysis.</t>
  </si>
  <si>
    <r>
      <t xml:space="preserve">The </t>
    </r>
    <r>
      <rPr>
        <i/>
        <sz val="11"/>
        <color theme="1"/>
        <rFont val="Calibri"/>
        <family val="2"/>
        <scheme val="minor"/>
      </rPr>
      <t xml:space="preserve">Summary </t>
    </r>
    <r>
      <rPr>
        <sz val="11"/>
        <color theme="1"/>
        <rFont val="Calibri"/>
        <family val="2"/>
        <scheme val="minor"/>
      </rPr>
      <t>tab contains the historical and forecast smart meter churn volumes by driver.</t>
    </r>
  </si>
  <si>
    <r>
      <t xml:space="preserve">The </t>
    </r>
    <r>
      <rPr>
        <i/>
        <sz val="11"/>
        <color theme="1"/>
        <rFont val="Calibri"/>
        <family val="2"/>
        <scheme val="minor"/>
      </rPr>
      <t xml:space="preserve">C_ </t>
    </r>
    <r>
      <rPr>
        <sz val="11"/>
        <color theme="1"/>
        <rFont val="Calibri"/>
        <family val="2"/>
        <scheme val="minor"/>
      </rPr>
      <t>tab contains the key charts.</t>
    </r>
  </si>
  <si>
    <t>Decline based on change in total population</t>
  </si>
  <si>
    <t>Email "RE Metering Opex Review Draft Findings Presentation" 28/9/17</t>
  </si>
  <si>
    <t>SME</t>
  </si>
  <si>
    <t>Stephen O'Halloran</t>
  </si>
  <si>
    <t>AER</t>
  </si>
  <si>
    <t>ELEC March 17</t>
  </si>
  <si>
    <t>ELEC Dec 16</t>
  </si>
  <si>
    <t>ELEC Sep 2016</t>
  </si>
  <si>
    <t>ELEC June 2016</t>
  </si>
  <si>
    <t>ELEC June 2015</t>
  </si>
  <si>
    <t>ELEC June 2014</t>
  </si>
  <si>
    <t>Market Share</t>
  </si>
  <si>
    <t>TOTAL</t>
  </si>
  <si>
    <t>https://www.aer.gov.au/retail-markets/retail-statistics/nsw-small-customers</t>
  </si>
  <si>
    <t>Small Customer Connections</t>
  </si>
  <si>
    <t>Date</t>
  </si>
  <si>
    <t xml:space="preserve"> </t>
  </si>
  <si>
    <t xml:space="preserve">MC99 Bulk Meter Changes </t>
  </si>
  <si>
    <t>Created_Month</t>
  </si>
  <si>
    <t>UCBSVCO_STUS_CODE</t>
  </si>
  <si>
    <t>COUNT</t>
  </si>
  <si>
    <t>2013/01</t>
  </si>
  <si>
    <t>C</t>
  </si>
  <si>
    <t>2013/02</t>
  </si>
  <si>
    <t>2013/03</t>
  </si>
  <si>
    <t>2013/04</t>
  </si>
  <si>
    <t>2013/05</t>
  </si>
  <si>
    <t>2013/06</t>
  </si>
  <si>
    <t>2013/07</t>
  </si>
  <si>
    <t>2013/08</t>
  </si>
  <si>
    <t>2013/09</t>
  </si>
  <si>
    <t>2013/10</t>
  </si>
  <si>
    <t>2013/11</t>
  </si>
  <si>
    <t>2013/12</t>
  </si>
  <si>
    <t>2014/02</t>
  </si>
  <si>
    <t>2014/04</t>
  </si>
  <si>
    <t>2014/08</t>
  </si>
  <si>
    <t>2014/09</t>
  </si>
  <si>
    <t>2014/10</t>
  </si>
  <si>
    <t>2015/01</t>
  </si>
  <si>
    <t>2015/02</t>
  </si>
  <si>
    <t>2015/03</t>
  </si>
  <si>
    <t>2015/04</t>
  </si>
  <si>
    <t>2015/05</t>
  </si>
  <si>
    <t>2015/06</t>
  </si>
  <si>
    <t>2015/08</t>
  </si>
  <si>
    <t>2015/10</t>
  </si>
  <si>
    <t>2015/11</t>
  </si>
  <si>
    <t>2015/12</t>
  </si>
  <si>
    <t>2016/01</t>
  </si>
  <si>
    <t>2016/03</t>
  </si>
  <si>
    <t>2016/05</t>
  </si>
  <si>
    <t>2017/05</t>
  </si>
  <si>
    <t>2017/06</t>
  </si>
  <si>
    <t>2017/07</t>
  </si>
  <si>
    <t>Sheet 1</t>
  </si>
  <si>
    <t>MC99_Bulk_Meter_Changes</t>
  </si>
  <si>
    <t>Tab</t>
  </si>
  <si>
    <t>COMMS4 this year by GFIT by Ret</t>
  </si>
  <si>
    <t>Endeavour Energy - Metering Opex Review FY19-24</t>
  </si>
  <si>
    <t>Only gross fits</t>
  </si>
  <si>
    <t>Annual PV Installations</t>
  </si>
  <si>
    <t>State</t>
  </si>
  <si>
    <t>Feed in Tariff Scheme</t>
  </si>
  <si>
    <t>NSW</t>
  </si>
  <si>
    <t>Solar Bonus 60 c/kWh</t>
  </si>
  <si>
    <t>Solar Bonus 20 c/kWh</t>
  </si>
  <si>
    <t>ACT</t>
  </si>
  <si>
    <t>Small-Scale FiT 50.05-30.16 c/kWh</t>
  </si>
  <si>
    <t>Cumulative PV Installations on Gross FiT</t>
  </si>
  <si>
    <t>Move-out rate</t>
  </si>
  <si>
    <t>Cumulative PV Installations on Gross FiT after Move-outs</t>
  </si>
  <si>
    <t>Cumulative PV Installations on Gross FiT after Move-outs by DNSP (#)</t>
  </si>
  <si>
    <t>DNSP</t>
  </si>
  <si>
    <t>Ausgrid</t>
  </si>
  <si>
    <t>Essential</t>
  </si>
  <si>
    <t>ActewAGL</t>
  </si>
  <si>
    <t>Data Reconciliation</t>
  </si>
  <si>
    <t>Scaling Factor</t>
  </si>
  <si>
    <t>Res Customers by DNSP by Year</t>
  </si>
  <si>
    <t>Cumulative PV Installations on Gross FiT after Move-outs by DNSP (%)</t>
  </si>
  <si>
    <t>Current v next reg period</t>
  </si>
  <si>
    <t>Customers</t>
  </si>
  <si>
    <t>Percentage</t>
  </si>
  <si>
    <t>FY14-19</t>
  </si>
  <si>
    <t>FY19-24</t>
  </si>
  <si>
    <t>QLD</t>
  </si>
  <si>
    <t>Energex</t>
  </si>
  <si>
    <t>Standard control services</t>
  </si>
  <si>
    <t>2016-17</t>
  </si>
  <si>
    <t>Regulatory year</t>
  </si>
  <si>
    <t>Variable</t>
  </si>
  <si>
    <t>Units</t>
  </si>
  <si>
    <t>Table 5.1 Energy delivery</t>
  </si>
  <si>
    <t>Total energy delivered</t>
  </si>
  <si>
    <t>GWh</t>
  </si>
  <si>
    <t>Table 5.1.1 Energy grouping - delivery by chargeable quantity</t>
  </si>
  <si>
    <t>Energy Delivery where time of use is not a determinant</t>
  </si>
  <si>
    <t>Energy Delivery at On-peak times</t>
  </si>
  <si>
    <t xml:space="preserve">Energy Delivery at Shoulder times </t>
  </si>
  <si>
    <t>Energy Delivery at Off-peak times</t>
  </si>
  <si>
    <t>Controlled load energy deliveries</t>
  </si>
  <si>
    <t>Energy Delivery to unmetered supplies</t>
  </si>
  <si>
    <t>Table 5.1.2 Energy - received from TNSP and other DNSPs by time of receipt</t>
  </si>
  <si>
    <t>Energy into DNSP network  at On-peak times</t>
  </si>
  <si>
    <t xml:space="preserve">Energy into DNSP network  at Shoulder times </t>
  </si>
  <si>
    <t>Energy into DNSP network  at Off-peak times</t>
  </si>
  <si>
    <t>Energy received from TNSP and other DNSPs not included in the above categories</t>
  </si>
  <si>
    <t>Table 5.1.3 Energy - received into DNSP system from embedded generation by time of receipt</t>
  </si>
  <si>
    <t>Energy into DNSP network  at On-peak times from non-residential embedded generation</t>
  </si>
  <si>
    <t>Energy into DNSP network  at Shoulder times from non-residential embedded generation</t>
  </si>
  <si>
    <t>Energy into DNSP network  at Off-peak times from non-residential embedded generation</t>
  </si>
  <si>
    <t>Energy received from embedded generation not included in above categories from non-residential embedded generation</t>
  </si>
  <si>
    <t>Energy into DNSP network  at On-peak times from residential embedded generation</t>
  </si>
  <si>
    <t>Energy into DNSP network  at Shoulder times from residential embedded generation</t>
  </si>
  <si>
    <t>Energy into DNSP network  at Off-peak times from residential embedded generation</t>
  </si>
  <si>
    <t>Energy received from embedded generation not included in above categories from residential embedded generation</t>
  </si>
  <si>
    <t>Table 5.1.4 Energy grouping  - customer type or class</t>
  </si>
  <si>
    <t>Residential customers energy deliveries</t>
  </si>
  <si>
    <t>Non-residential customers not on demand tariffs energy deliveries</t>
  </si>
  <si>
    <t>Non-residential low voltage demand tariff customers energy deliveries</t>
  </si>
  <si>
    <t>Non-residential high voltage demand tariff customers energy deliveries</t>
  </si>
  <si>
    <t>Other Customer Class Energy Deliveries</t>
  </si>
  <si>
    <t>https://www.aer.gov.au/system/files/Copy%20of%20D14%2068872%28V5%29%20%20Endeavour%20Energy%202006-13%20-%20Economic%20benchmarking%20RIN%20-%20templates%20Consolidated%20-%20Worksheet%203.2%20updated%20on%2023%20September%20-%2030%20April%202014%20-%20PUBLIC.xlsx</t>
  </si>
  <si>
    <t>2006-13 Economic Benchmarking RIN</t>
  </si>
  <si>
    <t>fy13 based on average of 2012 and 2013 economic benchmarking rin values</t>
  </si>
  <si>
    <t>solar pv installations inc smart meters</t>
  </si>
  <si>
    <t>smart meter counts included in solar pv installations</t>
  </si>
  <si>
    <t>July</t>
  </si>
  <si>
    <t>Aug</t>
  </si>
  <si>
    <t>Sept.</t>
  </si>
  <si>
    <t>Oct.</t>
  </si>
  <si>
    <t>Nov.</t>
  </si>
  <si>
    <t>Dec.</t>
  </si>
  <si>
    <t>Jan.</t>
  </si>
  <si>
    <t>Feb.</t>
  </si>
  <si>
    <t>Mar.</t>
  </si>
  <si>
    <t>Apr.</t>
  </si>
  <si>
    <t>May</t>
  </si>
  <si>
    <t>June</t>
  </si>
  <si>
    <t>Assume all retailers reach 90% of AGL penetration in 4 years.</t>
  </si>
  <si>
    <t xml:space="preserve">Assume 90% of gross FiT customers move to Net FiT over 5 years, pro-rata </t>
  </si>
  <si>
    <t>Declining on pro-rata basis. Used top 2 values because high FiT and falling solar costs should see high solar uptake moving forward.</t>
  </si>
  <si>
    <t>fy23-24 values estimated based on historical average before deferral, pro-rata; fy19-22 values based on MAMP and pro-rata</t>
  </si>
  <si>
    <t>YTD</t>
  </si>
  <si>
    <t>FiT (RHS)</t>
  </si>
  <si>
    <t>Estimated Optimal Size (LHS)</t>
  </si>
  <si>
    <t>Avg Size Adopted (LHS)</t>
  </si>
  <si>
    <t>Cumulative Churn</t>
  </si>
  <si>
    <t>Source: https://www.aemo.com.au/-/media/Files/Electricity/NEM/Power-of-Choice/PM/2017/Executive-Forum-7-Meeting-Pack---10-Aug-17.pdf, p16</t>
  </si>
  <si>
    <t>Working shown in table at the bottom of tab</t>
  </si>
  <si>
    <t>Retail CBA Working</t>
  </si>
  <si>
    <t>Total Customers (Avg of FY 15 and 16)</t>
  </si>
  <si>
    <t>Type 5 and 6 Customers Only FY20</t>
  </si>
  <si>
    <t>Type 5 and 6 Customers Only FY17</t>
  </si>
  <si>
    <t>Type 5 and 6 Customers Converted to Smart Meters by Retailers by FY20</t>
  </si>
  <si>
    <t>Type 5 and 6 Customers Converted to Smart Meters by Retailers by FY17</t>
  </si>
  <si>
    <t>Cumulative Retailer CBAs by FY21</t>
  </si>
  <si>
    <t>Volume (0's)</t>
  </si>
  <si>
    <t>FY18 Scaling Factor to reflect Mar 2018 cutoff for new Type-5/6 installs and Dec 2017 cutoff for faulty meter replacements</t>
  </si>
  <si>
    <t>Source: fit programs rough model 171105v1</t>
  </si>
  <si>
    <t>Sources</t>
  </si>
  <si>
    <t>Gross FiT-Related Meter Replacements</t>
  </si>
  <si>
    <t>2016-7 Economic Benchmarking RIN</t>
  </si>
  <si>
    <t>End Energy 2016-17 Economic Benchmarking RIN templates - consolidated 311017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</si>
</sst>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000_);_(* \(#,##0.000\);_(* &quot;-&quot;??_);_(@_)"/>
    <numFmt numFmtId="166" formatCode="_-* #,##0_-;[Red]\(#,##0\)_-;_-* &quot;-&quot;??_-;_-@_-"/>
    <numFmt numFmtId="167" formatCode="_-* #,##0_-;\-* #,##0_-;_-* &quot;-&quot;??_-;_-@_-"/>
    <numFmt numFmtId="168" formatCode="0.0%"/>
    <numFmt numFmtId="169" formatCode="_(* #,##0.0_);_(* \(#,##0.0\);_(* &quot;-&quot;?_);_(@_)"/>
    <numFmt numFmtId="170" formatCode="[$-409]mmm\-yy;@"/>
    <numFmt numFmtId="171" formatCode="0.000"/>
    <numFmt numFmtId="172" formatCode="#,##0.0000"/>
  </numFmts>
  <fonts count="45">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2"/>
      <color rgb="FFFFFFFF"/>
      <name val="Calibri"/>
      <family val="2"/>
      <scheme val="minor"/>
    </font>
    <font>
      <sz val="10"/>
      <name val="Arial"/>
      <family val="2"/>
    </font>
    <font>
      <sz val="11"/>
      <name val="Calibri"/>
      <family val="2"/>
      <scheme val="minor"/>
    </font>
    <font>
      <b/>
      <sz val="11"/>
      <name val="Calibri"/>
      <family val="2"/>
      <scheme val="minor"/>
    </font>
    <font>
      <sz val="11"/>
      <color theme="1"/>
      <name val="Arial"/>
      <family val="2"/>
    </font>
    <font>
      <sz val="9"/>
      <color indexed="81"/>
      <name val="Tahoma"/>
      <family val="2"/>
    </font>
    <font>
      <b/>
      <sz val="9"/>
      <color indexed="81"/>
      <name val="Tahoma"/>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4" tint="-0.249977111117893"/>
      <name val="Calibri"/>
      <family val="2"/>
      <scheme val="minor"/>
    </font>
    <font>
      <b/>
      <sz val="12"/>
      <color theme="0"/>
      <name val="Calibri"/>
      <family val="2"/>
      <scheme val="minor"/>
    </font>
    <font>
      <b/>
      <u/>
      <sz val="11"/>
      <color theme="1"/>
      <name val="Calibri"/>
      <family val="2"/>
      <scheme val="minor"/>
    </font>
    <font>
      <i/>
      <sz val="11"/>
      <color theme="1"/>
      <name val="Calibri"/>
      <family val="2"/>
      <scheme val="minor"/>
    </font>
    <font>
      <b/>
      <sz val="11"/>
      <color indexed="8"/>
      <name val="Calibri"/>
      <family val="2"/>
    </font>
    <font>
      <b/>
      <sz val="10"/>
      <color theme="1"/>
      <name val="Calibri"/>
      <family val="2"/>
      <scheme val="minor"/>
    </font>
    <font>
      <b/>
      <sz val="12"/>
      <color indexed="8"/>
      <name val="Calibri"/>
      <family val="2"/>
    </font>
    <font>
      <b/>
      <i/>
      <sz val="11"/>
      <color indexed="8"/>
      <name val="Calibri"/>
      <family val="2"/>
    </font>
    <font>
      <sz val="11"/>
      <name val="Calibri"/>
      <family val="2"/>
    </font>
    <font>
      <b/>
      <sz val="11"/>
      <color rgb="FFFF0000"/>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color theme="0"/>
      <name val="Calibri"/>
      <family val="2"/>
      <scheme val="minor"/>
    </font>
    <font>
      <sz val="11"/>
      <color theme="0"/>
      <name val="Calibri"/>
      <family val="2"/>
      <scheme val="minor"/>
    </font>
    <font>
      <sz val="11"/>
      <color theme="1"/>
      <name val="Calibri"/>
      <family val="2"/>
      <scheme val="minor"/>
    </font>
    <font>
      <b/>
      <sz val="16"/>
      <color theme="1"/>
      <name val="Calibri"/>
      <family val="2"/>
      <scheme val="minor"/>
    </font>
    <font>
      <b/>
      <sz val="11"/>
      <color theme="1"/>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4" tint="0.79998168889431442"/>
        <bgColor indexed="64"/>
      </patternFill>
    </fill>
    <fill>
      <patternFill patternType="solid">
        <fgColor rgb="FF000000"/>
        <bgColor rgb="FF000000"/>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rgb="FF000000"/>
      </patternFill>
    </fill>
    <fill>
      <patternFill patternType="solid">
        <fgColor theme="1" tint="0.499984740745262"/>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s>
  <borders count="68">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thin">
        <color theme="0" tint="-0.34998626667073579"/>
      </bottom>
      <diagonal/>
    </border>
    <border>
      <left/>
      <right/>
      <top style="medium">
        <color auto="1"/>
      </top>
      <bottom style="medium">
        <color auto="1"/>
      </bottom>
      <diagonal/>
    </border>
    <border>
      <left/>
      <right style="thin">
        <color auto="1"/>
      </right>
      <top style="medium">
        <color auto="1"/>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medium">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style="medium">
        <color auto="1"/>
      </right>
      <top style="thin">
        <color auto="1"/>
      </top>
      <bottom/>
      <diagonal/>
    </border>
    <border>
      <left style="thin">
        <color auto="1"/>
      </left>
      <right/>
      <top style="medium">
        <color auto="1"/>
      </top>
      <bottom style="medium">
        <color auto="1"/>
      </bottom>
      <diagonal/>
    </border>
    <border>
      <left style="thin">
        <color indexed="64"/>
      </left>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indexed="64"/>
      </right>
      <top style="medium">
        <color auto="1"/>
      </top>
      <bottom style="thin">
        <color theme="0" tint="-0.34998626667073579"/>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bottom style="thin">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style="medium">
        <color indexed="64"/>
      </left>
      <right/>
      <top/>
      <bottom style="thin">
        <color auto="1"/>
      </bottom>
      <diagonal/>
    </border>
    <border>
      <left/>
      <right style="medium">
        <color auto="1"/>
      </right>
      <top/>
      <bottom style="thin">
        <color auto="1"/>
      </bottom>
      <diagonal/>
    </border>
  </borders>
  <cellStyleXfs count="56">
    <xf numFmtId="0" fontId="0" fillId="0" borderId="0"/>
    <xf numFmtId="43" fontId="1" fillId="0" borderId="0" applyFont="0" applyFill="0" applyBorder="0" applyAlignment="0" applyProtection="0"/>
    <xf numFmtId="0" fontId="5" fillId="0" borderId="0" applyNumberFormat="0" applyFill="0" applyBorder="0" applyAlignment="0" applyProtection="0"/>
    <xf numFmtId="0" fontId="6" fillId="5" borderId="0">
      <alignment vertical="center"/>
      <protection locked="0"/>
    </xf>
    <xf numFmtId="0" fontId="7" fillId="0" borderId="0" applyFill="0"/>
    <xf numFmtId="0" fontId="7" fillId="0" borderId="0"/>
    <xf numFmtId="49" fontId="9" fillId="6" borderId="2">
      <alignment horizontal="center" vertical="center" wrapText="1"/>
    </xf>
    <xf numFmtId="166" fontId="10" fillId="7" borderId="27" applyFill="0" applyBorder="0">
      <alignment horizontal="right" indent="2"/>
      <protection locked="0"/>
    </xf>
    <xf numFmtId="0" fontId="8" fillId="0" borderId="0" applyFill="0" applyBorder="0">
      <alignment vertical="center"/>
    </xf>
    <xf numFmtId="9" fontId="1" fillId="0" borderId="0" applyFont="0" applyFill="0" applyBorder="0" applyAlignment="0" applyProtection="0"/>
    <xf numFmtId="0" fontId="13" fillId="0" borderId="0" applyNumberFormat="0" applyFill="0" applyBorder="0" applyAlignment="0" applyProtection="0"/>
    <xf numFmtId="0" fontId="14" fillId="0" borderId="30" applyNumberFormat="0" applyFill="0" applyAlignment="0" applyProtection="0"/>
    <xf numFmtId="0" fontId="15" fillId="0" borderId="31" applyNumberFormat="0" applyFill="0" applyAlignment="0" applyProtection="0"/>
    <xf numFmtId="0" fontId="16" fillId="0" borderId="32" applyNumberFormat="0" applyFill="0" applyAlignment="0" applyProtection="0"/>
    <xf numFmtId="0" fontId="16" fillId="0" borderId="0" applyNumberFormat="0" applyFill="0" applyBorder="0" applyAlignment="0" applyProtection="0"/>
    <xf numFmtId="0" fontId="17" fillId="10"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20" fillId="13" borderId="33" applyNumberFormat="0" applyAlignment="0" applyProtection="0"/>
    <xf numFmtId="0" fontId="21" fillId="14" borderId="34" applyNumberFormat="0" applyAlignment="0" applyProtection="0"/>
    <xf numFmtId="0" fontId="22" fillId="14" borderId="33" applyNumberFormat="0" applyAlignment="0" applyProtection="0"/>
    <xf numFmtId="0" fontId="23" fillId="0" borderId="35" applyNumberFormat="0" applyFill="0" applyAlignment="0" applyProtection="0"/>
    <xf numFmtId="0" fontId="2" fillId="15" borderId="36" applyNumberFormat="0" applyAlignment="0" applyProtection="0"/>
    <xf numFmtId="0" fontId="24" fillId="0" borderId="0" applyNumberFormat="0" applyFill="0" applyBorder="0" applyAlignment="0" applyProtection="0"/>
    <xf numFmtId="0" fontId="1" fillId="16" borderId="37" applyNumberFormat="0" applyFont="0" applyAlignment="0" applyProtection="0"/>
    <xf numFmtId="0" fontId="25" fillId="0" borderId="0" applyNumberFormat="0" applyFill="0" applyBorder="0" applyAlignment="0" applyProtection="0"/>
    <xf numFmtId="0" fontId="3" fillId="0" borderId="38" applyNumberFormat="0" applyFill="0" applyAlignment="0" applyProtection="0"/>
    <xf numFmtId="0" fontId="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164" fontId="1" fillId="0" borderId="0" applyFont="0" applyFill="0" applyBorder="0" applyAlignment="0" applyProtection="0"/>
    <xf numFmtId="0" fontId="2" fillId="43" borderId="0">
      <alignment vertical="center"/>
      <protection locked="0"/>
    </xf>
    <xf numFmtId="166" fontId="8" fillId="7" borderId="59" applyBorder="0">
      <alignment horizontal="right"/>
      <protection locked="0"/>
    </xf>
  </cellStyleXfs>
  <cellXfs count="537">
    <xf numFmtId="0" fontId="0" fillId="0" borderId="0" xfId="0"/>
    <xf numFmtId="0" fontId="0" fillId="2" borderId="0" xfId="0" applyFill="1"/>
    <xf numFmtId="0" fontId="0" fillId="2" borderId="0" xfId="0" applyFill="1" applyBorder="1"/>
    <xf numFmtId="0" fontId="0" fillId="2" borderId="1" xfId="0" applyFill="1" applyBorder="1"/>
    <xf numFmtId="0" fontId="0" fillId="2" borderId="12" xfId="0" applyFill="1" applyBorder="1"/>
    <xf numFmtId="0" fontId="3" fillId="4" borderId="13" xfId="0" applyFont="1" applyFill="1" applyBorder="1" applyAlignment="1">
      <alignment horizontal="center"/>
    </xf>
    <xf numFmtId="0" fontId="3" fillId="4" borderId="14" xfId="0" applyFont="1" applyFill="1" applyBorder="1" applyAlignment="1">
      <alignment horizontal="center"/>
    </xf>
    <xf numFmtId="0" fontId="3" fillId="4" borderId="3" xfId="0" applyFont="1" applyFill="1" applyBorder="1" applyAlignment="1">
      <alignment horizontal="center"/>
    </xf>
    <xf numFmtId="0" fontId="3" fillId="4" borderId="4" xfId="0" applyFont="1" applyFill="1" applyBorder="1" applyAlignment="1">
      <alignment horizontal="center"/>
    </xf>
    <xf numFmtId="0" fontId="3" fillId="4" borderId="5" xfId="0" applyFont="1" applyFill="1" applyBorder="1" applyAlignment="1">
      <alignment horizontal="center"/>
    </xf>
    <xf numFmtId="0" fontId="0" fillId="2" borderId="18" xfId="0" applyFill="1" applyBorder="1"/>
    <xf numFmtId="0" fontId="0" fillId="2" borderId="19" xfId="0" applyFill="1" applyBorder="1"/>
    <xf numFmtId="0" fontId="0" fillId="2" borderId="20" xfId="0" applyFill="1" applyBorder="1"/>
    <xf numFmtId="0" fontId="8" fillId="2" borderId="20" xfId="0" applyFont="1" applyFill="1" applyBorder="1" applyAlignment="1"/>
    <xf numFmtId="0" fontId="0" fillId="2" borderId="0" xfId="0" applyFont="1" applyFill="1" applyAlignment="1"/>
    <xf numFmtId="0" fontId="0" fillId="2" borderId="11" xfId="0" applyFont="1" applyFill="1" applyBorder="1" applyAlignment="1">
      <alignment vertical="center"/>
    </xf>
    <xf numFmtId="0" fontId="0" fillId="2" borderId="15" xfId="0" applyFont="1" applyFill="1" applyBorder="1" applyAlignment="1">
      <alignment horizontal="center"/>
    </xf>
    <xf numFmtId="14" fontId="0" fillId="2" borderId="15" xfId="0" applyNumberFormat="1" applyFont="1" applyFill="1" applyBorder="1" applyAlignment="1">
      <alignment horizontal="center"/>
    </xf>
    <xf numFmtId="0" fontId="0" fillId="2" borderId="0" xfId="0" applyFont="1" applyFill="1" applyBorder="1" applyAlignment="1">
      <alignment vertical="center"/>
    </xf>
    <xf numFmtId="0" fontId="0" fillId="2" borderId="0" xfId="0" applyFont="1" applyFill="1" applyBorder="1" applyAlignment="1">
      <alignment horizontal="center"/>
    </xf>
    <xf numFmtId="14" fontId="0" fillId="2" borderId="0" xfId="0" applyNumberFormat="1" applyFont="1" applyFill="1" applyBorder="1" applyAlignment="1">
      <alignment horizontal="center"/>
    </xf>
    <xf numFmtId="0" fontId="5" fillId="2" borderId="0" xfId="2" applyFont="1" applyFill="1" applyBorder="1" applyAlignment="1">
      <alignment vertical="center"/>
    </xf>
    <xf numFmtId="0" fontId="8" fillId="2" borderId="24" xfId="5" applyFont="1" applyFill="1" applyBorder="1" applyAlignment="1" applyProtection="1">
      <alignment vertical="center"/>
    </xf>
    <xf numFmtId="0" fontId="8" fillId="2" borderId="25" xfId="5" applyFont="1" applyFill="1" applyBorder="1" applyAlignment="1" applyProtection="1">
      <alignment vertical="center"/>
    </xf>
    <xf numFmtId="0" fontId="8" fillId="2" borderId="19" xfId="5" applyFont="1" applyFill="1" applyBorder="1" applyAlignment="1" applyProtection="1"/>
    <xf numFmtId="0" fontId="8" fillId="2" borderId="1" xfId="5" applyFont="1" applyFill="1" applyBorder="1" applyAlignment="1" applyProtection="1">
      <alignment vertical="center"/>
    </xf>
    <xf numFmtId="0" fontId="8" fillId="2" borderId="19" xfId="5" applyFont="1" applyFill="1" applyBorder="1" applyAlignment="1" applyProtection="1">
      <alignment vertical="center"/>
    </xf>
    <xf numFmtId="0" fontId="8" fillId="2" borderId="21" xfId="5" applyFont="1" applyFill="1" applyBorder="1" applyAlignment="1" applyProtection="1"/>
    <xf numFmtId="0" fontId="8" fillId="2" borderId="22" xfId="5" applyFont="1" applyFill="1" applyBorder="1" applyAlignment="1" applyProtection="1">
      <alignment vertical="center"/>
    </xf>
    <xf numFmtId="0" fontId="5" fillId="2" borderId="12" xfId="2" applyFont="1" applyFill="1" applyBorder="1" applyAlignment="1"/>
    <xf numFmtId="166" fontId="8" fillId="2" borderId="1" xfId="7" applyFont="1" applyFill="1" applyBorder="1" applyAlignment="1">
      <alignment horizontal="right"/>
      <protection locked="0"/>
    </xf>
    <xf numFmtId="0" fontId="9" fillId="2" borderId="0" xfId="4" applyFont="1" applyFill="1" applyBorder="1" applyAlignment="1" applyProtection="1">
      <protection locked="0"/>
    </xf>
    <xf numFmtId="0" fontId="9" fillId="2" borderId="0" xfId="4" applyFont="1" applyFill="1" applyBorder="1" applyAlignment="1" applyProtection="1"/>
    <xf numFmtId="165" fontId="8" fillId="2" borderId="26" xfId="5" applyNumberFormat="1" applyFont="1" applyFill="1" applyBorder="1" applyAlignment="1" applyProtection="1">
      <alignment horizontal="right" vertical="center"/>
      <protection locked="0"/>
    </xf>
    <xf numFmtId="0" fontId="4" fillId="2" borderId="0" xfId="4" applyFont="1" applyFill="1" applyBorder="1" applyAlignment="1" applyProtection="1"/>
    <xf numFmtId="165" fontId="8" fillId="2" borderId="20" xfId="5" applyNumberFormat="1" applyFont="1" applyFill="1" applyBorder="1" applyAlignment="1" applyProtection="1">
      <alignment horizontal="right" vertical="center"/>
      <protection locked="0"/>
    </xf>
    <xf numFmtId="165" fontId="8" fillId="2" borderId="23" xfId="5" applyNumberFormat="1" applyFont="1" applyFill="1" applyBorder="1" applyAlignment="1" applyProtection="1">
      <alignment horizontal="right" vertical="center"/>
      <protection locked="0"/>
    </xf>
    <xf numFmtId="3" fontId="0" fillId="2" borderId="0" xfId="0" applyNumberFormat="1" applyFill="1"/>
    <xf numFmtId="0" fontId="0" fillId="2" borderId="1" xfId="0" applyFill="1" applyBorder="1" applyAlignment="1">
      <alignment horizontal="center"/>
    </xf>
    <xf numFmtId="0" fontId="3" fillId="4" borderId="0" xfId="0" applyFont="1" applyFill="1" applyBorder="1" applyAlignment="1">
      <alignment horizontal="center"/>
    </xf>
    <xf numFmtId="0" fontId="3" fillId="4" borderId="6" xfId="0" applyFont="1" applyFill="1" applyBorder="1" applyAlignment="1">
      <alignment horizontal="center"/>
    </xf>
    <xf numFmtId="0" fontId="3" fillId="4" borderId="7" xfId="0" applyFont="1" applyFill="1" applyBorder="1" applyAlignment="1">
      <alignment horizontal="center"/>
    </xf>
    <xf numFmtId="0" fontId="3" fillId="4" borderId="8" xfId="0" applyFont="1" applyFill="1" applyBorder="1" applyAlignment="1">
      <alignment horizontal="center"/>
    </xf>
    <xf numFmtId="0" fontId="3" fillId="4" borderId="9" xfId="0" applyFont="1" applyFill="1" applyBorder="1" applyAlignment="1">
      <alignment horizontal="center"/>
    </xf>
    <xf numFmtId="0" fontId="3" fillId="4" borderId="10" xfId="0" applyFont="1" applyFill="1" applyBorder="1" applyAlignment="1">
      <alignment horizontal="center"/>
    </xf>
    <xf numFmtId="0" fontId="0" fillId="2" borderId="1" xfId="0" applyFont="1" applyFill="1" applyBorder="1" applyAlignment="1">
      <alignment horizontal="center"/>
    </xf>
    <xf numFmtId="0" fontId="0" fillId="2" borderId="20" xfId="0" applyFont="1" applyFill="1" applyBorder="1" applyAlignment="1">
      <alignment horizontal="center"/>
    </xf>
    <xf numFmtId="0" fontId="0" fillId="2" borderId="22" xfId="0" applyFont="1" applyFill="1" applyBorder="1" applyAlignment="1">
      <alignment horizontal="center"/>
    </xf>
    <xf numFmtId="0" fontId="0" fillId="2" borderId="19" xfId="0" applyFont="1" applyFill="1" applyBorder="1" applyAlignment="1">
      <alignment horizontal="center"/>
    </xf>
    <xf numFmtId="0" fontId="0" fillId="2" borderId="21" xfId="0" applyFont="1" applyFill="1" applyBorder="1" applyAlignment="1">
      <alignment horizontal="center"/>
    </xf>
    <xf numFmtId="0" fontId="3" fillId="4" borderId="28" xfId="0" applyFont="1" applyFill="1" applyBorder="1" applyAlignment="1">
      <alignment horizontal="center"/>
    </xf>
    <xf numFmtId="0" fontId="0" fillId="2" borderId="21" xfId="0" applyFill="1" applyBorder="1"/>
    <xf numFmtId="0" fontId="0" fillId="2" borderId="22" xfId="0" applyFill="1" applyBorder="1"/>
    <xf numFmtId="0" fontId="3" fillId="4" borderId="4" xfId="0" applyFont="1" applyFill="1" applyBorder="1" applyAlignment="1"/>
    <xf numFmtId="0" fontId="0" fillId="2" borderId="11" xfId="0" applyFill="1" applyBorder="1" applyAlignment="1">
      <alignment horizontal="center"/>
    </xf>
    <xf numFmtId="3" fontId="0" fillId="2" borderId="15" xfId="0" applyNumberFormat="1" applyFill="1" applyBorder="1" applyAlignment="1">
      <alignment horizontal="center"/>
    </xf>
    <xf numFmtId="3" fontId="0" fillId="2" borderId="12" xfId="0" applyNumberFormat="1" applyFill="1" applyBorder="1" applyAlignment="1">
      <alignment horizontal="center"/>
    </xf>
    <xf numFmtId="0" fontId="0" fillId="2" borderId="11" xfId="0" applyFill="1" applyBorder="1" applyAlignment="1">
      <alignment horizontal="left"/>
    </xf>
    <xf numFmtId="0" fontId="0" fillId="0" borderId="14" xfId="0" applyFont="1" applyBorder="1" applyAlignment="1">
      <alignment vertical="center"/>
    </xf>
    <xf numFmtId="0" fontId="0" fillId="2" borderId="11" xfId="0" applyFont="1" applyFill="1" applyBorder="1" applyAlignment="1">
      <alignment horizontal="center" vertical="center"/>
    </xf>
    <xf numFmtId="0" fontId="3" fillId="4" borderId="3" xfId="0" applyFont="1" applyFill="1" applyBorder="1" applyAlignment="1"/>
    <xf numFmtId="0" fontId="3" fillId="4" borderId="5" xfId="0" applyFont="1" applyFill="1" applyBorder="1" applyAlignment="1"/>
    <xf numFmtId="0" fontId="3" fillId="4" borderId="6" xfId="0" applyFont="1" applyFill="1" applyBorder="1" applyAlignment="1"/>
    <xf numFmtId="0" fontId="3" fillId="4" borderId="0" xfId="0" applyFont="1" applyFill="1" applyBorder="1" applyAlignment="1"/>
    <xf numFmtId="0" fontId="3" fillId="4" borderId="7" xfId="0" applyFont="1" applyFill="1" applyBorder="1" applyAlignment="1"/>
    <xf numFmtId="0" fontId="3" fillId="4" borderId="8" xfId="0" applyFont="1" applyFill="1" applyBorder="1" applyAlignment="1"/>
    <xf numFmtId="0" fontId="3" fillId="4" borderId="9" xfId="0" applyFont="1" applyFill="1" applyBorder="1" applyAlignment="1"/>
    <xf numFmtId="0" fontId="3" fillId="4" borderId="10" xfId="0" applyFont="1" applyFill="1" applyBorder="1" applyAlignment="1"/>
    <xf numFmtId="0" fontId="0" fillId="2" borderId="24" xfId="0" applyFont="1" applyFill="1" applyBorder="1" applyAlignment="1">
      <alignment horizontal="center"/>
    </xf>
    <xf numFmtId="0" fontId="0" fillId="2" borderId="25" xfId="0" applyFont="1" applyFill="1" applyBorder="1" applyAlignment="1">
      <alignment horizontal="center"/>
    </xf>
    <xf numFmtId="0" fontId="0" fillId="2" borderId="26" xfId="0" applyFont="1" applyFill="1" applyBorder="1" applyAlignment="1">
      <alignment horizontal="center"/>
    </xf>
    <xf numFmtId="0" fontId="0" fillId="2" borderId="23" xfId="0" applyFont="1" applyFill="1" applyBorder="1" applyAlignment="1">
      <alignment horizontal="center"/>
    </xf>
    <xf numFmtId="0" fontId="3" fillId="4" borderId="0" xfId="0" applyFont="1" applyFill="1" applyBorder="1" applyAlignment="1">
      <alignment horizontal="center" wrapText="1"/>
    </xf>
    <xf numFmtId="0" fontId="3" fillId="4" borderId="7" xfId="0" applyFont="1" applyFill="1" applyBorder="1" applyAlignment="1">
      <alignment horizontal="center" wrapText="1"/>
    </xf>
    <xf numFmtId="0" fontId="0" fillId="2" borderId="16" xfId="0" applyFill="1" applyBorder="1" applyAlignment="1">
      <alignment horizontal="center"/>
    </xf>
    <xf numFmtId="0" fontId="0" fillId="2" borderId="19" xfId="0" applyFill="1" applyBorder="1" applyAlignment="1">
      <alignment horizontal="center"/>
    </xf>
    <xf numFmtId="0" fontId="0" fillId="2" borderId="21" xfId="0" applyFill="1" applyBorder="1" applyAlignment="1">
      <alignment horizontal="center"/>
    </xf>
    <xf numFmtId="3" fontId="0" fillId="2" borderId="17" xfId="0" applyNumberFormat="1" applyFill="1" applyBorder="1" applyAlignment="1">
      <alignment horizontal="center"/>
    </xf>
    <xf numFmtId="3" fontId="0" fillId="2" borderId="18" xfId="0" applyNumberFormat="1" applyFill="1" applyBorder="1" applyAlignment="1">
      <alignment horizontal="center"/>
    </xf>
    <xf numFmtId="3" fontId="0" fillId="2" borderId="1" xfId="0" applyNumberFormat="1" applyFill="1" applyBorder="1" applyAlignment="1">
      <alignment horizontal="center"/>
    </xf>
    <xf numFmtId="3" fontId="0" fillId="2" borderId="20" xfId="0" applyNumberFormat="1" applyFill="1" applyBorder="1" applyAlignment="1">
      <alignment horizontal="center"/>
    </xf>
    <xf numFmtId="3" fontId="0" fillId="2" borderId="22" xfId="0" applyNumberFormat="1" applyFill="1" applyBorder="1" applyAlignment="1">
      <alignment horizontal="center"/>
    </xf>
    <xf numFmtId="3" fontId="0" fillId="2" borderId="23" xfId="0" applyNumberFormat="1" applyFill="1" applyBorder="1" applyAlignment="1">
      <alignment horizontal="center"/>
    </xf>
    <xf numFmtId="0" fontId="9" fillId="41" borderId="3" xfId="3" applyFont="1" applyFill="1" applyBorder="1" applyAlignment="1">
      <alignment vertical="center"/>
      <protection locked="0"/>
    </xf>
    <xf numFmtId="0" fontId="9" fillId="41" borderId="4" xfId="3" applyFont="1" applyFill="1" applyBorder="1" applyAlignment="1">
      <alignment vertical="center"/>
      <protection locked="0"/>
    </xf>
    <xf numFmtId="0" fontId="9" fillId="41" borderId="5" xfId="3" applyFont="1" applyFill="1" applyBorder="1" applyAlignment="1">
      <alignment vertical="center"/>
      <protection locked="0"/>
    </xf>
    <xf numFmtId="0" fontId="8" fillId="4" borderId="6" xfId="5" applyFont="1" applyFill="1" applyBorder="1" applyAlignment="1" applyProtection="1"/>
    <xf numFmtId="0" fontId="8" fillId="4" borderId="0" xfId="5" applyFont="1" applyFill="1" applyBorder="1" applyAlignment="1" applyProtection="1"/>
    <xf numFmtId="0" fontId="9" fillId="4" borderId="7" xfId="5" applyFont="1" applyFill="1" applyBorder="1" applyAlignment="1" applyProtection="1">
      <alignment horizontal="center" vertical="center"/>
    </xf>
    <xf numFmtId="0" fontId="9" fillId="4" borderId="8" xfId="5" applyFont="1" applyFill="1" applyBorder="1" applyAlignment="1" applyProtection="1"/>
    <xf numFmtId="0" fontId="9" fillId="4" borderId="9" xfId="5" applyFont="1" applyFill="1" applyBorder="1" applyAlignment="1" applyProtection="1"/>
    <xf numFmtId="0" fontId="9" fillId="4" borderId="10" xfId="5" applyFont="1" applyFill="1" applyBorder="1" applyAlignment="1" applyProtection="1">
      <alignment horizontal="center" vertical="center"/>
    </xf>
    <xf numFmtId="0" fontId="0" fillId="2" borderId="16" xfId="0" applyFill="1" applyBorder="1"/>
    <xf numFmtId="0" fontId="0" fillId="2" borderId="17" xfId="0" applyFill="1" applyBorder="1"/>
    <xf numFmtId="0" fontId="0" fillId="2" borderId="23" xfId="0" applyFill="1" applyBorder="1"/>
    <xf numFmtId="0" fontId="0" fillId="2" borderId="22" xfId="0" applyFill="1" applyBorder="1" applyAlignment="1">
      <alignment horizontal="center"/>
    </xf>
    <xf numFmtId="0" fontId="0" fillId="2" borderId="11" xfId="0" applyFill="1" applyBorder="1" applyAlignment="1">
      <alignment vertical="center"/>
    </xf>
    <xf numFmtId="0" fontId="0" fillId="2" borderId="15" xfId="0" applyFill="1" applyBorder="1" applyAlignment="1">
      <alignment horizontal="center"/>
    </xf>
    <xf numFmtId="14" fontId="0" fillId="2" borderId="15" xfId="0" applyNumberFormat="1"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6" xfId="0" applyFill="1" applyBorder="1" applyAlignment="1">
      <alignment horizontal="center"/>
    </xf>
    <xf numFmtId="0" fontId="0" fillId="2" borderId="20" xfId="0" applyFill="1" applyBorder="1" applyAlignment="1">
      <alignment horizontal="center"/>
    </xf>
    <xf numFmtId="0" fontId="0" fillId="2" borderId="23" xfId="0" applyFill="1" applyBorder="1" applyAlignment="1">
      <alignment horizontal="center"/>
    </xf>
    <xf numFmtId="0" fontId="3" fillId="4" borderId="28" xfId="0" applyFont="1" applyFill="1" applyBorder="1"/>
    <xf numFmtId="1" fontId="0" fillId="2" borderId="20" xfId="0" applyNumberFormat="1" applyFill="1" applyBorder="1"/>
    <xf numFmtId="0" fontId="3" fillId="4" borderId="4" xfId="0" applyFont="1" applyFill="1" applyBorder="1" applyAlignment="1">
      <alignment horizontal="center"/>
    </xf>
    <xf numFmtId="0" fontId="3" fillId="4" borderId="5" xfId="0" applyFont="1" applyFill="1" applyBorder="1" applyAlignment="1">
      <alignment horizontal="center"/>
    </xf>
    <xf numFmtId="0" fontId="3" fillId="4" borderId="3" xfId="0" applyFont="1" applyFill="1" applyBorder="1" applyAlignment="1">
      <alignment horizontal="center"/>
    </xf>
    <xf numFmtId="0" fontId="26" fillId="3" borderId="13" xfId="52" applyFont="1" applyFill="1" applyBorder="1"/>
    <xf numFmtId="0" fontId="27" fillId="3" borderId="28" xfId="52" applyFont="1" applyFill="1" applyBorder="1" applyAlignment="1">
      <alignment horizontal="left" vertical="center"/>
    </xf>
    <xf numFmtId="0" fontId="26" fillId="3" borderId="28" xfId="52" applyFont="1" applyFill="1" applyBorder="1"/>
    <xf numFmtId="0" fontId="1" fillId="2" borderId="0" xfId="52" applyFill="1"/>
    <xf numFmtId="0" fontId="28" fillId="2" borderId="0" xfId="52" applyFont="1" applyFill="1"/>
    <xf numFmtId="0" fontId="1" fillId="2" borderId="0" xfId="52" applyFont="1" applyFill="1"/>
    <xf numFmtId="0" fontId="1" fillId="2" borderId="0" xfId="52" applyFill="1" applyAlignment="1">
      <alignment vertical="top" wrapText="1"/>
    </xf>
    <xf numFmtId="0" fontId="1" fillId="2" borderId="0" xfId="52" applyFill="1" applyAlignment="1">
      <alignment vertical="center"/>
    </xf>
    <xf numFmtId="0" fontId="1" fillId="2" borderId="0" xfId="52" applyFill="1" applyAlignment="1">
      <alignment horizontal="left" vertical="center" indent="5"/>
    </xf>
    <xf numFmtId="0" fontId="28" fillId="2" borderId="0" xfId="52" applyFont="1" applyFill="1" applyBorder="1"/>
    <xf numFmtId="0" fontId="1" fillId="2" borderId="0" xfId="52" applyFont="1" applyFill="1" applyBorder="1"/>
    <xf numFmtId="0" fontId="1" fillId="2" borderId="0" xfId="52" applyFill="1" applyBorder="1"/>
    <xf numFmtId="0" fontId="0" fillId="2" borderId="0" xfId="52" applyFont="1" applyFill="1"/>
    <xf numFmtId="0" fontId="0" fillId="2" borderId="0" xfId="0" applyFill="1" applyBorder="1" applyAlignment="1">
      <alignment horizontal="left"/>
    </xf>
    <xf numFmtId="0" fontId="3" fillId="2" borderId="0" xfId="0" applyFont="1" applyFill="1" applyBorder="1" applyAlignment="1">
      <alignment horizontal="center"/>
    </xf>
    <xf numFmtId="0" fontId="0" fillId="0" borderId="12" xfId="0" applyBorder="1" applyAlignment="1">
      <alignment horizontal="center" vertical="center"/>
    </xf>
    <xf numFmtId="0" fontId="5" fillId="0" borderId="12" xfId="2" applyFont="1" applyBorder="1" applyAlignment="1">
      <alignment vertical="center"/>
    </xf>
    <xf numFmtId="0" fontId="8" fillId="4" borderId="5" xfId="0" applyFont="1" applyFill="1" applyBorder="1" applyAlignment="1"/>
    <xf numFmtId="0" fontId="8" fillId="4" borderId="8" xfId="5" applyFont="1" applyFill="1" applyBorder="1" applyAlignment="1" applyProtection="1"/>
    <xf numFmtId="0" fontId="8" fillId="4" borderId="9" xfId="5" applyFont="1" applyFill="1" applyBorder="1" applyAlignment="1" applyProtection="1"/>
    <xf numFmtId="49" fontId="9" fillId="4" borderId="9" xfId="6" applyFont="1" applyFill="1" applyBorder="1" applyAlignment="1">
      <alignment horizontal="center" vertical="center"/>
    </xf>
    <xf numFmtId="0" fontId="8" fillId="4" borderId="10" xfId="0" applyFont="1" applyFill="1" applyBorder="1" applyAlignment="1"/>
    <xf numFmtId="0" fontId="9" fillId="2" borderId="16" xfId="5" applyFont="1" applyFill="1" applyBorder="1" applyAlignment="1" applyProtection="1"/>
    <xf numFmtId="0" fontId="9" fillId="2" borderId="17" xfId="5" applyFont="1" applyFill="1" applyBorder="1" applyAlignment="1" applyProtection="1"/>
    <xf numFmtId="49" fontId="9" fillId="2" borderId="17" xfId="6" applyFont="1" applyFill="1" applyBorder="1" applyAlignment="1">
      <alignment horizontal="center" vertical="center"/>
    </xf>
    <xf numFmtId="0" fontId="8" fillId="2" borderId="18" xfId="0" applyFont="1" applyFill="1" applyBorder="1" applyAlignment="1"/>
    <xf numFmtId="166" fontId="8" fillId="2" borderId="22" xfId="7" applyFont="1" applyFill="1" applyBorder="1" applyAlignment="1">
      <alignment horizontal="right"/>
      <protection locked="0"/>
    </xf>
    <xf numFmtId="0" fontId="8" fillId="2" borderId="23" xfId="0" applyFont="1" applyFill="1" applyBorder="1" applyAlignment="1"/>
    <xf numFmtId="0" fontId="0" fillId="2" borderId="0" xfId="0" applyFont="1" applyFill="1" applyBorder="1" applyAlignment="1"/>
    <xf numFmtId="1" fontId="0" fillId="2" borderId="0" xfId="0" applyNumberFormat="1" applyFill="1" applyBorder="1"/>
    <xf numFmtId="1" fontId="0" fillId="2" borderId="23" xfId="0" applyNumberFormat="1" applyFill="1" applyBorder="1"/>
    <xf numFmtId="0" fontId="0" fillId="2" borderId="24" xfId="0" applyFill="1" applyBorder="1"/>
    <xf numFmtId="0" fontId="0" fillId="2" borderId="25" xfId="0" applyFill="1" applyBorder="1"/>
    <xf numFmtId="1" fontId="0" fillId="2" borderId="26" xfId="0" applyNumberFormat="1" applyFill="1" applyBorder="1"/>
    <xf numFmtId="0" fontId="0" fillId="4" borderId="13" xfId="0" applyFill="1" applyBorder="1"/>
    <xf numFmtId="0" fontId="0" fillId="4" borderId="28" xfId="0" applyFill="1" applyBorder="1"/>
    <xf numFmtId="0" fontId="0" fillId="4" borderId="14" xfId="0" applyFill="1" applyBorder="1"/>
    <xf numFmtId="0" fontId="0" fillId="4" borderId="0" xfId="0" applyFill="1" applyBorder="1"/>
    <xf numFmtId="0" fontId="3" fillId="4" borderId="0" xfId="0" applyFont="1" applyFill="1" applyBorder="1"/>
    <xf numFmtId="0" fontId="0" fillId="4" borderId="3" xfId="0" applyFill="1" applyBorder="1"/>
    <xf numFmtId="0" fontId="3" fillId="4" borderId="4" xfId="0" applyFont="1" applyFill="1" applyBorder="1"/>
    <xf numFmtId="0" fontId="0" fillId="4" borderId="4" xfId="0" applyFill="1" applyBorder="1"/>
    <xf numFmtId="0" fontId="0" fillId="4" borderId="5" xfId="0" applyFill="1" applyBorder="1"/>
    <xf numFmtId="0" fontId="0" fillId="4" borderId="6" xfId="0" applyFill="1" applyBorder="1"/>
    <xf numFmtId="0" fontId="0" fillId="4" borderId="7" xfId="0" applyFill="1" applyBorder="1"/>
    <xf numFmtId="1" fontId="0" fillId="2" borderId="18" xfId="0" applyNumberFormat="1" applyFill="1" applyBorder="1"/>
    <xf numFmtId="3" fontId="0" fillId="2" borderId="25" xfId="0" applyNumberFormat="1" applyFill="1" applyBorder="1" applyAlignment="1">
      <alignment horizontal="center"/>
    </xf>
    <xf numFmtId="3" fontId="0" fillId="2" borderId="26" xfId="0" applyNumberFormat="1" applyFill="1" applyBorder="1" applyAlignment="1">
      <alignment horizontal="center"/>
    </xf>
    <xf numFmtId="0" fontId="0" fillId="2" borderId="0" xfId="0" applyFill="1" applyAlignment="1">
      <alignment horizontal="center"/>
    </xf>
    <xf numFmtId="0" fontId="3" fillId="2" borderId="21" xfId="0" applyFont="1" applyFill="1" applyBorder="1" applyAlignment="1">
      <alignment horizontal="center"/>
    </xf>
    <xf numFmtId="0" fontId="0" fillId="2" borderId="0" xfId="0" applyFill="1" applyBorder="1" applyAlignment="1">
      <alignment horizontal="center"/>
    </xf>
    <xf numFmtId="0" fontId="9" fillId="4" borderId="0" xfId="0" applyFont="1" applyFill="1" applyBorder="1" applyAlignment="1">
      <alignment horizontal="center"/>
    </xf>
    <xf numFmtId="0" fontId="9" fillId="4" borderId="6" xfId="0" applyFont="1" applyFill="1" applyBorder="1" applyAlignment="1">
      <alignment horizontal="center"/>
    </xf>
    <xf numFmtId="0" fontId="9" fillId="4" borderId="7" xfId="0" applyFont="1" applyFill="1" applyBorder="1" applyAlignment="1">
      <alignment horizontal="center"/>
    </xf>
    <xf numFmtId="9" fontId="0" fillId="2" borderId="18" xfId="9" applyFont="1" applyFill="1" applyBorder="1" applyAlignment="1">
      <alignment horizontal="center"/>
    </xf>
    <xf numFmtId="9" fontId="0" fillId="2" borderId="20" xfId="9" applyFont="1" applyFill="1" applyBorder="1" applyAlignment="1">
      <alignment horizontal="center"/>
    </xf>
    <xf numFmtId="9" fontId="0" fillId="2" borderId="23" xfId="9" applyFont="1" applyFill="1" applyBorder="1" applyAlignment="1">
      <alignment horizontal="center"/>
    </xf>
    <xf numFmtId="3" fontId="0" fillId="2" borderId="17" xfId="1" applyNumberFormat="1" applyFont="1" applyFill="1" applyBorder="1" applyAlignment="1">
      <alignment horizontal="center"/>
    </xf>
    <xf numFmtId="3" fontId="0" fillId="2" borderId="1" xfId="1" applyNumberFormat="1" applyFont="1" applyFill="1" applyBorder="1" applyAlignment="1">
      <alignment horizontal="center"/>
    </xf>
    <xf numFmtId="3" fontId="0" fillId="2" borderId="22" xfId="1" applyNumberFormat="1" applyFont="1" applyFill="1" applyBorder="1" applyAlignment="1">
      <alignment horizontal="center"/>
    </xf>
    <xf numFmtId="3" fontId="3" fillId="2" borderId="22" xfId="0" applyNumberFormat="1" applyFont="1" applyFill="1" applyBorder="1" applyAlignment="1">
      <alignment horizontal="center"/>
    </xf>
    <xf numFmtId="3" fontId="3" fillId="2" borderId="23" xfId="0" applyNumberFormat="1" applyFont="1" applyFill="1" applyBorder="1" applyAlignment="1">
      <alignment horizontal="center"/>
    </xf>
    <xf numFmtId="0" fontId="3" fillId="4" borderId="7" xfId="0" applyFont="1" applyFill="1" applyBorder="1"/>
    <xf numFmtId="0" fontId="3" fillId="4" borderId="5" xfId="0" applyFont="1" applyFill="1" applyBorder="1" applyAlignment="1">
      <alignment horizontal="center"/>
    </xf>
    <xf numFmtId="0" fontId="3" fillId="4" borderId="3" xfId="0" applyFont="1" applyFill="1" applyBorder="1" applyAlignment="1">
      <alignment horizontal="center"/>
    </xf>
    <xf numFmtId="3" fontId="0" fillId="2" borderId="0" xfId="0" applyNumberFormat="1" applyFill="1" applyAlignment="1">
      <alignment horizontal="center"/>
    </xf>
    <xf numFmtId="0" fontId="3" fillId="2" borderId="0" xfId="0" applyFont="1" applyFill="1" applyAlignment="1">
      <alignment horizontal="center"/>
    </xf>
    <xf numFmtId="0" fontId="0" fillId="0" borderId="0" xfId="0" applyFont="1"/>
    <xf numFmtId="17" fontId="0" fillId="0" borderId="0" xfId="0" applyNumberFormat="1"/>
    <xf numFmtId="0" fontId="1" fillId="0" borderId="0" xfId="0" applyFont="1"/>
    <xf numFmtId="9" fontId="0" fillId="0" borderId="56" xfId="9" applyFont="1" applyFill="1" applyBorder="1"/>
    <xf numFmtId="0" fontId="0" fillId="0" borderId="0" xfId="0" applyBorder="1"/>
    <xf numFmtId="0" fontId="3" fillId="0" borderId="0" xfId="0" applyFont="1"/>
    <xf numFmtId="0" fontId="0" fillId="0" borderId="13" xfId="0" applyBorder="1" applyAlignment="1">
      <alignment horizontal="center"/>
    </xf>
    <xf numFmtId="17" fontId="0" fillId="0" borderId="28" xfId="0" applyNumberForma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3" fillId="0" borderId="0" xfId="0" applyFont="1" applyFill="1" applyBorder="1" applyAlignment="1">
      <alignment horizontal="center"/>
    </xf>
    <xf numFmtId="9" fontId="0" fillId="0" borderId="17" xfId="9" applyNumberFormat="1" applyFont="1" applyBorder="1" applyAlignment="1">
      <alignment horizontal="center"/>
    </xf>
    <xf numFmtId="9" fontId="0" fillId="0" borderId="18" xfId="9" applyNumberFormat="1" applyFont="1" applyBorder="1" applyAlignment="1">
      <alignment horizontal="center"/>
    </xf>
    <xf numFmtId="9" fontId="0" fillId="0" borderId="1" xfId="9" applyFont="1" applyBorder="1" applyAlignment="1">
      <alignment horizontal="center"/>
    </xf>
    <xf numFmtId="9" fontId="0" fillId="0" borderId="20" xfId="9" applyFont="1" applyBorder="1" applyAlignment="1">
      <alignment horizontal="center"/>
    </xf>
    <xf numFmtId="9" fontId="0" fillId="0" borderId="22" xfId="9" applyFont="1" applyBorder="1" applyAlignment="1">
      <alignment horizontal="center"/>
    </xf>
    <xf numFmtId="9" fontId="0" fillId="0" borderId="23" xfId="9" applyFont="1" applyBorder="1" applyAlignment="1">
      <alignment horizontal="center"/>
    </xf>
    <xf numFmtId="0" fontId="0" fillId="0" borderId="0" xfId="0" applyAlignment="1">
      <alignment horizontal="center"/>
    </xf>
    <xf numFmtId="3" fontId="0" fillId="0" borderId="17" xfId="53" applyNumberFormat="1" applyFont="1" applyBorder="1" applyAlignment="1">
      <alignment horizontal="center"/>
    </xf>
    <xf numFmtId="3" fontId="0" fillId="0" borderId="18" xfId="53" applyNumberFormat="1" applyFont="1" applyBorder="1" applyAlignment="1">
      <alignment horizontal="center"/>
    </xf>
    <xf numFmtId="3" fontId="0" fillId="0" borderId="1" xfId="53" applyNumberFormat="1" applyFont="1" applyBorder="1" applyAlignment="1">
      <alignment horizontal="center"/>
    </xf>
    <xf numFmtId="3" fontId="0" fillId="0" borderId="20" xfId="53" applyNumberFormat="1" applyFont="1" applyBorder="1" applyAlignment="1">
      <alignment horizontal="center"/>
    </xf>
    <xf numFmtId="3" fontId="0" fillId="0" borderId="22" xfId="53" applyNumberFormat="1" applyFont="1" applyBorder="1" applyAlignment="1">
      <alignment horizontal="center"/>
    </xf>
    <xf numFmtId="3" fontId="0" fillId="0" borderId="23" xfId="53" applyNumberFormat="1" applyFont="1" applyBorder="1" applyAlignment="1">
      <alignment horizontal="center"/>
    </xf>
    <xf numFmtId="0" fontId="0" fillId="2" borderId="1" xfId="0" applyFill="1" applyBorder="1" applyAlignment="1">
      <alignment horizontal="center" vertical="center"/>
    </xf>
    <xf numFmtId="0" fontId="0" fillId="2" borderId="25" xfId="0" applyFill="1" applyBorder="1" applyAlignment="1">
      <alignment horizontal="center" vertical="center"/>
    </xf>
    <xf numFmtId="0" fontId="9" fillId="4" borderId="28" xfId="0" applyFont="1" applyFill="1" applyBorder="1" applyAlignment="1">
      <alignment horizontal="center" vertical="center"/>
    </xf>
    <xf numFmtId="0" fontId="9" fillId="4" borderId="14" xfId="0" applyFont="1" applyFill="1" applyBorder="1" applyAlignment="1">
      <alignment horizontal="center" vertical="center"/>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24" xfId="0" applyFill="1" applyBorder="1" applyAlignment="1">
      <alignment horizontal="center" vertical="center"/>
    </xf>
    <xf numFmtId="0" fontId="0" fillId="2" borderId="26" xfId="0" applyFill="1" applyBorder="1" applyAlignment="1">
      <alignment horizontal="center" vertical="center"/>
    </xf>
    <xf numFmtId="0" fontId="9" fillId="4" borderId="8"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13" xfId="0" applyFont="1" applyFill="1" applyBorder="1"/>
    <xf numFmtId="0" fontId="0" fillId="2" borderId="57" xfId="0" applyFill="1" applyBorder="1" applyAlignment="1">
      <alignment horizontal="center"/>
    </xf>
    <xf numFmtId="0" fontId="0" fillId="2" borderId="58" xfId="0" applyFill="1" applyBorder="1" applyAlignment="1">
      <alignment horizontal="center"/>
    </xf>
    <xf numFmtId="0" fontId="0" fillId="2" borderId="0" xfId="0" applyFill="1" applyAlignment="1">
      <alignment horizontal="left"/>
    </xf>
    <xf numFmtId="0" fontId="3" fillId="4" borderId="4" xfId="0" applyFont="1" applyFill="1" applyBorder="1" applyAlignment="1">
      <alignment horizontal="center"/>
    </xf>
    <xf numFmtId="0" fontId="3" fillId="4" borderId="5" xfId="0" applyFont="1" applyFill="1" applyBorder="1" applyAlignment="1">
      <alignment horizontal="center"/>
    </xf>
    <xf numFmtId="0" fontId="3" fillId="4" borderId="3" xfId="0" applyFont="1" applyFill="1" applyBorder="1" applyAlignment="1">
      <alignment horizontal="center"/>
    </xf>
    <xf numFmtId="3" fontId="0" fillId="2" borderId="0" xfId="1" applyNumberFormat="1" applyFont="1" applyFill="1" applyBorder="1" applyAlignment="1">
      <alignment horizontal="center"/>
    </xf>
    <xf numFmtId="9" fontId="0" fillId="2" borderId="0" xfId="9" applyFont="1" applyFill="1" applyBorder="1" applyAlignment="1">
      <alignment horizontal="center"/>
    </xf>
    <xf numFmtId="4" fontId="0" fillId="2" borderId="0" xfId="0" applyNumberFormat="1" applyFill="1"/>
    <xf numFmtId="0" fontId="3" fillId="4" borderId="4" xfId="0" applyFont="1" applyFill="1" applyBorder="1" applyAlignment="1">
      <alignment horizontal="center" vertical="center"/>
    </xf>
    <xf numFmtId="170" fontId="3" fillId="4" borderId="4" xfId="0" applyNumberFormat="1" applyFont="1" applyFill="1" applyBorder="1" applyAlignment="1">
      <alignment horizontal="center"/>
    </xf>
    <xf numFmtId="170" fontId="3" fillId="4" borderId="28" xfId="0" applyNumberFormat="1" applyFont="1" applyFill="1" applyBorder="1" applyAlignment="1">
      <alignment horizontal="center"/>
    </xf>
    <xf numFmtId="170" fontId="3" fillId="4" borderId="14" xfId="0" applyNumberFormat="1" applyFont="1" applyFill="1" applyBorder="1" applyAlignment="1">
      <alignment horizontal="center"/>
    </xf>
    <xf numFmtId="0" fontId="3" fillId="0" borderId="17" xfId="0" applyFont="1" applyFill="1" applyBorder="1" applyAlignment="1">
      <alignment horizontal="center" wrapText="1"/>
    </xf>
    <xf numFmtId="0" fontId="3" fillId="0" borderId="1" xfId="0" applyFont="1" applyFill="1" applyBorder="1" applyAlignment="1">
      <alignment horizontal="center" wrapText="1"/>
    </xf>
    <xf numFmtId="0" fontId="3" fillId="0" borderId="21" xfId="0" applyFont="1" applyFill="1" applyBorder="1" applyAlignment="1">
      <alignment horizontal="center" vertical="center"/>
    </xf>
    <xf numFmtId="0" fontId="3" fillId="0" borderId="22" xfId="0" applyFont="1" applyFill="1" applyBorder="1" applyAlignment="1">
      <alignment horizontal="center" vertical="center" wrapText="1"/>
    </xf>
    <xf numFmtId="10" fontId="0" fillId="2" borderId="14" xfId="9" applyNumberFormat="1" applyFont="1" applyFill="1" applyBorder="1" applyAlignment="1">
      <alignment horizont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3" fontId="0" fillId="2" borderId="16" xfId="0" applyNumberFormat="1" applyFill="1" applyBorder="1" applyAlignment="1">
      <alignment horizontal="center"/>
    </xf>
    <xf numFmtId="3" fontId="0" fillId="2" borderId="19" xfId="0" applyNumberFormat="1" applyFill="1" applyBorder="1" applyAlignment="1">
      <alignment horizontal="center"/>
    </xf>
    <xf numFmtId="3" fontId="0" fillId="2" borderId="21" xfId="0" applyNumberFormat="1" applyFill="1" applyBorder="1" applyAlignment="1">
      <alignment horizontal="center"/>
    </xf>
    <xf numFmtId="2" fontId="0" fillId="2" borderId="18" xfId="0" applyNumberFormat="1" applyFill="1" applyBorder="1" applyAlignment="1">
      <alignment horizontal="center"/>
    </xf>
    <xf numFmtId="2" fontId="0" fillId="2" borderId="20" xfId="0" applyNumberFormat="1" applyFill="1" applyBorder="1" applyAlignment="1">
      <alignment horizontal="center"/>
    </xf>
    <xf numFmtId="2" fontId="0" fillId="2" borderId="23" xfId="0" applyNumberFormat="1" applyFill="1" applyBorder="1" applyAlignment="1">
      <alignment horizontal="center"/>
    </xf>
    <xf numFmtId="0" fontId="3" fillId="4" borderId="28" xfId="0" applyFont="1" applyFill="1" applyBorder="1" applyAlignment="1">
      <alignment horizontal="center" vertical="center"/>
    </xf>
    <xf numFmtId="0" fontId="9" fillId="4" borderId="28" xfId="0" applyFont="1" applyFill="1" applyBorder="1" applyAlignment="1">
      <alignment horizontal="center"/>
    </xf>
    <xf numFmtId="3" fontId="0" fillId="2" borderId="24" xfId="0" applyNumberFormat="1" applyFill="1" applyBorder="1" applyAlignment="1">
      <alignment horizontal="center"/>
    </xf>
    <xf numFmtId="9" fontId="0" fillId="2" borderId="17" xfId="9" applyFont="1" applyFill="1" applyBorder="1" applyAlignment="1">
      <alignment horizontal="center"/>
    </xf>
    <xf numFmtId="9" fontId="0" fillId="2" borderId="1" xfId="9" applyFont="1" applyFill="1" applyBorder="1" applyAlignment="1">
      <alignment horizontal="center"/>
    </xf>
    <xf numFmtId="9" fontId="0" fillId="2" borderId="22" xfId="9" applyFont="1" applyFill="1" applyBorder="1" applyAlignment="1">
      <alignment horizontal="center"/>
    </xf>
    <xf numFmtId="0" fontId="3" fillId="4" borderId="9" xfId="0" applyFont="1" applyFill="1" applyBorder="1" applyAlignment="1">
      <alignment horizontal="center" vertical="center"/>
    </xf>
    <xf numFmtId="9" fontId="0" fillId="2" borderId="25" xfId="0" applyNumberFormat="1" applyFill="1" applyBorder="1" applyAlignment="1">
      <alignment horizontal="center"/>
    </xf>
    <xf numFmtId="9" fontId="0" fillId="2" borderId="1" xfId="0" applyNumberFormat="1" applyFill="1" applyBorder="1" applyAlignment="1">
      <alignment horizontal="center"/>
    </xf>
    <xf numFmtId="0" fontId="0" fillId="2" borderId="0" xfId="0" applyFill="1" applyBorder="1" applyAlignment="1">
      <alignment vertical="center"/>
    </xf>
    <xf numFmtId="14" fontId="0" fillId="2" borderId="0" xfId="0" applyNumberFormat="1" applyFill="1" applyBorder="1" applyAlignment="1">
      <alignment horizontal="center"/>
    </xf>
    <xf numFmtId="0" fontId="5" fillId="0" borderId="14" xfId="2" applyBorder="1" applyAlignment="1">
      <alignment horizontal="left"/>
    </xf>
    <xf numFmtId="0" fontId="35" fillId="2" borderId="2" xfId="0" applyFont="1" applyFill="1" applyBorder="1"/>
    <xf numFmtId="0" fontId="36" fillId="2" borderId="0" xfId="0" applyFont="1" applyFill="1"/>
    <xf numFmtId="3" fontId="37" fillId="2" borderId="0" xfId="0" applyNumberFormat="1" applyFont="1" applyFill="1"/>
    <xf numFmtId="167" fontId="36" fillId="2" borderId="0" xfId="0" applyNumberFormat="1" applyFont="1" applyFill="1"/>
    <xf numFmtId="0" fontId="38" fillId="4" borderId="41" xfId="0" applyFont="1" applyFill="1" applyBorder="1" applyAlignment="1">
      <alignment horizontal="center"/>
    </xf>
    <xf numFmtId="0" fontId="38" fillId="2" borderId="0" xfId="0" applyFont="1" applyFill="1"/>
    <xf numFmtId="0" fontId="38" fillId="4" borderId="42" xfId="0" applyFont="1" applyFill="1" applyBorder="1" applyAlignment="1">
      <alignment horizontal="center"/>
    </xf>
    <xf numFmtId="0" fontId="38" fillId="8" borderId="6" xfId="0" applyFont="1" applyFill="1" applyBorder="1" applyAlignment="1">
      <alignment horizontal="center"/>
    </xf>
    <xf numFmtId="0" fontId="38" fillId="8" borderId="0" xfId="0" applyFont="1" applyFill="1" applyBorder="1" applyAlignment="1">
      <alignment horizontal="center"/>
    </xf>
    <xf numFmtId="0" fontId="38" fillId="8" borderId="7" xfId="0" applyFont="1" applyFill="1" applyBorder="1" applyAlignment="1">
      <alignment horizontal="center"/>
    </xf>
    <xf numFmtId="0" fontId="39" fillId="2" borderId="0" xfId="0" applyFont="1" applyFill="1"/>
    <xf numFmtId="0" fontId="36" fillId="0" borderId="0" xfId="0" applyFont="1" applyFill="1"/>
    <xf numFmtId="0" fontId="38" fillId="4" borderId="43" xfId="0" applyFont="1" applyFill="1" applyBorder="1" applyAlignment="1">
      <alignment horizontal="center"/>
    </xf>
    <xf numFmtId="0" fontId="38" fillId="4" borderId="8" xfId="0" applyFont="1" applyFill="1" applyBorder="1" applyAlignment="1">
      <alignment horizontal="center"/>
    </xf>
    <xf numFmtId="0" fontId="38" fillId="4" borderId="9" xfId="0" applyFont="1" applyFill="1" applyBorder="1" applyAlignment="1">
      <alignment horizontal="center"/>
    </xf>
    <xf numFmtId="0" fontId="38" fillId="4" borderId="10" xfId="0" applyFont="1" applyFill="1" applyBorder="1" applyAlignment="1">
      <alignment horizontal="center"/>
    </xf>
    <xf numFmtId="0" fontId="40" fillId="3" borderId="2" xfId="0" applyFont="1" applyFill="1" applyBorder="1"/>
    <xf numFmtId="0" fontId="40" fillId="3" borderId="13" xfId="0" applyFont="1" applyFill="1" applyBorder="1" applyAlignment="1">
      <alignment horizontal="center"/>
    </xf>
    <xf numFmtId="0" fontId="40" fillId="3" borderId="28" xfId="0" applyFont="1" applyFill="1" applyBorder="1" applyAlignment="1">
      <alignment horizontal="center"/>
    </xf>
    <xf numFmtId="0" fontId="40" fillId="3" borderId="14" xfId="0" applyFont="1" applyFill="1" applyBorder="1" applyAlignment="1">
      <alignment horizontal="center"/>
    </xf>
    <xf numFmtId="0" fontId="36" fillId="2" borderId="2" xfId="0" applyFont="1" applyFill="1" applyBorder="1"/>
    <xf numFmtId="3" fontId="36" fillId="2" borderId="11" xfId="0" applyNumberFormat="1" applyFont="1" applyFill="1" applyBorder="1" applyAlignment="1">
      <alignment horizontal="center"/>
    </xf>
    <xf numFmtId="3" fontId="36" fillId="2" borderId="15" xfId="0" applyNumberFormat="1" applyFont="1" applyFill="1" applyBorder="1" applyAlignment="1">
      <alignment horizontal="center"/>
    </xf>
    <xf numFmtId="3" fontId="36" fillId="9" borderId="47" xfId="0" applyNumberFormat="1" applyFont="1" applyFill="1" applyBorder="1" applyAlignment="1">
      <alignment horizontal="center"/>
    </xf>
    <xf numFmtId="3" fontId="36" fillId="9" borderId="29" xfId="0" applyNumberFormat="1" applyFont="1" applyFill="1" applyBorder="1" applyAlignment="1">
      <alignment horizontal="center"/>
    </xf>
    <xf numFmtId="3" fontId="36" fillId="9" borderId="14" xfId="0" applyNumberFormat="1" applyFont="1" applyFill="1" applyBorder="1" applyAlignment="1">
      <alignment horizontal="center"/>
    </xf>
    <xf numFmtId="3" fontId="40" fillId="3" borderId="28" xfId="0" applyNumberFormat="1" applyFont="1" applyFill="1" applyBorder="1" applyAlignment="1">
      <alignment horizontal="center"/>
    </xf>
    <xf numFmtId="0" fontId="36" fillId="2" borderId="44" xfId="0" applyFont="1" applyFill="1" applyBorder="1"/>
    <xf numFmtId="3" fontId="36" fillId="2" borderId="16" xfId="0" applyNumberFormat="1" applyFont="1" applyFill="1" applyBorder="1" applyAlignment="1">
      <alignment horizontal="center"/>
    </xf>
    <xf numFmtId="3" fontId="36" fillId="2" borderId="17" xfId="0" applyNumberFormat="1" applyFont="1" applyFill="1" applyBorder="1" applyAlignment="1">
      <alignment horizontal="center"/>
    </xf>
    <xf numFmtId="3" fontId="39" fillId="2" borderId="47" xfId="0" applyNumberFormat="1" applyFont="1" applyFill="1" applyBorder="1" applyAlignment="1">
      <alignment horizontal="center"/>
    </xf>
    <xf numFmtId="3" fontId="36" fillId="9" borderId="39" xfId="0" applyNumberFormat="1" applyFont="1" applyFill="1" applyBorder="1" applyAlignment="1">
      <alignment horizontal="center"/>
    </xf>
    <xf numFmtId="3" fontId="36" fillId="9" borderId="17" xfId="0" applyNumberFormat="1" applyFont="1" applyFill="1" applyBorder="1" applyAlignment="1">
      <alignment horizontal="center"/>
    </xf>
    <xf numFmtId="3" fontId="36" fillId="9" borderId="18" xfId="0" applyNumberFormat="1" applyFont="1" applyFill="1" applyBorder="1" applyAlignment="1">
      <alignment horizontal="center"/>
    </xf>
    <xf numFmtId="0" fontId="36" fillId="2" borderId="48" xfId="0" applyFont="1" applyFill="1" applyBorder="1"/>
    <xf numFmtId="3" fontId="36" fillId="2" borderId="49" xfId="0" applyNumberFormat="1" applyFont="1" applyFill="1" applyBorder="1" applyAlignment="1">
      <alignment horizontal="center"/>
    </xf>
    <xf numFmtId="3" fontId="36" fillId="2" borderId="50" xfId="0" applyNumberFormat="1" applyFont="1" applyFill="1" applyBorder="1" applyAlignment="1">
      <alignment horizontal="center"/>
    </xf>
    <xf numFmtId="3" fontId="39" fillId="2" borderId="51" xfId="0" applyNumberFormat="1" applyFont="1" applyFill="1" applyBorder="1" applyAlignment="1">
      <alignment horizontal="center"/>
    </xf>
    <xf numFmtId="3" fontId="36" fillId="9" borderId="52" xfId="0" applyNumberFormat="1" applyFont="1" applyFill="1" applyBorder="1" applyAlignment="1">
      <alignment horizontal="center"/>
    </xf>
    <xf numFmtId="3" fontId="36" fillId="9" borderId="53" xfId="0" applyNumberFormat="1" applyFont="1" applyFill="1" applyBorder="1" applyAlignment="1">
      <alignment horizontal="center"/>
    </xf>
    <xf numFmtId="3" fontId="36" fillId="9" borderId="50" xfId="0" applyNumberFormat="1" applyFont="1" applyFill="1" applyBorder="1" applyAlignment="1">
      <alignment horizontal="center"/>
    </xf>
    <xf numFmtId="3" fontId="36" fillId="9" borderId="54" xfId="0" applyNumberFormat="1" applyFont="1" applyFill="1" applyBorder="1" applyAlignment="1">
      <alignment horizontal="center"/>
    </xf>
    <xf numFmtId="0" fontId="40" fillId="42" borderId="13" xfId="0" applyFont="1" applyFill="1" applyBorder="1"/>
    <xf numFmtId="3" fontId="40" fillId="42" borderId="55" xfId="0" applyNumberFormat="1" applyFont="1" applyFill="1" applyBorder="1" applyAlignment="1">
      <alignment horizontal="center"/>
    </xf>
    <xf numFmtId="3" fontId="40" fillId="42" borderId="11" xfId="0" applyNumberFormat="1" applyFont="1" applyFill="1" applyBorder="1" applyAlignment="1">
      <alignment horizontal="center"/>
    </xf>
    <xf numFmtId="3" fontId="40" fillId="42" borderId="15" xfId="0" applyNumberFormat="1" applyFont="1" applyFill="1" applyBorder="1" applyAlignment="1">
      <alignment horizontal="center"/>
    </xf>
    <xf numFmtId="3" fontId="40" fillId="42" borderId="12" xfId="0" applyNumberFormat="1" applyFont="1" applyFill="1" applyBorder="1" applyAlignment="1">
      <alignment horizontal="center"/>
    </xf>
    <xf numFmtId="3" fontId="40" fillId="3" borderId="8" xfId="0" applyNumberFormat="1" applyFont="1" applyFill="1" applyBorder="1" applyAlignment="1">
      <alignment horizontal="center"/>
    </xf>
    <xf numFmtId="3" fontId="40" fillId="3" borderId="9" xfId="0" applyNumberFormat="1" applyFont="1" applyFill="1" applyBorder="1" applyAlignment="1">
      <alignment horizontal="center"/>
    </xf>
    <xf numFmtId="0" fontId="38" fillId="2" borderId="46" xfId="0" applyFont="1" applyFill="1" applyBorder="1" applyAlignment="1">
      <alignment horizontal="left" wrapText="1"/>
    </xf>
    <xf numFmtId="3" fontId="38" fillId="2" borderId="19" xfId="0" applyNumberFormat="1" applyFont="1" applyFill="1" applyBorder="1" applyAlignment="1">
      <alignment horizontal="center"/>
    </xf>
    <xf numFmtId="3" fontId="38" fillId="2" borderId="1" xfId="0" applyNumberFormat="1" applyFont="1" applyFill="1" applyBorder="1" applyAlignment="1">
      <alignment horizontal="center"/>
    </xf>
    <xf numFmtId="3" fontId="38" fillId="2" borderId="20" xfId="0" applyNumberFormat="1" applyFont="1" applyFill="1" applyBorder="1" applyAlignment="1">
      <alignment horizontal="center"/>
    </xf>
    <xf numFmtId="0" fontId="36" fillId="2" borderId="46" xfId="0" applyFont="1" applyFill="1" applyBorder="1" applyAlignment="1">
      <alignment horizontal="left" indent="1"/>
    </xf>
    <xf numFmtId="3" fontId="36" fillId="2" borderId="19" xfId="0" applyNumberFormat="1" applyFont="1" applyFill="1" applyBorder="1" applyAlignment="1">
      <alignment horizontal="center"/>
    </xf>
    <xf numFmtId="3" fontId="36" fillId="2" borderId="1" xfId="0" applyNumberFormat="1" applyFont="1" applyFill="1" applyBorder="1" applyAlignment="1">
      <alignment horizontal="center"/>
    </xf>
    <xf numFmtId="3" fontId="36" fillId="2" borderId="20" xfId="0" applyNumberFormat="1" applyFont="1" applyFill="1" applyBorder="1" applyAlignment="1">
      <alignment horizontal="center"/>
    </xf>
    <xf numFmtId="3" fontId="36" fillId="9" borderId="1" xfId="0" applyNumberFormat="1" applyFont="1" applyFill="1" applyBorder="1" applyAlignment="1">
      <alignment horizontal="center"/>
    </xf>
    <xf numFmtId="3" fontId="36" fillId="9" borderId="20" xfId="0" applyNumberFormat="1" applyFont="1" applyFill="1" applyBorder="1" applyAlignment="1">
      <alignment horizontal="center"/>
    </xf>
    <xf numFmtId="0" fontId="36" fillId="2" borderId="46" xfId="0" applyFont="1" applyFill="1" applyBorder="1" applyAlignment="1">
      <alignment horizontal="left" indent="2"/>
    </xf>
    <xf numFmtId="0" fontId="40" fillId="3" borderId="41" xfId="0" applyFont="1" applyFill="1" applyBorder="1"/>
    <xf numFmtId="3" fontId="40" fillId="3" borderId="3" xfId="0" applyNumberFormat="1" applyFont="1" applyFill="1" applyBorder="1" applyAlignment="1">
      <alignment horizontal="center"/>
    </xf>
    <xf numFmtId="168" fontId="40" fillId="3" borderId="5" xfId="9" applyNumberFormat="1" applyFont="1" applyFill="1" applyBorder="1" applyAlignment="1">
      <alignment horizontal="center"/>
    </xf>
    <xf numFmtId="168" fontId="40" fillId="3" borderId="4" xfId="9" applyNumberFormat="1" applyFont="1" applyFill="1" applyBorder="1" applyAlignment="1">
      <alignment horizontal="center"/>
    </xf>
    <xf numFmtId="0" fontId="38" fillId="2" borderId="44" xfId="0" applyFont="1" applyFill="1" applyBorder="1" applyAlignment="1">
      <alignment horizontal="left"/>
    </xf>
    <xf numFmtId="3" fontId="36" fillId="2" borderId="16" xfId="0" applyNumberFormat="1" applyFont="1" applyFill="1" applyBorder="1"/>
    <xf numFmtId="4" fontId="36" fillId="2" borderId="17" xfId="0" applyNumberFormat="1" applyFont="1" applyFill="1" applyBorder="1" applyAlignment="1">
      <alignment horizontal="center"/>
    </xf>
    <xf numFmtId="4" fontId="36" fillId="9" borderId="18" xfId="0" applyNumberFormat="1" applyFont="1" applyFill="1" applyBorder="1" applyAlignment="1">
      <alignment horizontal="center"/>
    </xf>
    <xf numFmtId="4" fontId="36" fillId="9" borderId="17" xfId="0" applyNumberFormat="1" applyFont="1" applyFill="1" applyBorder="1" applyAlignment="1">
      <alignment horizontal="center"/>
    </xf>
    <xf numFmtId="0" fontId="38" fillId="2" borderId="45" xfId="0" applyFont="1" applyFill="1" applyBorder="1" applyAlignment="1">
      <alignment horizontal="left"/>
    </xf>
    <xf numFmtId="0" fontId="36" fillId="2" borderId="21" xfId="0" applyFont="1" applyFill="1" applyBorder="1"/>
    <xf numFmtId="10" fontId="36" fillId="2" borderId="22" xfId="9" applyNumberFormat="1" applyFont="1" applyFill="1" applyBorder="1" applyAlignment="1">
      <alignment horizontal="center"/>
    </xf>
    <xf numFmtId="4" fontId="36" fillId="2" borderId="23" xfId="0" applyNumberFormat="1" applyFont="1" applyFill="1" applyBorder="1" applyAlignment="1">
      <alignment horizontal="center"/>
    </xf>
    <xf numFmtId="4" fontId="36" fillId="2" borderId="22" xfId="0" applyNumberFormat="1" applyFont="1" applyFill="1" applyBorder="1" applyAlignment="1">
      <alignment horizontal="center"/>
    </xf>
    <xf numFmtId="0" fontId="40" fillId="3" borderId="13" xfId="0" applyFont="1" applyFill="1" applyBorder="1" applyAlignment="1">
      <alignment horizontal="left"/>
    </xf>
    <xf numFmtId="3" fontId="36" fillId="2" borderId="0" xfId="0" applyNumberFormat="1" applyFont="1" applyFill="1"/>
    <xf numFmtId="172" fontId="36" fillId="2" borderId="0" xfId="0" applyNumberFormat="1" applyFont="1" applyFill="1"/>
    <xf numFmtId="0" fontId="36" fillId="2" borderId="0" xfId="0" applyFont="1" applyFill="1" applyAlignment="1">
      <alignment wrapText="1"/>
    </xf>
    <xf numFmtId="10" fontId="38" fillId="2" borderId="0" xfId="9" applyNumberFormat="1" applyFont="1" applyFill="1" applyAlignment="1">
      <alignment horizontal="right"/>
    </xf>
    <xf numFmtId="3" fontId="36" fillId="9" borderId="1" xfId="0" applyNumberFormat="1" applyFont="1" applyFill="1" applyBorder="1"/>
    <xf numFmtId="3" fontId="36" fillId="2" borderId="1" xfId="0" applyNumberFormat="1" applyFont="1" applyFill="1" applyBorder="1"/>
    <xf numFmtId="10" fontId="36" fillId="2" borderId="0" xfId="9" applyNumberFormat="1" applyFont="1" applyFill="1"/>
    <xf numFmtId="9" fontId="36" fillId="2" borderId="0" xfId="9" applyFont="1" applyFill="1"/>
    <xf numFmtId="0" fontId="42" fillId="2" borderId="0" xfId="0" applyFont="1" applyFill="1"/>
    <xf numFmtId="0" fontId="43" fillId="2" borderId="0" xfId="0" applyFont="1" applyFill="1"/>
    <xf numFmtId="0" fontId="44" fillId="4" borderId="3" xfId="0" applyFont="1" applyFill="1" applyBorder="1" applyAlignment="1">
      <alignment horizontal="center"/>
    </xf>
    <xf numFmtId="0" fontId="44" fillId="4" borderId="5" xfId="0" applyFont="1" applyFill="1" applyBorder="1"/>
    <xf numFmtId="0" fontId="42" fillId="2" borderId="12" xfId="0" applyFont="1" applyFill="1" applyBorder="1"/>
    <xf numFmtId="0" fontId="44" fillId="4" borderId="16" xfId="0" applyFont="1" applyFill="1" applyBorder="1" applyAlignment="1">
      <alignment horizontal="center"/>
    </xf>
    <xf numFmtId="0" fontId="44" fillId="4" borderId="21" xfId="0" applyFont="1" applyFill="1" applyBorder="1" applyAlignment="1">
      <alignment horizontal="center"/>
    </xf>
    <xf numFmtId="0" fontId="44" fillId="2" borderId="0" xfId="0" applyFont="1" applyFill="1"/>
    <xf numFmtId="0" fontId="42" fillId="4" borderId="3" xfId="0" applyFont="1" applyFill="1" applyBorder="1" applyAlignment="1">
      <alignment horizontal="center"/>
    </xf>
    <xf numFmtId="0" fontId="42" fillId="4" borderId="4" xfId="0" applyFont="1" applyFill="1" applyBorder="1" applyAlignment="1">
      <alignment horizontal="center"/>
    </xf>
    <xf numFmtId="0" fontId="42" fillId="4" borderId="5" xfId="0" applyFont="1" applyFill="1" applyBorder="1" applyAlignment="1">
      <alignment horizontal="center"/>
    </xf>
    <xf numFmtId="0" fontId="42" fillId="4" borderId="8" xfId="0" applyFont="1" applyFill="1" applyBorder="1" applyAlignment="1">
      <alignment horizontal="center"/>
    </xf>
    <xf numFmtId="0" fontId="42" fillId="4" borderId="9" xfId="0" applyFont="1" applyFill="1" applyBorder="1" applyAlignment="1">
      <alignment horizontal="center"/>
    </xf>
    <xf numFmtId="0" fontId="42" fillId="4" borderId="10" xfId="0" applyFont="1" applyFill="1" applyBorder="1" applyAlignment="1">
      <alignment horizontal="center"/>
    </xf>
    <xf numFmtId="0" fontId="42" fillId="2" borderId="17" xfId="0" applyNumberFormat="1" applyFont="1" applyFill="1" applyBorder="1" applyAlignment="1">
      <alignment horizontal="center"/>
    </xf>
    <xf numFmtId="0" fontId="42" fillId="2" borderId="18" xfId="0" applyNumberFormat="1" applyFont="1" applyFill="1" applyBorder="1" applyAlignment="1">
      <alignment horizontal="center"/>
    </xf>
    <xf numFmtId="0" fontId="42" fillId="2" borderId="1" xfId="0" applyNumberFormat="1" applyFont="1" applyFill="1" applyBorder="1" applyAlignment="1">
      <alignment horizontal="center"/>
    </xf>
    <xf numFmtId="0" fontId="42" fillId="2" borderId="20" xfId="0" applyNumberFormat="1" applyFont="1" applyFill="1" applyBorder="1" applyAlignment="1">
      <alignment horizontal="center"/>
    </xf>
    <xf numFmtId="0" fontId="42" fillId="2" borderId="21" xfId="0" applyFont="1" applyFill="1" applyBorder="1" applyAlignment="1">
      <alignment horizontal="center"/>
    </xf>
    <xf numFmtId="0" fontId="42" fillId="2" borderId="22" xfId="0" applyNumberFormat="1" applyFont="1" applyFill="1" applyBorder="1" applyAlignment="1">
      <alignment horizontal="center"/>
    </xf>
    <xf numFmtId="0" fontId="42" fillId="2" borderId="23" xfId="0" applyNumberFormat="1" applyFont="1" applyFill="1" applyBorder="1" applyAlignment="1">
      <alignment horizontal="center"/>
    </xf>
    <xf numFmtId="169" fontId="42" fillId="2" borderId="0" xfId="0" applyNumberFormat="1" applyFont="1" applyFill="1"/>
    <xf numFmtId="0" fontId="42" fillId="2" borderId="18" xfId="0" applyFont="1" applyFill="1" applyBorder="1" applyAlignment="1">
      <alignment horizontal="center"/>
    </xf>
    <xf numFmtId="0" fontId="42" fillId="2" borderId="0" xfId="0" applyFont="1" applyFill="1" applyAlignment="1">
      <alignment horizontal="center"/>
    </xf>
    <xf numFmtId="0" fontId="42" fillId="2" borderId="23" xfId="0" applyFont="1" applyFill="1" applyBorder="1" applyAlignment="1">
      <alignment horizontal="center"/>
    </xf>
    <xf numFmtId="0" fontId="42" fillId="2" borderId="0" xfId="0" applyFont="1" applyFill="1" applyBorder="1" applyAlignment="1">
      <alignment horizontal="center"/>
    </xf>
    <xf numFmtId="0" fontId="0" fillId="2" borderId="0" xfId="0" applyFont="1" applyFill="1"/>
    <xf numFmtId="0" fontId="38" fillId="2" borderId="44" xfId="0" applyFont="1" applyFill="1" applyBorder="1"/>
    <xf numFmtId="3" fontId="38" fillId="2" borderId="16" xfId="0" applyNumberFormat="1" applyFont="1" applyFill="1" applyBorder="1" applyAlignment="1">
      <alignment horizontal="center"/>
    </xf>
    <xf numFmtId="3" fontId="38" fillId="2" borderId="17" xfId="0" applyNumberFormat="1" applyFont="1" applyFill="1" applyBorder="1" applyAlignment="1">
      <alignment horizontal="center"/>
    </xf>
    <xf numFmtId="3" fontId="38" fillId="2" borderId="18" xfId="0" applyNumberFormat="1" applyFont="1" applyFill="1" applyBorder="1" applyAlignment="1">
      <alignment horizontal="center"/>
    </xf>
    <xf numFmtId="0" fontId="36" fillId="2" borderId="46" xfId="0" applyFont="1" applyFill="1" applyBorder="1" applyAlignment="1">
      <alignment horizontal="left" wrapText="1" indent="1"/>
    </xf>
    <xf numFmtId="0" fontId="0" fillId="2" borderId="11" xfId="0" applyFont="1" applyFill="1" applyBorder="1" applyAlignment="1">
      <alignment horizontal="left"/>
    </xf>
    <xf numFmtId="0" fontId="36" fillId="2" borderId="18" xfId="0" applyFont="1" applyFill="1" applyBorder="1" applyAlignment="1">
      <alignment horizontal="center"/>
    </xf>
    <xf numFmtId="2" fontId="0" fillId="2" borderId="20" xfId="0" applyNumberFormat="1" applyFont="1" applyFill="1" applyBorder="1" applyAlignment="1">
      <alignment horizontal="center"/>
    </xf>
    <xf numFmtId="2" fontId="36" fillId="2" borderId="20" xfId="0" applyNumberFormat="1" applyFont="1" applyFill="1" applyBorder="1" applyAlignment="1">
      <alignment horizontal="center"/>
    </xf>
    <xf numFmtId="2" fontId="36" fillId="2" borderId="23" xfId="0" applyNumberFormat="1" applyFont="1" applyFill="1" applyBorder="1" applyAlignment="1">
      <alignment horizontal="center"/>
    </xf>
    <xf numFmtId="3" fontId="41" fillId="3" borderId="28" xfId="0" applyNumberFormat="1" applyFont="1" applyFill="1" applyBorder="1" applyAlignment="1">
      <alignment horizontal="center"/>
    </xf>
    <xf numFmtId="9" fontId="41" fillId="3" borderId="28" xfId="9" applyFont="1" applyFill="1" applyBorder="1" applyAlignment="1">
      <alignment horizontal="center"/>
    </xf>
    <xf numFmtId="9" fontId="41" fillId="3" borderId="14" xfId="9" applyFont="1" applyFill="1" applyBorder="1" applyAlignment="1">
      <alignment horizontal="center"/>
    </xf>
    <xf numFmtId="0" fontId="2" fillId="2" borderId="0" xfId="0" applyFont="1" applyFill="1" applyAlignment="1">
      <alignment horizontal="left"/>
    </xf>
    <xf numFmtId="3" fontId="4" fillId="2" borderId="0" xfId="0" applyNumberFormat="1" applyFont="1" applyFill="1" applyAlignment="1">
      <alignment horizontal="center"/>
    </xf>
    <xf numFmtId="0" fontId="2" fillId="3" borderId="13" xfId="0" applyFont="1" applyFill="1" applyBorder="1" applyAlignment="1">
      <alignment horizontal="left"/>
    </xf>
    <xf numFmtId="3" fontId="4" fillId="3" borderId="28" xfId="0" applyNumberFormat="1" applyFont="1" applyFill="1" applyBorder="1" applyAlignment="1">
      <alignment horizontal="center"/>
    </xf>
    <xf numFmtId="3" fontId="4" fillId="3" borderId="14" xfId="0" applyNumberFormat="1" applyFont="1" applyFill="1" applyBorder="1" applyAlignment="1">
      <alignment horizontal="center"/>
    </xf>
    <xf numFmtId="0" fontId="8" fillId="2" borderId="0" xfId="0" applyFont="1" applyFill="1"/>
    <xf numFmtId="0" fontId="42" fillId="2" borderId="0" xfId="0" applyFont="1" applyFill="1" applyBorder="1"/>
    <xf numFmtId="0" fontId="2" fillId="2" borderId="0" xfId="0" applyFont="1" applyFill="1" applyBorder="1" applyAlignment="1">
      <alignment horizontal="center"/>
    </xf>
    <xf numFmtId="0" fontId="4" fillId="2" borderId="0" xfId="0" applyFont="1" applyFill="1" applyBorder="1"/>
    <xf numFmtId="0" fontId="8" fillId="2" borderId="16" xfId="0" applyFont="1" applyFill="1" applyBorder="1" applyAlignment="1">
      <alignment horizontal="center"/>
    </xf>
    <xf numFmtId="3" fontId="8" fillId="2" borderId="17" xfId="0" applyNumberFormat="1" applyFont="1" applyFill="1" applyBorder="1" applyAlignment="1">
      <alignment horizontal="center"/>
    </xf>
    <xf numFmtId="3" fontId="8" fillId="2" borderId="18" xfId="0" applyNumberFormat="1" applyFont="1" applyFill="1" applyBorder="1" applyAlignment="1">
      <alignment horizontal="center"/>
    </xf>
    <xf numFmtId="0" fontId="8" fillId="2" borderId="19" xfId="0" applyFont="1" applyFill="1" applyBorder="1" applyAlignment="1">
      <alignment horizontal="center"/>
    </xf>
    <xf numFmtId="3" fontId="8" fillId="2" borderId="1" xfId="0" applyNumberFormat="1" applyFont="1" applyFill="1" applyBorder="1" applyAlignment="1">
      <alignment horizontal="center"/>
    </xf>
    <xf numFmtId="3" fontId="8" fillId="2" borderId="20" xfId="0" applyNumberFormat="1" applyFont="1" applyFill="1" applyBorder="1" applyAlignment="1">
      <alignment horizontal="center"/>
    </xf>
    <xf numFmtId="0" fontId="8" fillId="2" borderId="21" xfId="0" applyFont="1" applyFill="1" applyBorder="1" applyAlignment="1">
      <alignment horizontal="center"/>
    </xf>
    <xf numFmtId="3" fontId="8" fillId="2" borderId="22" xfId="0" applyNumberFormat="1" applyFont="1" applyFill="1" applyBorder="1" applyAlignment="1">
      <alignment horizontal="center"/>
    </xf>
    <xf numFmtId="3" fontId="8" fillId="2" borderId="23" xfId="0" applyNumberFormat="1" applyFont="1" applyFill="1" applyBorder="1" applyAlignment="1">
      <alignment horizontal="center"/>
    </xf>
    <xf numFmtId="3" fontId="8" fillId="0" borderId="17" xfId="0" applyNumberFormat="1" applyFont="1" applyBorder="1" applyAlignment="1">
      <alignment horizontal="center"/>
    </xf>
    <xf numFmtId="3" fontId="8" fillId="0" borderId="1" xfId="0" applyNumberFormat="1" applyFont="1" applyBorder="1" applyAlignment="1">
      <alignment horizontal="center"/>
    </xf>
    <xf numFmtId="3" fontId="8" fillId="0" borderId="22" xfId="0" applyNumberFormat="1" applyFont="1" applyBorder="1" applyAlignment="1">
      <alignment horizontal="center"/>
    </xf>
    <xf numFmtId="0" fontId="3" fillId="4" borderId="3" xfId="0" applyFont="1" applyFill="1" applyBorder="1"/>
    <xf numFmtId="0" fontId="3" fillId="4" borderId="5" xfId="0" applyFont="1" applyFill="1" applyBorder="1"/>
    <xf numFmtId="0" fontId="0" fillId="2" borderId="18" xfId="0" applyFill="1" applyBorder="1" applyAlignment="1">
      <alignment horizontal="center"/>
    </xf>
    <xf numFmtId="0" fontId="3" fillId="4" borderId="13" xfId="0" applyFont="1" applyFill="1" applyBorder="1" applyAlignment="1">
      <alignment horizontal="center"/>
    </xf>
    <xf numFmtId="0" fontId="3" fillId="4" borderId="14" xfId="0" applyFont="1" applyFill="1" applyBorder="1" applyAlignment="1">
      <alignment horizontal="center"/>
    </xf>
    <xf numFmtId="0" fontId="3" fillId="4" borderId="3" xfId="0" applyFont="1" applyFill="1" applyBorder="1" applyAlignment="1">
      <alignment horizontal="center"/>
    </xf>
    <xf numFmtId="0" fontId="3" fillId="4" borderId="4" xfId="0" applyFont="1" applyFill="1" applyBorder="1" applyAlignment="1">
      <alignment horizontal="center"/>
    </xf>
    <xf numFmtId="0" fontId="3" fillId="4" borderId="5" xfId="0" applyFont="1" applyFill="1" applyBorder="1" applyAlignment="1">
      <alignment horizontal="center"/>
    </xf>
    <xf numFmtId="3" fontId="38" fillId="2" borderId="60" xfId="0" applyNumberFormat="1" applyFont="1" applyFill="1" applyBorder="1" applyAlignment="1">
      <alignment horizontal="center"/>
    </xf>
    <xf numFmtId="3" fontId="36" fillId="2" borderId="61" xfId="0" applyNumberFormat="1" applyFont="1" applyFill="1" applyBorder="1" applyAlignment="1">
      <alignment horizontal="center"/>
    </xf>
    <xf numFmtId="3" fontId="38" fillId="2" borderId="61" xfId="0" applyNumberFormat="1" applyFont="1" applyFill="1" applyBorder="1" applyAlignment="1">
      <alignment horizontal="center"/>
    </xf>
    <xf numFmtId="4" fontId="36" fillId="9" borderId="60" xfId="0" applyNumberFormat="1" applyFont="1" applyFill="1" applyBorder="1" applyAlignment="1">
      <alignment horizontal="center"/>
    </xf>
    <xf numFmtId="4" fontId="36" fillId="2" borderId="62" xfId="0" applyNumberFormat="1" applyFont="1" applyFill="1" applyBorder="1" applyAlignment="1">
      <alignment horizontal="center"/>
    </xf>
    <xf numFmtId="3" fontId="40" fillId="3" borderId="13" xfId="0" applyNumberFormat="1" applyFont="1" applyFill="1" applyBorder="1" applyAlignment="1">
      <alignment horizontal="center"/>
    </xf>
    <xf numFmtId="3" fontId="40" fillId="3" borderId="14" xfId="0" applyNumberFormat="1" applyFont="1" applyFill="1" applyBorder="1" applyAlignment="1">
      <alignment horizontal="center"/>
    </xf>
    <xf numFmtId="3" fontId="36" fillId="9" borderId="19" xfId="0" applyNumberFormat="1" applyFont="1" applyFill="1" applyBorder="1" applyAlignment="1">
      <alignment horizontal="center"/>
    </xf>
    <xf numFmtId="168" fontId="40" fillId="3" borderId="3" xfId="9" applyNumberFormat="1" applyFont="1" applyFill="1" applyBorder="1" applyAlignment="1">
      <alignment horizontal="center"/>
    </xf>
    <xf numFmtId="4" fontId="36" fillId="9" borderId="16" xfId="0" applyNumberFormat="1" applyFont="1" applyFill="1" applyBorder="1" applyAlignment="1">
      <alignment horizontal="center"/>
    </xf>
    <xf numFmtId="4" fontId="36" fillId="2" borderId="21" xfId="0" applyNumberFormat="1" applyFont="1" applyFill="1" applyBorder="1" applyAlignment="1">
      <alignment horizontal="center"/>
    </xf>
    <xf numFmtId="0" fontId="0" fillId="2" borderId="19" xfId="0" applyFont="1" applyFill="1" applyBorder="1" applyAlignment="1">
      <alignment horizontal="center" vertical="center" wrapText="1"/>
    </xf>
    <xf numFmtId="0" fontId="0" fillId="2" borderId="1" xfId="0" applyFont="1" applyFill="1" applyBorder="1" applyAlignment="1">
      <alignment horizontal="center" vertical="center" wrapText="1"/>
    </xf>
    <xf numFmtId="3" fontId="36" fillId="2" borderId="0" xfId="0" applyNumberFormat="1" applyFont="1" applyFill="1" applyBorder="1"/>
    <xf numFmtId="9" fontId="36" fillId="2" borderId="0" xfId="9" applyFont="1" applyFill="1" applyBorder="1"/>
    <xf numFmtId="0" fontId="30"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0" fillId="4" borderId="8" xfId="0" applyFont="1" applyFill="1" applyBorder="1" applyAlignment="1">
      <alignment horizontal="center" vertical="center"/>
    </xf>
    <xf numFmtId="0" fontId="30" fillId="4" borderId="9" xfId="0" applyFont="1" applyFill="1" applyBorder="1" applyAlignment="1">
      <alignment horizontal="center" vertical="center"/>
    </xf>
    <xf numFmtId="0" fontId="0" fillId="4" borderId="9" xfId="0" applyFill="1" applyBorder="1" applyAlignment="1">
      <alignment horizontal="center" vertical="center"/>
    </xf>
    <xf numFmtId="0" fontId="0" fillId="4" borderId="10" xfId="0" applyFill="1" applyBorder="1" applyAlignment="1">
      <alignment horizontal="center" vertical="center"/>
    </xf>
    <xf numFmtId="171" fontId="0" fillId="2" borderId="1" xfId="0" applyNumberFormat="1" applyFill="1" applyBorder="1" applyAlignment="1">
      <alignment horizontal="center" vertical="center"/>
    </xf>
    <xf numFmtId="0" fontId="0" fillId="2" borderId="19" xfId="0" applyFont="1" applyFill="1" applyBorder="1" applyAlignment="1">
      <alignment horizontal="left" vertical="center" wrapText="1"/>
    </xf>
    <xf numFmtId="0" fontId="34" fillId="2" borderId="19" xfId="0" applyFont="1" applyFill="1" applyBorder="1" applyAlignment="1">
      <alignment horizontal="center" vertical="center" wrapText="1"/>
    </xf>
    <xf numFmtId="0" fontId="33" fillId="2" borderId="21" xfId="0" applyFont="1" applyFill="1" applyBorder="1" applyAlignment="1">
      <alignment horizontal="left" vertical="center" wrapText="1"/>
    </xf>
    <xf numFmtId="0" fontId="0" fillId="2" borderId="22" xfId="0" applyFont="1" applyFill="1" applyBorder="1" applyAlignment="1">
      <alignment horizontal="center" vertical="center" wrapText="1"/>
    </xf>
    <xf numFmtId="0" fontId="0" fillId="2" borderId="49" xfId="0" applyFont="1" applyFill="1" applyBorder="1" applyAlignment="1">
      <alignment horizontal="center" vertical="center" wrapText="1"/>
    </xf>
    <xf numFmtId="0" fontId="0" fillId="2" borderId="50"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0" fillId="2" borderId="25" xfId="0" applyFont="1" applyFill="1" applyBorder="1" applyAlignment="1">
      <alignment horizontal="center" vertical="center" wrapText="1"/>
    </xf>
    <xf numFmtId="1" fontId="0" fillId="2" borderId="1" xfId="0" applyNumberFormat="1" applyFill="1" applyBorder="1" applyAlignment="1">
      <alignment horizontal="center" vertical="center"/>
    </xf>
    <xf numFmtId="1" fontId="0" fillId="2" borderId="20" xfId="0" applyNumberFormat="1" applyFill="1" applyBorder="1" applyAlignment="1">
      <alignment horizontal="center" vertical="center"/>
    </xf>
    <xf numFmtId="1" fontId="3" fillId="2" borderId="22" xfId="0" applyNumberFormat="1" applyFont="1" applyFill="1" applyBorder="1" applyAlignment="1">
      <alignment horizontal="center" vertical="center"/>
    </xf>
    <xf numFmtId="1" fontId="3" fillId="2" borderId="23" xfId="0" applyNumberFormat="1" applyFont="1" applyFill="1" applyBorder="1" applyAlignment="1">
      <alignment horizontal="center" vertical="center"/>
    </xf>
    <xf numFmtId="171" fontId="0" fillId="2" borderId="20" xfId="0" applyNumberFormat="1" applyFill="1" applyBorder="1" applyAlignment="1">
      <alignment horizontal="center" vertical="center"/>
    </xf>
    <xf numFmtId="171" fontId="0" fillId="2" borderId="50" xfId="0" applyNumberFormat="1" applyFill="1" applyBorder="1" applyAlignment="1">
      <alignment horizontal="center" vertical="center"/>
    </xf>
    <xf numFmtId="171" fontId="0" fillId="2" borderId="54" xfId="0" applyNumberFormat="1" applyFill="1" applyBorder="1" applyAlignment="1">
      <alignment horizontal="center" vertical="center"/>
    </xf>
    <xf numFmtId="171" fontId="0" fillId="2" borderId="25" xfId="0" applyNumberFormat="1" applyFill="1" applyBorder="1" applyAlignment="1">
      <alignment horizontal="center" vertical="center"/>
    </xf>
    <xf numFmtId="171" fontId="0" fillId="2" borderId="26" xfId="0" applyNumberFormat="1" applyFill="1" applyBorder="1" applyAlignment="1">
      <alignment horizontal="center" vertical="center"/>
    </xf>
    <xf numFmtId="0" fontId="31" fillId="4" borderId="5" xfId="0" applyFont="1" applyFill="1" applyBorder="1" applyAlignment="1">
      <alignment horizontal="center" vertical="center"/>
    </xf>
    <xf numFmtId="0" fontId="3" fillId="4" borderId="7" xfId="0" applyFont="1" applyFill="1" applyBorder="1" applyAlignment="1">
      <alignment horizontal="center" vertical="center"/>
    </xf>
    <xf numFmtId="0" fontId="0" fillId="0" borderId="19" xfId="0" applyFont="1" applyBorder="1" applyAlignment="1">
      <alignment horizontal="center" vertical="center" wrapText="1"/>
    </xf>
    <xf numFmtId="0" fontId="32" fillId="45" borderId="13" xfId="0" applyFont="1" applyFill="1" applyBorder="1" applyAlignment="1">
      <alignment horizontal="center" vertical="center" wrapText="1"/>
    </xf>
    <xf numFmtId="0" fontId="32" fillId="45" borderId="28" xfId="0" applyFont="1" applyFill="1" applyBorder="1" applyAlignment="1">
      <alignment horizontal="center" vertical="center" wrapText="1"/>
    </xf>
    <xf numFmtId="0" fontId="32" fillId="45" borderId="14" xfId="0" applyFont="1" applyFill="1" applyBorder="1" applyAlignment="1">
      <alignment horizontal="center" vertical="center" wrapText="1"/>
    </xf>
    <xf numFmtId="0" fontId="30" fillId="44" borderId="65" xfId="0" applyFont="1" applyFill="1" applyBorder="1" applyAlignment="1">
      <alignment horizontal="left" vertical="center" wrapText="1"/>
    </xf>
    <xf numFmtId="0" fontId="30" fillId="44" borderId="64" xfId="0" applyFont="1" applyFill="1" applyBorder="1" applyAlignment="1">
      <alignment horizontal="left" vertical="center" wrapText="1"/>
    </xf>
    <xf numFmtId="0" fontId="30" fillId="44" borderId="47" xfId="0" applyFont="1" applyFill="1" applyBorder="1" applyAlignment="1">
      <alignment horizontal="left" vertical="center" wrapText="1"/>
    </xf>
    <xf numFmtId="0" fontId="30" fillId="44" borderId="66" xfId="0" applyFont="1" applyFill="1" applyBorder="1" applyAlignment="1">
      <alignment horizontal="left" vertical="center" wrapText="1"/>
    </xf>
    <xf numFmtId="0" fontId="30" fillId="44" borderId="63" xfId="0" applyFont="1" applyFill="1" applyBorder="1" applyAlignment="1">
      <alignment horizontal="left" vertical="center" wrapText="1"/>
    </xf>
    <xf numFmtId="0" fontId="30" fillId="44" borderId="67" xfId="0" applyFont="1" applyFill="1" applyBorder="1" applyAlignment="1">
      <alignment horizontal="left" vertical="center" wrapText="1"/>
    </xf>
    <xf numFmtId="0" fontId="30" fillId="2" borderId="21" xfId="0" applyFont="1" applyFill="1" applyBorder="1" applyAlignment="1">
      <alignment horizontal="center" vertical="center" wrapText="1"/>
    </xf>
    <xf numFmtId="3" fontId="36" fillId="2" borderId="0" xfId="0" applyNumberFormat="1" applyFont="1" applyFill="1" applyBorder="1" applyAlignment="1">
      <alignment horizontal="center"/>
    </xf>
    <xf numFmtId="3" fontId="40" fillId="3" borderId="14" xfId="1" applyNumberFormat="1" applyFont="1" applyFill="1" applyBorder="1" applyAlignment="1">
      <alignment horizontal="center"/>
    </xf>
    <xf numFmtId="3" fontId="40" fillId="3" borderId="28" xfId="1" applyNumberFormat="1" applyFont="1" applyFill="1" applyBorder="1" applyAlignment="1">
      <alignment horizontal="center"/>
    </xf>
    <xf numFmtId="3" fontId="36" fillId="2" borderId="1" xfId="1" applyNumberFormat="1" applyFont="1" applyFill="1" applyBorder="1" applyAlignment="1">
      <alignment horizontal="center"/>
    </xf>
    <xf numFmtId="3" fontId="36" fillId="2" borderId="61" xfId="1" applyNumberFormat="1" applyFont="1" applyFill="1" applyBorder="1" applyAlignment="1">
      <alignment horizontal="center"/>
    </xf>
    <xf numFmtId="3" fontId="36" fillId="9" borderId="40" xfId="0" applyNumberFormat="1" applyFont="1" applyFill="1" applyBorder="1" applyAlignment="1">
      <alignment horizontal="center"/>
    </xf>
    <xf numFmtId="3" fontId="36" fillId="0" borderId="1" xfId="0" applyNumberFormat="1" applyFont="1" applyFill="1" applyBorder="1" applyAlignment="1">
      <alignment horizontal="center"/>
    </xf>
    <xf numFmtId="3" fontId="36" fillId="0" borderId="20" xfId="0" applyNumberFormat="1" applyFont="1" applyFill="1" applyBorder="1" applyAlignment="1">
      <alignment horizontal="center"/>
    </xf>
    <xf numFmtId="2" fontId="0" fillId="2" borderId="17" xfId="0" applyNumberFormat="1" applyFill="1" applyBorder="1" applyAlignment="1">
      <alignment horizontal="center"/>
    </xf>
    <xf numFmtId="2" fontId="0" fillId="2" borderId="1" xfId="0" applyNumberFormat="1" applyFill="1" applyBorder="1" applyAlignment="1">
      <alignment horizontal="center"/>
    </xf>
    <xf numFmtId="2" fontId="0" fillId="2" borderId="22" xfId="0" applyNumberFormat="1" applyFill="1" applyBorder="1" applyAlignment="1">
      <alignment horizontal="center"/>
    </xf>
    <xf numFmtId="0" fontId="42" fillId="2" borderId="17" xfId="0" applyFont="1" applyFill="1" applyBorder="1" applyAlignment="1">
      <alignment horizontal="center"/>
    </xf>
    <xf numFmtId="0" fontId="42" fillId="2" borderId="22" xfId="0" applyFont="1" applyFill="1" applyBorder="1" applyAlignment="1">
      <alignment horizontal="center"/>
    </xf>
    <xf numFmtId="0" fontId="8" fillId="2" borderId="22" xfId="0" applyFont="1" applyFill="1" applyBorder="1" applyAlignment="1">
      <alignment horizontal="center"/>
    </xf>
    <xf numFmtId="3" fontId="36" fillId="4" borderId="5" xfId="0" applyNumberFormat="1" applyFont="1" applyFill="1" applyBorder="1"/>
    <xf numFmtId="0" fontId="38" fillId="2" borderId="16" xfId="0" applyFont="1" applyFill="1" applyBorder="1"/>
    <xf numFmtId="0" fontId="36" fillId="2" borderId="19" xfId="0" applyFont="1" applyFill="1" applyBorder="1" applyAlignment="1">
      <alignment horizontal="left" wrapText="1" indent="1"/>
    </xf>
    <xf numFmtId="0" fontId="38" fillId="2" borderId="19" xfId="0" applyFont="1" applyFill="1" applyBorder="1" applyAlignment="1">
      <alignment horizontal="left" wrapText="1"/>
    </xf>
    <xf numFmtId="0" fontId="36" fillId="2" borderId="19" xfId="0" applyFont="1" applyFill="1" applyBorder="1" applyAlignment="1">
      <alignment horizontal="left" indent="1"/>
    </xf>
    <xf numFmtId="0" fontId="36" fillId="2" borderId="19" xfId="0" applyFont="1" applyFill="1" applyBorder="1" applyAlignment="1">
      <alignment horizontal="left" indent="2"/>
    </xf>
    <xf numFmtId="0" fontId="36" fillId="2" borderId="21" xfId="0" applyFont="1" applyFill="1" applyBorder="1" applyAlignment="1">
      <alignment horizontal="left" indent="1"/>
    </xf>
    <xf numFmtId="3" fontId="36" fillId="2" borderId="18" xfId="0" applyNumberFormat="1" applyFont="1" applyFill="1" applyBorder="1" applyAlignment="1">
      <alignment horizontal="center" vertical="center" wrapText="1"/>
    </xf>
    <xf numFmtId="9" fontId="36" fillId="2" borderId="20" xfId="9"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167" fontId="36" fillId="2" borderId="20" xfId="0" applyNumberFormat="1" applyFont="1" applyFill="1" applyBorder="1" applyAlignment="1">
      <alignment horizontal="center" vertical="center" wrapText="1"/>
    </xf>
    <xf numFmtId="167" fontId="36" fillId="2" borderId="23" xfId="0" applyNumberFormat="1" applyFont="1" applyFill="1" applyBorder="1" applyAlignment="1">
      <alignment horizontal="center" vertical="center" wrapText="1"/>
    </xf>
    <xf numFmtId="0" fontId="0" fillId="2" borderId="21" xfId="0" applyFont="1" applyFill="1" applyBorder="1" applyAlignment="1">
      <alignment horizontal="center" vertical="center" wrapText="1"/>
    </xf>
    <xf numFmtId="166" fontId="8" fillId="2" borderId="20" xfId="55" applyFont="1" applyFill="1" applyBorder="1">
      <alignment horizontal="right"/>
      <protection locked="0"/>
    </xf>
    <xf numFmtId="166" fontId="9" fillId="2" borderId="23" xfId="55" applyFont="1" applyFill="1" applyBorder="1" applyProtection="1">
      <alignment horizontal="right"/>
    </xf>
    <xf numFmtId="0" fontId="1" fillId="2" borderId="0" xfId="52" applyFill="1" applyAlignment="1">
      <alignment horizontal="left" vertical="top" wrapText="1"/>
    </xf>
    <xf numFmtId="0" fontId="38" fillId="4" borderId="4" xfId="0" applyFont="1" applyFill="1" applyBorder="1" applyAlignment="1">
      <alignment horizontal="center"/>
    </xf>
    <xf numFmtId="0" fontId="38" fillId="4" borderId="5" xfId="0" applyFont="1" applyFill="1" applyBorder="1" applyAlignment="1">
      <alignment horizontal="center"/>
    </xf>
    <xf numFmtId="0" fontId="38" fillId="4" borderId="3" xfId="0" applyFont="1" applyFill="1" applyBorder="1" applyAlignment="1">
      <alignment horizontal="center"/>
    </xf>
    <xf numFmtId="0" fontId="3" fillId="4" borderId="13" xfId="0" applyFont="1" applyFill="1" applyBorder="1" applyAlignment="1">
      <alignment horizontal="center" wrapText="1"/>
    </xf>
    <xf numFmtId="0" fontId="3" fillId="4" borderId="14" xfId="0" applyFont="1" applyFill="1" applyBorder="1" applyAlignment="1">
      <alignment horizontal="center" wrapText="1"/>
    </xf>
    <xf numFmtId="0" fontId="9" fillId="4" borderId="3" xfId="0" applyFont="1" applyFill="1" applyBorder="1" applyAlignment="1">
      <alignment horizontal="center"/>
    </xf>
    <xf numFmtId="0" fontId="9" fillId="4" borderId="4" xfId="0" applyFont="1" applyFill="1" applyBorder="1" applyAlignment="1">
      <alignment horizontal="center"/>
    </xf>
    <xf numFmtId="0" fontId="9" fillId="4" borderId="5" xfId="0" applyFont="1" applyFill="1" applyBorder="1" applyAlignment="1">
      <alignment horizontal="center"/>
    </xf>
    <xf numFmtId="0" fontId="3" fillId="4" borderId="3" xfId="0" applyFont="1" applyFill="1" applyBorder="1" applyAlignment="1">
      <alignment horizontal="center"/>
    </xf>
    <xf numFmtId="0" fontId="3" fillId="4" borderId="4" xfId="0" applyFont="1" applyFill="1" applyBorder="1" applyAlignment="1">
      <alignment horizontal="center"/>
    </xf>
    <xf numFmtId="0" fontId="3" fillId="4" borderId="5" xfId="0" applyFont="1" applyFill="1" applyBorder="1" applyAlignment="1">
      <alignment horizontal="center"/>
    </xf>
    <xf numFmtId="0" fontId="3" fillId="0" borderId="16" xfId="0" applyFont="1" applyFill="1" applyBorder="1" applyAlignment="1">
      <alignment horizontal="center" vertical="center"/>
    </xf>
    <xf numFmtId="0" fontId="3" fillId="0" borderId="19" xfId="0" applyFont="1" applyFill="1" applyBorder="1" applyAlignment="1">
      <alignment horizontal="center" vertical="center"/>
    </xf>
    <xf numFmtId="0" fontId="3" fillId="4" borderId="13" xfId="0" applyFont="1" applyFill="1" applyBorder="1" applyAlignment="1">
      <alignment horizontal="center"/>
    </xf>
    <xf numFmtId="0" fontId="3" fillId="4" borderId="14" xfId="0" applyFont="1" applyFill="1" applyBorder="1" applyAlignment="1">
      <alignment horizontal="center"/>
    </xf>
    <xf numFmtId="0" fontId="30" fillId="4" borderId="3"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0" fillId="4" borderId="66" xfId="0" applyFont="1" applyFill="1" applyBorder="1" applyAlignment="1">
      <alignment horizontal="center" vertical="center" wrapText="1"/>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7" xfId="0" applyFont="1" applyFill="1" applyBorder="1" applyAlignment="1">
      <alignment horizontal="center" vertical="center"/>
    </xf>
    <xf numFmtId="0" fontId="0" fillId="2" borderId="16" xfId="0" applyNumberFormat="1" applyFill="1" applyBorder="1" applyAlignment="1">
      <alignment horizontal="center"/>
    </xf>
    <xf numFmtId="0" fontId="0" fillId="2" borderId="17" xfId="0" applyNumberFormat="1" applyFill="1" applyBorder="1" applyAlignment="1">
      <alignment horizontal="center"/>
    </xf>
    <xf numFmtId="0" fontId="0" fillId="2" borderId="18" xfId="0" applyNumberFormat="1" applyFill="1" applyBorder="1" applyAlignment="1">
      <alignment horizontal="center"/>
    </xf>
    <xf numFmtId="0" fontId="0" fillId="2" borderId="19" xfId="0" applyNumberFormat="1" applyFill="1" applyBorder="1" applyAlignment="1">
      <alignment horizontal="center"/>
    </xf>
    <xf numFmtId="0" fontId="0" fillId="2" borderId="1" xfId="0" applyNumberFormat="1" applyFill="1" applyBorder="1" applyAlignment="1">
      <alignment horizontal="center"/>
    </xf>
    <xf numFmtId="0" fontId="0" fillId="2" borderId="20" xfId="0" applyNumberFormat="1" applyFill="1" applyBorder="1" applyAlignment="1">
      <alignment horizontal="center"/>
    </xf>
    <xf numFmtId="0" fontId="0" fillId="2" borderId="21" xfId="0" applyNumberFormat="1" applyFill="1" applyBorder="1" applyAlignment="1">
      <alignment horizontal="center"/>
    </xf>
    <xf numFmtId="0" fontId="0" fillId="2" borderId="22" xfId="0" applyNumberFormat="1" applyFill="1" applyBorder="1" applyAlignment="1">
      <alignment horizontal="center"/>
    </xf>
    <xf numFmtId="0" fontId="0" fillId="2" borderId="23" xfId="0" applyNumberFormat="1" applyFill="1" applyBorder="1" applyAlignment="1">
      <alignment horizontal="center"/>
    </xf>
    <xf numFmtId="0" fontId="0" fillId="2" borderId="2" xfId="0" applyFill="1" applyBorder="1" applyAlignment="1">
      <alignment horizontal="center"/>
    </xf>
    <xf numFmtId="0" fontId="0" fillId="4" borderId="41"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3" fillId="43" borderId="0" xfId="0" applyFont="1" applyFill="1" applyAlignment="1">
      <alignment horizontal="center"/>
    </xf>
    <xf numFmtId="0" fontId="0" fillId="43" borderId="16" xfId="0" applyFill="1" applyBorder="1" applyAlignment="1">
      <alignment horizontal="center"/>
    </xf>
    <xf numFmtId="0" fontId="0" fillId="43" borderId="19" xfId="0" applyFill="1" applyBorder="1" applyAlignment="1">
      <alignment horizontal="center"/>
    </xf>
    <xf numFmtId="167" fontId="0" fillId="43" borderId="16" xfId="1" applyNumberFormat="1" applyFont="1" applyFill="1" applyBorder="1" applyAlignment="1">
      <alignment horizontal="center"/>
    </xf>
    <xf numFmtId="0" fontId="0" fillId="43" borderId="21" xfId="0" applyFill="1" applyBorder="1" applyAlignment="1">
      <alignment horizontal="center"/>
    </xf>
    <xf numFmtId="0" fontId="0" fillId="43" borderId="44" xfId="0" applyFill="1" applyBorder="1" applyAlignment="1">
      <alignment horizontal="center"/>
    </xf>
    <xf numFmtId="0" fontId="0" fillId="43" borderId="46" xfId="0" applyFill="1" applyBorder="1" applyAlignment="1">
      <alignment horizontal="center"/>
    </xf>
    <xf numFmtId="0" fontId="0" fillId="43" borderId="45" xfId="0" applyFill="1" applyBorder="1" applyAlignment="1">
      <alignment horizontal="center"/>
    </xf>
    <xf numFmtId="0" fontId="42" fillId="43" borderId="16" xfId="0" applyFont="1" applyFill="1" applyBorder="1" applyAlignment="1">
      <alignment horizontal="center"/>
    </xf>
    <xf numFmtId="0" fontId="42" fillId="43" borderId="19" xfId="0" applyFont="1" applyFill="1" applyBorder="1" applyAlignment="1">
      <alignment horizontal="center"/>
    </xf>
    <xf numFmtId="0" fontId="0" fillId="43" borderId="16" xfId="0" applyFont="1" applyFill="1" applyBorder="1" applyAlignment="1">
      <alignment horizontal="center" vertical="center" wrapText="1"/>
    </xf>
    <xf numFmtId="0" fontId="0" fillId="43" borderId="19" xfId="0" applyFont="1" applyFill="1" applyBorder="1" applyAlignment="1">
      <alignment horizontal="center" vertical="center" wrapText="1"/>
    </xf>
  </cellXfs>
  <cellStyles count="56">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6" builtinId="27" customBuiltin="1"/>
    <cellStyle name="Calculation" xfId="20" builtinId="22" customBuiltin="1"/>
    <cellStyle name="Check Cell" xfId="22" builtinId="23" customBuiltin="1"/>
    <cellStyle name="Comma" xfId="1" builtinId="3"/>
    <cellStyle name="Comma 2" xfId="51"/>
    <cellStyle name="Comma 3" xfId="53"/>
    <cellStyle name="dms_Green_HDR" xfId="6"/>
    <cellStyle name="dms_NUM" xfId="55"/>
    <cellStyle name="dms_NUM_0dp" xfId="7"/>
    <cellStyle name="Explanatory Text" xfId="25" builtinId="53" customBuiltin="1"/>
    <cellStyle name="Good" xfId="15" builtinId="26" customBuiltin="1"/>
    <cellStyle name="Heading 1" xfId="11" builtinId="16" customBuiltin="1"/>
    <cellStyle name="Heading 2" xfId="12" builtinId="17" customBuiltin="1"/>
    <cellStyle name="Heading 3" xfId="13" builtinId="18" customBuiltin="1"/>
    <cellStyle name="Heading 4" xfId="14" builtinId="19" customBuiltin="1"/>
    <cellStyle name="Hyperlink" xfId="2" builtinId="8"/>
    <cellStyle name="Input" xfId="18" builtinId="20" customBuiltin="1"/>
    <cellStyle name="Linked Cell" xfId="21" builtinId="24" customBuiltin="1"/>
    <cellStyle name="Neutral" xfId="17" builtinId="28" customBuiltin="1"/>
    <cellStyle name="Normal" xfId="0" builtinId="0"/>
    <cellStyle name="Normal 114" xfId="4"/>
    <cellStyle name="Normal 2" xfId="8"/>
    <cellStyle name="Normal 2 2 2" xfId="5"/>
    <cellStyle name="Normal 3 3 9" xfId="52"/>
    <cellStyle name="Note" xfId="24" builtinId="10" customBuiltin="1"/>
    <cellStyle name="Output" xfId="19" builtinId="21" customBuiltin="1"/>
    <cellStyle name="Percent" xfId="9" builtinId="5"/>
    <cellStyle name="RIN_TB3" xfId="54"/>
    <cellStyle name="RIN_TL3" xfId="3"/>
    <cellStyle name="Title" xfId="10" builtinId="15" customBuiltin="1"/>
    <cellStyle name="Total" xfId="26" builtinId="25" customBuiltin="1"/>
    <cellStyle name="Warning Text" xfId="23" builtinId="11" customBuiltin="1"/>
  </cellStyles>
  <dxfs count="1312">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FFFF00"/>
        </patternFill>
      </fill>
    </dxf>
    <dxf>
      <fill>
        <patternFill>
          <bgColor rgb="FFFFFF00"/>
        </patternFill>
      </fill>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311"/>
      <tableStyleElement type="headerRow" dxfId="13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7.xml"/><Relationship Id="rId18" Type="http://schemas.openxmlformats.org/officeDocument/2006/relationships/worksheet" Target="worksheets/sheet12.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3" Type="http://schemas.openxmlformats.org/officeDocument/2006/relationships/chartsheet" Target="chartsheets/sheet1.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styles" Target="styles.xml"/><Relationship Id="rId7" Type="http://schemas.openxmlformats.org/officeDocument/2006/relationships/chartsheet" Target="chartsheets/sheet5.xml"/><Relationship Id="rId12" Type="http://schemas.openxmlformats.org/officeDocument/2006/relationships/worksheet" Target="worksheets/sheet6.xml"/><Relationship Id="rId17" Type="http://schemas.openxmlformats.org/officeDocument/2006/relationships/worksheet" Target="worksheets/sheet11.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0.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chartsheet" Target="chartsheets/sheet4.xml"/><Relationship Id="rId11" Type="http://schemas.openxmlformats.org/officeDocument/2006/relationships/worksheet" Target="worksheets/sheet5.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 Type="http://schemas.openxmlformats.org/officeDocument/2006/relationships/chartsheet" Target="chartsheets/sheet3.xml"/><Relationship Id="rId15" Type="http://schemas.openxmlformats.org/officeDocument/2006/relationships/worksheet" Target="worksheets/sheet9.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theme" Target="theme/theme1.xml"/><Relationship Id="rId10" Type="http://schemas.openxmlformats.org/officeDocument/2006/relationships/worksheet" Target="worksheets/sheet4.xml"/><Relationship Id="rId19" Type="http://schemas.openxmlformats.org/officeDocument/2006/relationships/worksheet" Target="worksheets/sheet13.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calcChain" Target="calcChain.xml"/><Relationship Id="rId4" Type="http://schemas.openxmlformats.org/officeDocument/2006/relationships/chartsheet" Target="chartsheets/sheet2.xml"/><Relationship Id="rId9" Type="http://schemas.openxmlformats.org/officeDocument/2006/relationships/worksheet" Target="worksheets/sheet3.xml"/><Relationship Id="rId14" Type="http://schemas.openxmlformats.org/officeDocument/2006/relationships/worksheet" Target="worksheets/sheet8.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8" Type="http://schemas.openxmlformats.org/officeDocument/2006/relationships/chartsheet" Target="chartsheets/sheet6.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9150855270740271E-2"/>
          <c:y val="3.8043478260869568E-2"/>
          <c:w val="0.8870593728141476"/>
          <c:h val="0.80978260869565233"/>
        </c:manualLayout>
      </c:layout>
      <c:barChart>
        <c:barDir val="col"/>
        <c:grouping val="clustered"/>
        <c:varyColors val="0"/>
        <c:ser>
          <c:idx val="0"/>
          <c:order val="0"/>
          <c:tx>
            <c:v>All Small Customers (LHS)</c:v>
          </c:tx>
          <c:spPr>
            <a:solidFill>
              <a:srgbClr val="C0504D">
                <a:lumMod val="100000"/>
              </a:srgbClr>
            </a:solidFill>
            <a:ln w="0" cap="flat" cmpd="sng" algn="ctr">
              <a:solidFill>
                <a:srgbClr val="C0504D">
                  <a:lumMod val="100000"/>
                </a:srgbClr>
              </a:solidFill>
              <a:prstDash val="solid"/>
              <a:round/>
              <a:headEnd type="none" w="med" len="med"/>
              <a:tailEnd type="none" w="med" len="med"/>
            </a:ln>
            <a:effectLst/>
          </c:spPr>
          <c:invertIfNegative val="0"/>
          <c:cat>
            <c:strRef>
              <c:f>Summary!$C$4:$N$4</c:f>
              <c:strCache>
                <c:ptCount val="12"/>
                <c:pt idx="0">
                  <c:v>FY13</c:v>
                </c:pt>
                <c:pt idx="1">
                  <c:v>FY14</c:v>
                </c:pt>
                <c:pt idx="2">
                  <c:v>FY15</c:v>
                </c:pt>
                <c:pt idx="3">
                  <c:v>FY16</c:v>
                </c:pt>
                <c:pt idx="4">
                  <c:v>FY17</c:v>
                </c:pt>
                <c:pt idx="5">
                  <c:v>FY18</c:v>
                </c:pt>
                <c:pt idx="6">
                  <c:v>FY19</c:v>
                </c:pt>
                <c:pt idx="7">
                  <c:v>FY20</c:v>
                </c:pt>
                <c:pt idx="8">
                  <c:v>FY21</c:v>
                </c:pt>
                <c:pt idx="9">
                  <c:v>FY22</c:v>
                </c:pt>
                <c:pt idx="10">
                  <c:v>FY23</c:v>
                </c:pt>
                <c:pt idx="11">
                  <c:v>FY24</c:v>
                </c:pt>
              </c:strCache>
            </c:strRef>
          </c:cat>
          <c:val>
            <c:numRef>
              <c:f>Summary!$C$10:$N$10</c:f>
              <c:numCache>
                <c:formatCode>#,##0</c:formatCode>
                <c:ptCount val="12"/>
                <c:pt idx="0">
                  <c:v>883692</c:v>
                </c:pt>
                <c:pt idx="1">
                  <c:v>910533.5</c:v>
                </c:pt>
                <c:pt idx="2">
                  <c:v>923162</c:v>
                </c:pt>
                <c:pt idx="3">
                  <c:v>937656.5</c:v>
                </c:pt>
                <c:pt idx="4">
                  <c:v>957661</c:v>
                </c:pt>
                <c:pt idx="5">
                  <c:v>975059.29999999702</c:v>
                </c:pt>
                <c:pt idx="6">
                  <c:v>992565.39999999851</c:v>
                </c:pt>
                <c:pt idx="7">
                  <c:v>1010071.5</c:v>
                </c:pt>
                <c:pt idx="8">
                  <c:v>1027577.599999994</c:v>
                </c:pt>
                <c:pt idx="9">
                  <c:v>1045083.6999999955</c:v>
                </c:pt>
                <c:pt idx="10">
                  <c:v>1062589.799999997</c:v>
                </c:pt>
                <c:pt idx="11">
                  <c:v>1080095.8999999985</c:v>
                </c:pt>
              </c:numCache>
            </c:numRef>
          </c:val>
          <c:extLst xmlns:c16r2="http://schemas.microsoft.com/office/drawing/2015/06/chart">
            <c:ext xmlns:c16="http://schemas.microsoft.com/office/drawing/2014/chart" uri="{C3380CC4-5D6E-409C-BE32-E72D297353CC}">
              <c16:uniqueId val="{00000000-AFD9-4166-86B0-A01B69D40417}"/>
            </c:ext>
          </c:extLst>
        </c:ser>
        <c:dLbls>
          <c:showLegendKey val="0"/>
          <c:showVal val="0"/>
          <c:showCatName val="0"/>
          <c:showSerName val="0"/>
          <c:showPercent val="0"/>
          <c:showBubbleSize val="0"/>
        </c:dLbls>
        <c:gapWidth val="219"/>
        <c:axId val="65358848"/>
        <c:axId val="65360640"/>
      </c:barChart>
      <c:lineChart>
        <c:grouping val="standard"/>
        <c:varyColors val="0"/>
        <c:ser>
          <c:idx val="1"/>
          <c:order val="1"/>
          <c:tx>
            <c:v>Type 5/6 Customer Churn (RHS)</c:v>
          </c:tx>
          <c:spPr>
            <a:ln w="22225" cap="rnd" cmpd="sng" algn="ctr">
              <a:solidFill>
                <a:srgbClr val="C0504D">
                  <a:lumMod val="40000"/>
                  <a:lumOff val="60000"/>
                </a:srgbClr>
              </a:solidFill>
              <a:prstDash val="solid"/>
              <a:round/>
              <a:headEnd type="none" w="med" len="med"/>
              <a:tailEnd type="none" w="med" len="med"/>
            </a:ln>
            <a:effectLst/>
          </c:spPr>
          <c:marker>
            <c:symbol val="none"/>
          </c:marker>
          <c:cat>
            <c:strRef>
              <c:f>Summary!$C$4:$N$4</c:f>
              <c:strCache>
                <c:ptCount val="12"/>
                <c:pt idx="0">
                  <c:v>FY13</c:v>
                </c:pt>
                <c:pt idx="1">
                  <c:v>FY14</c:v>
                </c:pt>
                <c:pt idx="2">
                  <c:v>FY15</c:v>
                </c:pt>
                <c:pt idx="3">
                  <c:v>FY16</c:v>
                </c:pt>
                <c:pt idx="4">
                  <c:v>FY17</c:v>
                </c:pt>
                <c:pt idx="5">
                  <c:v>FY18</c:v>
                </c:pt>
                <c:pt idx="6">
                  <c:v>FY19</c:v>
                </c:pt>
                <c:pt idx="7">
                  <c:v>FY20</c:v>
                </c:pt>
                <c:pt idx="8">
                  <c:v>FY21</c:v>
                </c:pt>
                <c:pt idx="9">
                  <c:v>FY22</c:v>
                </c:pt>
                <c:pt idx="10">
                  <c:v>FY23</c:v>
                </c:pt>
                <c:pt idx="11">
                  <c:v>FY24</c:v>
                </c:pt>
              </c:strCache>
            </c:strRef>
          </c:cat>
          <c:val>
            <c:numRef>
              <c:f>Summary!$C$26:$N$26</c:f>
              <c:numCache>
                <c:formatCode>#,##0</c:formatCode>
                <c:ptCount val="12"/>
                <c:pt idx="0">
                  <c:v>0</c:v>
                </c:pt>
                <c:pt idx="1">
                  <c:v>0</c:v>
                </c:pt>
                <c:pt idx="2">
                  <c:v>0</c:v>
                </c:pt>
                <c:pt idx="3">
                  <c:v>0</c:v>
                </c:pt>
                <c:pt idx="4">
                  <c:v>0</c:v>
                </c:pt>
                <c:pt idx="5">
                  <c:v>25865.219763428555</c:v>
                </c:pt>
                <c:pt idx="6">
                  <c:v>93171.898026826093</c:v>
                </c:pt>
                <c:pt idx="7">
                  <c:v>157507.0063470176</c:v>
                </c:pt>
                <c:pt idx="8">
                  <c:v>216681.06325130549</c:v>
                </c:pt>
                <c:pt idx="9">
                  <c:v>260158.96048273158</c:v>
                </c:pt>
                <c:pt idx="10">
                  <c:v>300367.28515402297</c:v>
                </c:pt>
                <c:pt idx="11">
                  <c:v>339918.99782281497</c:v>
                </c:pt>
              </c:numCache>
            </c:numRef>
          </c:val>
          <c:smooth val="0"/>
          <c:extLst xmlns:c16r2="http://schemas.microsoft.com/office/drawing/2015/06/chart">
            <c:ext xmlns:c16="http://schemas.microsoft.com/office/drawing/2014/chart" uri="{C3380CC4-5D6E-409C-BE32-E72D297353CC}">
              <c16:uniqueId val="{00000001-AFD9-4166-86B0-A01B69D40417}"/>
            </c:ext>
          </c:extLst>
        </c:ser>
        <c:dLbls>
          <c:showLegendKey val="0"/>
          <c:showVal val="0"/>
          <c:showCatName val="0"/>
          <c:showSerName val="0"/>
          <c:showPercent val="0"/>
          <c:showBubbleSize val="0"/>
        </c:dLbls>
        <c:marker val="1"/>
        <c:smooth val="0"/>
        <c:axId val="65381888"/>
        <c:axId val="65362944"/>
      </c:lineChart>
      <c:catAx>
        <c:axId val="65358848"/>
        <c:scaling>
          <c:orientation val="minMax"/>
        </c:scaling>
        <c:delete val="0"/>
        <c:axPos val="b"/>
        <c:numFmt formatCode="General" sourceLinked="1"/>
        <c:majorTickMark val="out"/>
        <c:minorTickMark val="none"/>
        <c:tickLblPos val="nextTo"/>
        <c:spPr>
          <a:noFill/>
          <a:ln w="22225" cap="flat" cmpd="sng" algn="ctr">
            <a:solidFill>
              <a:sysClr val="windowText" lastClr="000000">
                <a:lumMod val="100000"/>
              </a:sysClr>
            </a:solidFill>
            <a:round/>
          </a:ln>
          <a:effectLst/>
        </c:spPr>
        <c:txPr>
          <a:bodyPr rot="-6000000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crossAx val="65360640"/>
        <c:crosses val="autoZero"/>
        <c:auto val="1"/>
        <c:lblAlgn val="ctr"/>
        <c:lblOffset val="100"/>
        <c:noMultiLvlLbl val="0"/>
      </c:catAx>
      <c:valAx>
        <c:axId val="65360640"/>
        <c:scaling>
          <c:orientation val="minMax"/>
        </c:scaling>
        <c:delete val="0"/>
        <c:axPos val="l"/>
        <c:majorGridlines>
          <c:spPr>
            <a:ln w="9525" cap="flat" cmpd="sng" algn="ctr">
              <a:solidFill>
                <a:sysClr val="windowText" lastClr="000000">
                  <a:lumMod val="100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mn-lt"/>
                    <a:ea typeface="+mn-ea"/>
                    <a:cs typeface="+mn-cs"/>
                  </a:defRPr>
                </a:pPr>
                <a:r>
                  <a:rPr lang="en-AU"/>
                  <a:t> All Small Customers (000S)</a:t>
                </a:r>
              </a:p>
            </c:rich>
          </c:tx>
          <c:layout>
            <c:manualLayout>
              <c:xMode val="edge"/>
              <c:yMode val="edge"/>
              <c:x val="0"/>
              <c:y val="0.30697118697077919"/>
            </c:manualLayout>
          </c:layout>
          <c:overlay val="0"/>
          <c:spPr>
            <a:noFill/>
            <a:ln>
              <a:noFill/>
            </a:ln>
            <a:effectLst/>
          </c:spPr>
        </c:title>
        <c:numFmt formatCode="#,##0" sourceLinked="1"/>
        <c:majorTickMark val="out"/>
        <c:minorTickMark val="none"/>
        <c:tickLblPos val="nextTo"/>
        <c:spPr>
          <a:noFill/>
          <a:ln w="222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crossAx val="65358848"/>
        <c:crosses val="autoZero"/>
        <c:crossBetween val="between"/>
        <c:dispUnits>
          <c:builtInUnit val="thousands"/>
        </c:dispUnits>
      </c:valAx>
      <c:valAx>
        <c:axId val="65362944"/>
        <c:scaling>
          <c:orientation val="minMax"/>
        </c:scaling>
        <c:delete val="0"/>
        <c:axPos val="r"/>
        <c:title>
          <c:tx>
            <c:rich>
              <a:bodyPr rot="5400000" spcFirstLastPara="1" vertOverflow="ellipsis" wrap="square" anchor="ctr" anchorCtr="1"/>
              <a:lstStyle/>
              <a:p>
                <a:pPr>
                  <a:defRPr sz="1000" b="1" i="0" u="none" strike="noStrike" kern="1200" baseline="0">
                    <a:solidFill>
                      <a:srgbClr val="000000"/>
                    </a:solidFill>
                    <a:latin typeface="+mn-lt"/>
                    <a:ea typeface="+mn-ea"/>
                    <a:cs typeface="+mn-cs"/>
                  </a:defRPr>
                </a:pPr>
                <a:r>
                  <a:rPr lang="en-AU"/>
                  <a:t>Cumulative Type 5/6 Customer</a:t>
                </a:r>
                <a:r>
                  <a:rPr lang="en-AU" baseline="0"/>
                  <a:t> Churn</a:t>
                </a:r>
                <a:r>
                  <a:rPr lang="en-AU"/>
                  <a:t> (000s)</a:t>
                </a:r>
              </a:p>
            </c:rich>
          </c:tx>
          <c:layout>
            <c:manualLayout>
              <c:xMode val="edge"/>
              <c:yMode val="edge"/>
              <c:x val="0.93975965246069071"/>
              <c:y val="0.2268127812494142"/>
            </c:manualLayout>
          </c:layout>
          <c:overlay val="0"/>
          <c:spPr>
            <a:noFill/>
            <a:ln>
              <a:noFill/>
            </a:ln>
            <a:effectLst/>
          </c:spPr>
        </c:title>
        <c:numFmt formatCode="#,##0" sourceLinked="1"/>
        <c:majorTickMark val="out"/>
        <c:minorTickMark val="none"/>
        <c:tickLblPos val="nextTo"/>
        <c:spPr>
          <a:noFill/>
          <a:ln w="222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crossAx val="65381888"/>
        <c:crosses val="max"/>
        <c:crossBetween val="between"/>
        <c:dispUnits>
          <c:builtInUnit val="thousands"/>
        </c:dispUnits>
      </c:valAx>
      <c:catAx>
        <c:axId val="65381888"/>
        <c:scaling>
          <c:orientation val="minMax"/>
        </c:scaling>
        <c:delete val="1"/>
        <c:axPos val="b"/>
        <c:numFmt formatCode="General" sourceLinked="1"/>
        <c:majorTickMark val="out"/>
        <c:minorTickMark val="none"/>
        <c:tickLblPos val="nextTo"/>
        <c:crossAx val="65362944"/>
        <c:crosses val="autoZero"/>
        <c:auto val="1"/>
        <c:lblAlgn val="ctr"/>
        <c:lblOffset val="100"/>
        <c:noMultiLvlLbl val="0"/>
      </c:catAx>
      <c:spPr>
        <a:noFill/>
        <a:ln>
          <a:noFill/>
        </a:ln>
        <a:effectLst/>
      </c:spPr>
    </c:plotArea>
    <c:legend>
      <c:legendPos val="b"/>
      <c:layout>
        <c:manualLayout>
          <c:xMode val="edge"/>
          <c:yMode val="edge"/>
          <c:x val="0.14360010092343556"/>
          <c:y val="0.86413043478260876"/>
          <c:w val="0.71497363821624638"/>
          <c:h val="0.11956521739130435"/>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1">
          <a:solidFill>
            <a:srgbClr val="000000"/>
          </a:solidFil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0733645903103371"/>
          <c:y val="1.9240812512025508E-2"/>
          <c:w val="0.88071032338949284"/>
          <c:h val="0.91974876996234289"/>
        </c:manualLayout>
      </c:layout>
      <c:barChart>
        <c:barDir val="col"/>
        <c:grouping val="clustered"/>
        <c:varyColors val="0"/>
        <c:ser>
          <c:idx val="0"/>
          <c:order val="0"/>
          <c:tx>
            <c:strRef>
              <c:f>'I_FiT Timeline by DNSP'!$F$61</c:f>
              <c:strCache>
                <c:ptCount val="1"/>
                <c:pt idx="0">
                  <c:v>FY14-19</c:v>
                </c:pt>
              </c:strCache>
            </c:strRef>
          </c:tx>
          <c:spPr>
            <a:solidFill>
              <a:srgbClr val="C0504D">
                <a:lumMod val="100000"/>
              </a:srgbClr>
            </a:solidFill>
            <a:ln w="0" cap="flat" cmpd="sng" algn="ctr">
              <a:solidFill>
                <a:srgbClr val="C0504D">
                  <a:lumMod val="100000"/>
                </a:srgbClr>
              </a:solidFill>
              <a:prstDash val="solid"/>
              <a:round/>
              <a:headEnd type="none" w="med" len="med"/>
              <a:tailEnd type="none" w="med" len="med"/>
            </a:ln>
            <a:effectLst/>
          </c:spPr>
          <c:invertIfNegative val="0"/>
          <c:cat>
            <c:strRef>
              <c:f>'I_FiT Timeline by DNSP'!$C$62:$C$64</c:f>
              <c:strCache>
                <c:ptCount val="3"/>
                <c:pt idx="0">
                  <c:v>Endeavour</c:v>
                </c:pt>
                <c:pt idx="1">
                  <c:v>Ausgrid</c:v>
                </c:pt>
                <c:pt idx="2">
                  <c:v>Energex</c:v>
                </c:pt>
              </c:strCache>
            </c:strRef>
          </c:cat>
          <c:val>
            <c:numRef>
              <c:f>'I_FiT Timeline by DNSP'!$F$62:$F$64</c:f>
              <c:numCache>
                <c:formatCode>0%</c:formatCode>
                <c:ptCount val="3"/>
                <c:pt idx="0">
                  <c:v>5.5143647020674119E-2</c:v>
                </c:pt>
                <c:pt idx="1">
                  <c:v>3.38516625221644E-2</c:v>
                </c:pt>
                <c:pt idx="2" formatCode="General">
                  <c:v>0</c:v>
                </c:pt>
              </c:numCache>
            </c:numRef>
          </c:val>
          <c:extLst xmlns:c16r2="http://schemas.microsoft.com/office/drawing/2015/06/chart">
            <c:ext xmlns:c16="http://schemas.microsoft.com/office/drawing/2014/chart" uri="{C3380CC4-5D6E-409C-BE32-E72D297353CC}">
              <c16:uniqueId val="{00000000-2158-44EF-BB24-518FAF8AFC98}"/>
            </c:ext>
          </c:extLst>
        </c:ser>
        <c:ser>
          <c:idx val="1"/>
          <c:order val="1"/>
          <c:tx>
            <c:strRef>
              <c:f>'I_FiT Timeline by DNSP'!$G$61</c:f>
              <c:strCache>
                <c:ptCount val="1"/>
                <c:pt idx="0">
                  <c:v>FY19-24</c:v>
                </c:pt>
              </c:strCache>
            </c:strRef>
          </c:tx>
          <c:spPr>
            <a:solidFill>
              <a:srgbClr val="C0504D">
                <a:lumMod val="40000"/>
                <a:lumOff val="60000"/>
              </a:srgbClr>
            </a:solidFill>
            <a:ln w="0" cap="flat" cmpd="sng" algn="ctr">
              <a:solidFill>
                <a:srgbClr val="C0504D">
                  <a:lumMod val="40000"/>
                  <a:lumOff val="60000"/>
                </a:srgbClr>
              </a:solidFill>
              <a:prstDash val="solid"/>
              <a:round/>
              <a:headEnd type="none" w="med" len="med"/>
              <a:tailEnd type="none" w="med" len="med"/>
            </a:ln>
            <a:effectLst/>
          </c:spPr>
          <c:invertIfNegative val="0"/>
          <c:cat>
            <c:strRef>
              <c:f>'I_FiT Timeline by DNSP'!$C$62:$C$64</c:f>
              <c:strCache>
                <c:ptCount val="3"/>
                <c:pt idx="0">
                  <c:v>Endeavour</c:v>
                </c:pt>
                <c:pt idx="1">
                  <c:v>Ausgrid</c:v>
                </c:pt>
                <c:pt idx="2">
                  <c:v>Energex</c:v>
                </c:pt>
              </c:strCache>
            </c:strRef>
          </c:cat>
          <c:val>
            <c:numRef>
              <c:f>'I_FiT Timeline by DNSP'!$G$62:$G$64</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2158-44EF-BB24-518FAF8AFC98}"/>
            </c:ext>
          </c:extLst>
        </c:ser>
        <c:dLbls>
          <c:showLegendKey val="0"/>
          <c:showVal val="0"/>
          <c:showCatName val="0"/>
          <c:showSerName val="0"/>
          <c:showPercent val="0"/>
          <c:showBubbleSize val="0"/>
        </c:dLbls>
        <c:gapWidth val="219"/>
        <c:overlap val="-27"/>
        <c:axId val="89322240"/>
        <c:axId val="89323776"/>
      </c:barChart>
      <c:catAx>
        <c:axId val="89322240"/>
        <c:scaling>
          <c:orientation val="minMax"/>
        </c:scaling>
        <c:delete val="0"/>
        <c:axPos val="b"/>
        <c:numFmt formatCode="General" sourceLinked="1"/>
        <c:majorTickMark val="out"/>
        <c:minorTickMark val="none"/>
        <c:tickLblPos val="nextTo"/>
        <c:spPr>
          <a:noFill/>
          <a:ln w="31750" cap="flat" cmpd="sng" algn="ctr">
            <a:solidFill>
              <a:sysClr val="windowText" lastClr="000000">
                <a:lumMod val="100000"/>
              </a:sysClr>
            </a:solidFill>
            <a:round/>
          </a:ln>
          <a:effectLst/>
        </c:spPr>
        <c:txPr>
          <a:bodyPr rot="-6000000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crossAx val="89323776"/>
        <c:crosses val="autoZero"/>
        <c:auto val="1"/>
        <c:lblAlgn val="ctr"/>
        <c:lblOffset val="100"/>
        <c:noMultiLvlLbl val="0"/>
      </c:catAx>
      <c:valAx>
        <c:axId val="89323776"/>
        <c:scaling>
          <c:orientation val="minMax"/>
        </c:scaling>
        <c:delete val="0"/>
        <c:axPos val="l"/>
        <c:majorGridlines>
          <c:spPr>
            <a:ln w="9525" cap="flat" cmpd="sng" algn="ctr">
              <a:solidFill>
                <a:sysClr val="windowText" lastClr="000000">
                  <a:lumMod val="100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400" b="1" i="0" u="none" strike="noStrike" kern="1200" baseline="0">
                    <a:solidFill>
                      <a:srgbClr val="000000"/>
                    </a:solidFill>
                    <a:latin typeface="+mn-lt"/>
                    <a:ea typeface="+mn-ea"/>
                    <a:cs typeface="+mn-cs"/>
                  </a:defRPr>
                </a:pPr>
                <a:r>
                  <a:rPr lang="en-AU"/>
                  <a:t>Customers Moving</a:t>
                </a:r>
                <a:r>
                  <a:rPr lang="en-AU" baseline="0"/>
                  <a:t> from Gross FiT to Net FiT (%)</a:t>
                </a:r>
                <a:r>
                  <a:rPr lang="en-AU"/>
                  <a:t> </a:t>
                </a:r>
              </a:p>
            </c:rich>
          </c:tx>
          <c:layout>
            <c:manualLayout>
              <c:xMode val="edge"/>
              <c:yMode val="edge"/>
              <c:x val="0"/>
              <c:y val="6.408857093572462E-2"/>
            </c:manualLayout>
          </c:layout>
          <c:overlay val="0"/>
          <c:spPr>
            <a:noFill/>
            <a:ln>
              <a:noFill/>
            </a:ln>
            <a:effectLst/>
          </c:spPr>
        </c:title>
        <c:numFmt formatCode="0%" sourceLinked="1"/>
        <c:majorTickMark val="out"/>
        <c:minorTickMark val="none"/>
        <c:tickLblPos val="nextTo"/>
        <c:spPr>
          <a:noFill/>
          <a:ln w="31750"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crossAx val="89322240"/>
        <c:crosses val="autoZero"/>
        <c:crossBetween val="between"/>
      </c:valAx>
      <c:spPr>
        <a:noFill/>
        <a:ln>
          <a:noFill/>
        </a:ln>
        <a:effectLst/>
      </c:spPr>
    </c:plotArea>
    <c:legend>
      <c:legendPos val="b"/>
      <c:layout>
        <c:manualLayout>
          <c:xMode val="edge"/>
          <c:yMode val="edge"/>
          <c:x val="0.30664262283820215"/>
          <c:y val="0.95052362496907727"/>
          <c:w val="0.38784824909406296"/>
          <c:h val="4.1230312525768947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400" b="1">
          <a:solidFill>
            <a:srgbClr val="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9641037933720862E-2"/>
          <c:y val="0.04"/>
          <c:w val="0.9112740456642896"/>
          <c:h val="0.85474285714285714"/>
        </c:manualLayout>
      </c:layout>
      <c:barChart>
        <c:barDir val="col"/>
        <c:grouping val="clustered"/>
        <c:varyColors val="0"/>
        <c:ser>
          <c:idx val="0"/>
          <c:order val="0"/>
          <c:tx>
            <c:v>Non Gross FiT</c:v>
          </c:tx>
          <c:spPr>
            <a:solidFill>
              <a:srgbClr val="C0504D">
                <a:lumMod val="100000"/>
              </a:srgbClr>
            </a:solidFill>
            <a:ln w="0" cap="flat" cmpd="sng" algn="ctr">
              <a:solidFill>
                <a:srgbClr val="C0504D">
                  <a:lumMod val="100000"/>
                </a:srgbClr>
              </a:solidFill>
              <a:prstDash val="solid"/>
              <a:round/>
              <a:headEnd type="none" w="med" len="med"/>
              <a:tailEnd type="none" w="med" len="med"/>
            </a:ln>
            <a:effectLst/>
          </c:spPr>
          <c:invertIfNegative val="0"/>
          <c:cat>
            <c:strRef>
              <c:f>'Retailer Strategy'!$C$3:$D$3</c:f>
              <c:strCache>
                <c:ptCount val="2"/>
                <c:pt idx="0">
                  <c:v>FY16</c:v>
                </c:pt>
                <c:pt idx="1">
                  <c:v>FY17</c:v>
                </c:pt>
              </c:strCache>
            </c:strRef>
          </c:cat>
          <c:val>
            <c:numRef>
              <c:f>'Retailer Strategy'!$C$27:$D$27</c:f>
              <c:numCache>
                <c:formatCode>#,##0</c:formatCode>
                <c:ptCount val="2"/>
                <c:pt idx="0">
                  <c:v>11434</c:v>
                </c:pt>
                <c:pt idx="1">
                  <c:v>15915</c:v>
                </c:pt>
              </c:numCache>
            </c:numRef>
          </c:val>
          <c:extLst xmlns:c16r2="http://schemas.microsoft.com/office/drawing/2015/06/chart">
            <c:ext xmlns:c16="http://schemas.microsoft.com/office/drawing/2014/chart" uri="{C3380CC4-5D6E-409C-BE32-E72D297353CC}">
              <c16:uniqueId val="{00000000-C78F-403F-8018-E5CFB7F36F34}"/>
            </c:ext>
          </c:extLst>
        </c:ser>
        <c:ser>
          <c:idx val="1"/>
          <c:order val="1"/>
          <c:tx>
            <c:v>Gross FiT</c:v>
          </c:tx>
          <c:spPr>
            <a:solidFill>
              <a:srgbClr val="C0504D">
                <a:lumMod val="40000"/>
                <a:lumOff val="60000"/>
              </a:srgbClr>
            </a:solidFill>
            <a:ln w="0" cap="flat" cmpd="sng" algn="ctr">
              <a:solidFill>
                <a:srgbClr val="C0504D">
                  <a:lumMod val="40000"/>
                  <a:lumOff val="60000"/>
                </a:srgbClr>
              </a:solidFill>
              <a:prstDash val="solid"/>
              <a:round/>
              <a:headEnd type="none" w="med" len="med"/>
              <a:tailEnd type="none" w="med" len="med"/>
            </a:ln>
            <a:effectLst/>
          </c:spPr>
          <c:invertIfNegative val="0"/>
          <c:val>
            <c:numRef>
              <c:f>'Retailer Strategy'!$G$21:$H$21</c:f>
              <c:numCache>
                <c:formatCode>#,##0</c:formatCode>
                <c:ptCount val="2"/>
                <c:pt idx="0">
                  <c:v>2088</c:v>
                </c:pt>
                <c:pt idx="1">
                  <c:v>25482</c:v>
                </c:pt>
              </c:numCache>
            </c:numRef>
          </c:val>
          <c:extLst xmlns:c16r2="http://schemas.microsoft.com/office/drawing/2015/06/chart">
            <c:ext xmlns:c16="http://schemas.microsoft.com/office/drawing/2014/chart" uri="{C3380CC4-5D6E-409C-BE32-E72D297353CC}">
              <c16:uniqueId val="{00000001-C78F-403F-8018-E5CFB7F36F34}"/>
            </c:ext>
          </c:extLst>
        </c:ser>
        <c:dLbls>
          <c:showLegendKey val="0"/>
          <c:showVal val="0"/>
          <c:showCatName val="0"/>
          <c:showSerName val="0"/>
          <c:showPercent val="0"/>
          <c:showBubbleSize val="0"/>
        </c:dLbls>
        <c:gapWidth val="219"/>
        <c:overlap val="-27"/>
        <c:axId val="65399808"/>
        <c:axId val="67408640"/>
      </c:barChart>
      <c:catAx>
        <c:axId val="65399808"/>
        <c:scaling>
          <c:orientation val="minMax"/>
        </c:scaling>
        <c:delete val="0"/>
        <c:axPos val="b"/>
        <c:numFmt formatCode="General" sourceLinked="1"/>
        <c:majorTickMark val="out"/>
        <c:minorTickMark val="none"/>
        <c:tickLblPos val="nextTo"/>
        <c:spPr>
          <a:noFill/>
          <a:ln w="31750" cap="flat" cmpd="sng" algn="ctr">
            <a:solidFill>
              <a:sysClr val="windowText" lastClr="000000">
                <a:lumMod val="100000"/>
              </a:sysClr>
            </a:solidFill>
            <a:round/>
          </a:ln>
          <a:effectLst/>
        </c:spPr>
        <c:txPr>
          <a:bodyPr rot="-6000000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crossAx val="67408640"/>
        <c:crosses val="autoZero"/>
        <c:auto val="1"/>
        <c:lblAlgn val="ctr"/>
        <c:lblOffset val="100"/>
        <c:noMultiLvlLbl val="0"/>
      </c:catAx>
      <c:valAx>
        <c:axId val="67408640"/>
        <c:scaling>
          <c:orientation val="minMax"/>
        </c:scaling>
        <c:delete val="0"/>
        <c:axPos val="l"/>
        <c:majorGridlines>
          <c:spPr>
            <a:ln w="9525" cap="flat" cmpd="sng" algn="ctr">
              <a:solidFill>
                <a:sysClr val="windowText" lastClr="000000">
                  <a:lumMod val="100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400" b="1" i="0" u="none" strike="noStrike" kern="1200" baseline="0">
                    <a:solidFill>
                      <a:srgbClr val="000000"/>
                    </a:solidFill>
                    <a:latin typeface="+mn-lt"/>
                    <a:ea typeface="+mn-ea"/>
                    <a:cs typeface="+mn-cs"/>
                  </a:defRPr>
                </a:pPr>
                <a:r>
                  <a:rPr lang="en-AU"/>
                  <a:t>Type 4 Meter Installs (000s)</a:t>
                </a:r>
              </a:p>
            </c:rich>
          </c:tx>
          <c:layout>
            <c:manualLayout>
              <c:xMode val="edge"/>
              <c:yMode val="edge"/>
              <c:x val="0"/>
              <c:y val="5.05811023622047E-2"/>
            </c:manualLayout>
          </c:layout>
          <c:overlay val="0"/>
          <c:spPr>
            <a:noFill/>
            <a:ln>
              <a:noFill/>
            </a:ln>
            <a:effectLst/>
          </c:spPr>
        </c:title>
        <c:numFmt formatCode="#,##0" sourceLinked="1"/>
        <c:majorTickMark val="out"/>
        <c:minorTickMark val="none"/>
        <c:tickLblPos val="nextTo"/>
        <c:spPr>
          <a:noFill/>
          <a:ln w="31750"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crossAx val="65399808"/>
        <c:crosses val="autoZero"/>
        <c:crossBetween val="between"/>
        <c:dispUnits>
          <c:builtInUnit val="thousands"/>
        </c:dispUnits>
      </c:valAx>
      <c:spPr>
        <a:noFill/>
        <a:ln>
          <a:noFill/>
        </a:ln>
        <a:effectLst/>
      </c:spPr>
    </c:plotArea>
    <c:legend>
      <c:legendPos val="b"/>
      <c:layout>
        <c:manualLayout>
          <c:xMode val="edge"/>
          <c:yMode val="edge"/>
          <c:x val="0.40797620902498949"/>
          <c:y val="0.89714285714285702"/>
          <c:w val="0.29825624737819861"/>
          <c:h val="8.5714285714285715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400" b="1">
          <a:solidFill>
            <a:srgbClr val="000000"/>
          </a:solidFil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83261936095853"/>
          <c:y val="8.6693698094279306E-3"/>
          <c:w val="0.67081885920167361"/>
          <c:h val="0.72159490137502647"/>
        </c:manualLayout>
      </c:layout>
      <c:pieChart>
        <c:varyColors val="1"/>
        <c:ser>
          <c:idx val="0"/>
          <c:order val="0"/>
          <c:tx>
            <c:strRef>
              <c:f>'Retailer Strategy'!$L$3:$L$6</c:f>
              <c:strCache>
                <c:ptCount val="1"/>
                <c:pt idx="0">
                  <c:v>86% 11% 2% 1%</c:v>
                </c:pt>
              </c:strCache>
            </c:strRef>
          </c:tx>
          <c:spPr>
            <a:solidFill>
              <a:schemeClr val="accent2"/>
            </a:solidFill>
          </c:spPr>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24-4A16-8964-FEC7C55A7941}"/>
              </c:ext>
            </c:extLst>
          </c:dPt>
          <c:dPt>
            <c:idx val="1"/>
            <c:bubble3D val="0"/>
            <c:spPr>
              <a:solidFill>
                <a:schemeClr val="accent2">
                  <a:lumMod val="40000"/>
                  <a:lumOff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9324-4A16-8964-FEC7C55A7941}"/>
              </c:ext>
            </c:extLst>
          </c:dPt>
          <c:dPt>
            <c:idx val="2"/>
            <c:bubble3D val="0"/>
            <c:spPr>
              <a:solidFill>
                <a:schemeClr val="bg1">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9324-4A16-8964-FEC7C55A7941}"/>
              </c:ext>
            </c:extLst>
          </c:dPt>
          <c:dPt>
            <c:idx val="3"/>
            <c:bubble3D val="0"/>
            <c:spPr>
              <a:solidFill>
                <a:schemeClr val="bg1">
                  <a:lumMod val="8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9324-4A16-8964-FEC7C55A7941}"/>
              </c:ext>
            </c:extLst>
          </c:dPt>
          <c:dLbls>
            <c:dLbl>
              <c:idx val="1"/>
              <c:layout>
                <c:manualLayout>
                  <c:x val="-5.5714706256593735E-2"/>
                  <c:y val="-0.1153318957791887"/>
                </c:manualLayout>
              </c:layout>
              <c:dLblPos val="bestFi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324-4A16-8964-FEC7C55A7941}"/>
                </c:ext>
              </c:extLst>
            </c:dLbl>
            <c:dLbl>
              <c:idx val="2"/>
              <c:layout>
                <c:manualLayout>
                  <c:x val="-1.1941142018216598E-2"/>
                  <c:y val="-7.5414868059533596E-2"/>
                </c:manualLayout>
              </c:layout>
              <c:dLblPos val="bestFi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324-4A16-8964-FEC7C55A7941}"/>
                </c:ext>
              </c:extLst>
            </c:dLbl>
            <c:dLbl>
              <c:idx val="3"/>
              <c:layout>
                <c:manualLayout>
                  <c:x val="-8.5669641127626331E-2"/>
                  <c:y val="-9.1471937180865007E-2"/>
                </c:manualLayout>
              </c:layout>
              <c:dLblPos val="bestFi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324-4A16-8964-FEC7C55A7941}"/>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numRef>
              <c:f>'Retailer Strategy'!$J$3:$J$6</c:f>
              <c:numCache>
                <c:formatCode>General</c:formatCode>
                <c:ptCount val="4"/>
              </c:numCache>
            </c:numRef>
          </c:cat>
          <c:val>
            <c:numRef>
              <c:f>'Retailer Strategy'!$L$3:$L$6</c:f>
              <c:numCache>
                <c:formatCode>0%</c:formatCode>
                <c:ptCount val="4"/>
                <c:pt idx="0">
                  <c:v>0.85831291820541888</c:v>
                </c:pt>
                <c:pt idx="1">
                  <c:v>0.10866942118541811</c:v>
                </c:pt>
                <c:pt idx="2">
                  <c:v>1.8647848184577133E-2</c:v>
                </c:pt>
                <c:pt idx="3">
                  <c:v>1.4369812424585907E-2</c:v>
                </c:pt>
              </c:numCache>
              <c:extLst xmlns:c16r2="http://schemas.microsoft.com/office/drawing/2015/06/chart">
                <c:ext xmlns:c15="http://schemas.microsoft.com/office/drawing/2012/chart" uri="{02D57815-91ED-43cb-92C2-25804820EDAC}">
                  <c15:fullRef>
                    <c15:sqref>'Retailer Strategy'!$L$3:$L$7</c15:sqref>
                  </c15:fullRef>
                </c:ext>
              </c:extLst>
            </c:numRef>
          </c:val>
          <c:extLst xmlns:c16r2="http://schemas.microsoft.com/office/drawing/2015/06/chart">
            <c:ext xmlns:c15="http://schemas.microsoft.com/office/drawing/2012/chart" uri="{02D57815-91ED-43cb-92C2-25804820EDAC}">
              <c15:categoryFilterExceptions>
                <c15:categoryFilterException>
                  <c15:sqref>'Retailer Strategy'!$L$7</c15:sqref>
                  <c15:spPr xmlns:c15="http://schemas.microsoft.com/office/drawing/2012/chart">
                    <a:solidFill>
                      <a:schemeClr val="accent1"/>
                    </a:solidFill>
                    <a:ln w="19050">
                      <a:solidFill>
                        <a:schemeClr val="lt1"/>
                      </a:solidFill>
                    </a:ln>
                    <a:effectLst/>
                  </c15:spPr>
                  <c15:bubble3D val="0"/>
                  <c15:dLbl>
                    <c:idx val="3"/>
                    <c:layout>
                      <c:manualLayout>
                        <c:x val="-9.8264043380718868E-2"/>
                        <c:y val="-0.1283395069180687"/>
                      </c:manualLayout>
                    </c:layout>
                    <c:dLblPos val="bestFit"/>
                    <c:showLegendKey val="0"/>
                    <c:showVal val="1"/>
                    <c:showCatName val="0"/>
                    <c:showSerName val="0"/>
                    <c:showPercent val="0"/>
                    <c:showBubbleSize val="0"/>
                    <c:extLst>
                      <c:ext uri="{CE6537A1-D6FC-4f65-9D91-7224C49458BB}"/>
                      <c:ext xmlns:c16="http://schemas.microsoft.com/office/drawing/2014/chart" uri="{C3380CC4-5D6E-409C-BE32-E72D297353CC}">
                        <c16:uniqueId val="{00000009-1FFE-4A63-BA39-ED53CF995177}"/>
                      </c:ext>
                    </c:extLst>
                  </c15:dLbl>
                </c15:categoryFilterException>
              </c15:categoryFilterExceptions>
            </c:ext>
            <c:ext xmlns:c16="http://schemas.microsoft.com/office/drawing/2014/chart" uri="{C3380CC4-5D6E-409C-BE32-E72D297353CC}">
              <c16:uniqueId val="{00000008-9324-4A16-8964-FEC7C55A7941}"/>
            </c:ext>
          </c:extLst>
        </c:ser>
        <c:dLbls>
          <c:showLegendKey val="0"/>
          <c:showVal val="0"/>
          <c:showCatName val="0"/>
          <c:showSerName val="0"/>
          <c:showPercent val="0"/>
          <c:showBubbleSize val="0"/>
          <c:showLeaderLines val="1"/>
        </c:dLbls>
        <c:firstSliceAng val="179"/>
      </c:pieChart>
    </c:plotArea>
    <c:legend>
      <c:legendPos val="b"/>
      <c:layout>
        <c:manualLayout>
          <c:xMode val="edge"/>
          <c:yMode val="edge"/>
          <c:x val="0"/>
          <c:y val="0.76155784592013753"/>
          <c:w val="1"/>
          <c:h val="0.23844215407986241"/>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089650687540773E-2"/>
          <c:y val="3.8043478260869568E-2"/>
          <c:w val="0.91772106118461882"/>
          <c:h val="0.80978260869565233"/>
        </c:manualLayout>
      </c:layout>
      <c:lineChart>
        <c:grouping val="standard"/>
        <c:varyColors val="0"/>
        <c:ser>
          <c:idx val="0"/>
          <c:order val="0"/>
          <c:tx>
            <c:v>FY16</c:v>
          </c:tx>
          <c:spPr>
            <a:ln w="22225" cap="rnd" cmpd="sng" algn="ctr">
              <a:solidFill>
                <a:srgbClr val="C0504D">
                  <a:lumMod val="100000"/>
                </a:srgbClr>
              </a:solidFill>
              <a:prstDash val="solid"/>
              <a:round/>
              <a:headEnd type="none" w="med" len="med"/>
              <a:tailEnd type="none" w="med" len="med"/>
            </a:ln>
            <a:effectLst/>
          </c:spPr>
          <c:marker>
            <c:symbol val="none"/>
          </c:marker>
          <c:cat>
            <c:strRef>
              <c:f>NonGFiTInstalls!$C$3:$N$3</c:f>
              <c:strCache>
                <c:ptCount val="12"/>
                <c:pt idx="0">
                  <c:v>July</c:v>
                </c:pt>
                <c:pt idx="1">
                  <c:v>Aug</c:v>
                </c:pt>
                <c:pt idx="2">
                  <c:v>Sept.</c:v>
                </c:pt>
                <c:pt idx="3">
                  <c:v>Oct.</c:v>
                </c:pt>
                <c:pt idx="4">
                  <c:v>Nov.</c:v>
                </c:pt>
                <c:pt idx="5">
                  <c:v>Dec.</c:v>
                </c:pt>
                <c:pt idx="6">
                  <c:v>Jan.</c:v>
                </c:pt>
                <c:pt idx="7">
                  <c:v>Feb.</c:v>
                </c:pt>
                <c:pt idx="8">
                  <c:v>Mar.</c:v>
                </c:pt>
                <c:pt idx="9">
                  <c:v>Apr.</c:v>
                </c:pt>
                <c:pt idx="10">
                  <c:v>May</c:v>
                </c:pt>
                <c:pt idx="11">
                  <c:v>June</c:v>
                </c:pt>
              </c:strCache>
            </c:strRef>
          </c:cat>
          <c:val>
            <c:numRef>
              <c:f>NonGFiTInstalls!$C$4:$N$4</c:f>
              <c:numCache>
                <c:formatCode>General</c:formatCode>
                <c:ptCount val="12"/>
                <c:pt idx="6">
                  <c:v>181</c:v>
                </c:pt>
                <c:pt idx="7">
                  <c:v>335</c:v>
                </c:pt>
                <c:pt idx="8">
                  <c:v>741</c:v>
                </c:pt>
                <c:pt idx="9">
                  <c:v>1138</c:v>
                </c:pt>
                <c:pt idx="10">
                  <c:v>1907</c:v>
                </c:pt>
                <c:pt idx="11">
                  <c:v>1415</c:v>
                </c:pt>
              </c:numCache>
            </c:numRef>
          </c:val>
          <c:smooth val="0"/>
          <c:extLst xmlns:c16r2="http://schemas.microsoft.com/office/drawing/2015/06/chart">
            <c:ext xmlns:c16="http://schemas.microsoft.com/office/drawing/2014/chart" uri="{C3380CC4-5D6E-409C-BE32-E72D297353CC}">
              <c16:uniqueId val="{00000000-8352-4AE6-A559-9D43C9620D59}"/>
            </c:ext>
          </c:extLst>
        </c:ser>
        <c:ser>
          <c:idx val="1"/>
          <c:order val="1"/>
          <c:tx>
            <c:v>FY17</c:v>
          </c:tx>
          <c:spPr>
            <a:ln w="22225" cap="rnd" cmpd="sng" algn="ctr">
              <a:solidFill>
                <a:srgbClr val="C0504D">
                  <a:lumMod val="40000"/>
                  <a:lumOff val="60000"/>
                </a:srgbClr>
              </a:solidFill>
              <a:prstDash val="solid"/>
              <a:round/>
              <a:headEnd type="none" w="med" len="med"/>
              <a:tailEnd type="none" w="med" len="med"/>
            </a:ln>
            <a:effectLst/>
          </c:spPr>
          <c:marker>
            <c:symbol val="none"/>
          </c:marker>
          <c:cat>
            <c:strRef>
              <c:f>NonGFiTInstalls!$C$3:$N$3</c:f>
              <c:strCache>
                <c:ptCount val="12"/>
                <c:pt idx="0">
                  <c:v>July</c:v>
                </c:pt>
                <c:pt idx="1">
                  <c:v>Aug</c:v>
                </c:pt>
                <c:pt idx="2">
                  <c:v>Sept.</c:v>
                </c:pt>
                <c:pt idx="3">
                  <c:v>Oct.</c:v>
                </c:pt>
                <c:pt idx="4">
                  <c:v>Nov.</c:v>
                </c:pt>
                <c:pt idx="5">
                  <c:v>Dec.</c:v>
                </c:pt>
                <c:pt idx="6">
                  <c:v>Jan.</c:v>
                </c:pt>
                <c:pt idx="7">
                  <c:v>Feb.</c:v>
                </c:pt>
                <c:pt idx="8">
                  <c:v>Mar.</c:v>
                </c:pt>
                <c:pt idx="9">
                  <c:v>Apr.</c:v>
                </c:pt>
                <c:pt idx="10">
                  <c:v>May</c:v>
                </c:pt>
                <c:pt idx="11">
                  <c:v>June</c:v>
                </c:pt>
              </c:strCache>
            </c:strRef>
          </c:cat>
          <c:val>
            <c:numRef>
              <c:f>NonGFiTInstalls!$C$5:$N$5</c:f>
              <c:numCache>
                <c:formatCode>General</c:formatCode>
                <c:ptCount val="12"/>
                <c:pt idx="0">
                  <c:v>1973</c:v>
                </c:pt>
                <c:pt idx="1">
                  <c:v>2513</c:v>
                </c:pt>
                <c:pt idx="2">
                  <c:v>2317</c:v>
                </c:pt>
                <c:pt idx="3">
                  <c:v>2677</c:v>
                </c:pt>
                <c:pt idx="4">
                  <c:v>3477</c:v>
                </c:pt>
                <c:pt idx="5">
                  <c:v>1119</c:v>
                </c:pt>
                <c:pt idx="6">
                  <c:v>71</c:v>
                </c:pt>
                <c:pt idx="7">
                  <c:v>162</c:v>
                </c:pt>
                <c:pt idx="8">
                  <c:v>194</c:v>
                </c:pt>
                <c:pt idx="9">
                  <c:v>212</c:v>
                </c:pt>
                <c:pt idx="10">
                  <c:v>842</c:v>
                </c:pt>
                <c:pt idx="11">
                  <c:v>358</c:v>
                </c:pt>
              </c:numCache>
            </c:numRef>
          </c:val>
          <c:smooth val="0"/>
          <c:extLst xmlns:c16r2="http://schemas.microsoft.com/office/drawing/2015/06/chart">
            <c:ext xmlns:c16="http://schemas.microsoft.com/office/drawing/2014/chart" uri="{C3380CC4-5D6E-409C-BE32-E72D297353CC}">
              <c16:uniqueId val="{00000001-8352-4AE6-A559-9D43C9620D59}"/>
            </c:ext>
          </c:extLst>
        </c:ser>
        <c:dLbls>
          <c:showLegendKey val="0"/>
          <c:showVal val="0"/>
          <c:showCatName val="0"/>
          <c:showSerName val="0"/>
          <c:showPercent val="0"/>
          <c:showBubbleSize val="0"/>
        </c:dLbls>
        <c:marker val="1"/>
        <c:smooth val="0"/>
        <c:axId val="81870208"/>
        <c:axId val="81876096"/>
      </c:lineChart>
      <c:catAx>
        <c:axId val="81870208"/>
        <c:scaling>
          <c:orientation val="minMax"/>
        </c:scaling>
        <c:delete val="0"/>
        <c:axPos val="b"/>
        <c:numFmt formatCode="General" sourceLinked="1"/>
        <c:majorTickMark val="out"/>
        <c:minorTickMark val="none"/>
        <c:tickLblPos val="nextTo"/>
        <c:spPr>
          <a:noFill/>
          <a:ln w="22225" cap="flat" cmpd="sng" algn="ctr">
            <a:solidFill>
              <a:sysClr val="windowText" lastClr="000000">
                <a:lumMod val="100000"/>
              </a:sysClr>
            </a:solidFill>
            <a:round/>
          </a:ln>
          <a:effectLst/>
        </c:spPr>
        <c:txPr>
          <a:bodyPr rot="-6000000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crossAx val="81876096"/>
        <c:crosses val="autoZero"/>
        <c:auto val="1"/>
        <c:lblAlgn val="ctr"/>
        <c:lblOffset val="100"/>
        <c:noMultiLvlLbl val="0"/>
      </c:catAx>
      <c:valAx>
        <c:axId val="81876096"/>
        <c:scaling>
          <c:orientation val="minMax"/>
        </c:scaling>
        <c:delete val="0"/>
        <c:axPos val="l"/>
        <c:majorGridlines>
          <c:spPr>
            <a:ln w="9525" cap="flat" cmpd="sng" algn="ctr">
              <a:solidFill>
                <a:sysClr val="windowText" lastClr="000000">
                  <a:lumMod val="100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mn-lt"/>
                    <a:ea typeface="+mn-ea"/>
                    <a:cs typeface="+mn-cs"/>
                  </a:defRPr>
                </a:pPr>
                <a:r>
                  <a:rPr lang="en-US"/>
                  <a:t>Non-Gross</a:t>
                </a:r>
                <a:r>
                  <a:rPr lang="en-US" baseline="0"/>
                  <a:t> FiT Retailer-Initiated Meter Replacements (000s)</a:t>
                </a:r>
                <a:endParaRPr lang="en-US"/>
              </a:p>
            </c:rich>
          </c:tx>
          <c:layout>
            <c:manualLayout>
              <c:xMode val="edge"/>
              <c:yMode val="edge"/>
              <c:x val="0"/>
              <c:y val="0.14340246386244099"/>
            </c:manualLayout>
          </c:layout>
          <c:overlay val="0"/>
          <c:spPr>
            <a:noFill/>
            <a:ln>
              <a:noFill/>
            </a:ln>
            <a:effectLst/>
          </c:spPr>
        </c:title>
        <c:numFmt formatCode="#,##0.0" sourceLinked="0"/>
        <c:majorTickMark val="out"/>
        <c:minorTickMark val="none"/>
        <c:tickLblPos val="nextTo"/>
        <c:spPr>
          <a:noFill/>
          <a:ln w="222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crossAx val="81870208"/>
        <c:crosses val="autoZero"/>
        <c:crossBetween val="between"/>
        <c:dispUnits>
          <c:builtInUnit val="thousands"/>
        </c:dispUnits>
      </c:valAx>
      <c:spPr>
        <a:noFill/>
        <a:ln>
          <a:noFill/>
        </a:ln>
        <a:effectLst/>
      </c:spPr>
    </c:plotArea>
    <c:legend>
      <c:legendPos val="b"/>
      <c:layout>
        <c:manualLayout>
          <c:xMode val="edge"/>
          <c:yMode val="edge"/>
          <c:x val="0.12233754907438091"/>
          <c:y val="0.86413043478260876"/>
          <c:w val="0.86642612926330664"/>
          <c:h val="0.11956521739130435"/>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1">
          <a:solidFill>
            <a:srgbClr val="000000"/>
          </a:solidFil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7479117351295729E-2"/>
          <c:y val="3.8043478260869568E-2"/>
          <c:w val="0.90966586197080868"/>
          <c:h val="0.92934782608695654"/>
        </c:manualLayout>
      </c:layout>
      <c:barChart>
        <c:barDir val="col"/>
        <c:grouping val="clustered"/>
        <c:varyColors val="0"/>
        <c:ser>
          <c:idx val="0"/>
          <c:order val="0"/>
          <c:tx>
            <c:strRef>
              <c:f>'[29]FiT Offerings'!$D$2</c:f>
              <c:strCache>
                <c:ptCount val="1"/>
                <c:pt idx="0">
                  <c:v>Max Solar FiT Incentive (c/kWh)</c:v>
                </c:pt>
              </c:strCache>
            </c:strRef>
          </c:tx>
          <c:spPr>
            <a:solidFill>
              <a:srgbClr val="C0504D">
                <a:lumMod val="100000"/>
              </a:srgbClr>
            </a:solidFill>
            <a:ln w="0" cap="flat" cmpd="sng" algn="ctr">
              <a:solidFill>
                <a:srgbClr val="C0504D">
                  <a:lumMod val="100000"/>
                </a:srgbClr>
              </a:solidFill>
              <a:prstDash val="solid"/>
              <a:round/>
              <a:headEnd type="none" w="med" len="med"/>
              <a:tailEnd type="none" w="med" len="med"/>
            </a:ln>
            <a:effectLst/>
            <a:extLst/>
          </c:spPr>
          <c:invertIfNegative val="0"/>
          <c:dLbls>
            <c:dLbl>
              <c:idx val="3"/>
              <c:layout>
                <c:manualLayout>
                  <c:x val="-1.5268447560757301E-3"/>
                  <c:y val="-2.45975989902717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C8D-4E99-9792-FD0500D1B09A}"/>
                </c:ext>
              </c:extLst>
            </c:dLbl>
            <c:spPr>
              <a:noFill/>
              <a:ln>
                <a:noFill/>
              </a:ln>
              <a:effectLst/>
            </c:spPr>
            <c:txPr>
              <a:bodyPr rot="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'[29]FiT Offerings'!$B$3:$C$6</c:f>
              <c:multiLvlStrCache>
                <c:ptCount val="2"/>
                <c:lvl>
                  <c:pt idx="1">
                    <c:v>42948</c:v>
                  </c:pt>
                </c:lvl>
                <c:lvl>
                  <c:pt idx="0">
                    <c:v>Click</c:v>
                  </c:pt>
                  <c:pt idx="1">
                    <c:v>42887</c:v>
                  </c:pt>
                </c:lvl>
                <c:lvl>
                  <c:pt idx="1">
                    <c:v>40661</c:v>
                  </c:pt>
                </c:lvl>
                <c:lvl>
                  <c:pt idx="0">
                    <c:v>NSW Solar Bonus</c:v>
                  </c:pt>
                  <c:pt idx="1">
                    <c:v>40500</c:v>
                  </c:pt>
                </c:lvl>
              </c:multiLvlStrCache>
            </c:multiLvlStrRef>
          </c:cat>
          <c:val>
            <c:numRef>
              <c:f>'[29]FiT Offerings'!$D$3:$D$6</c:f>
              <c:numCache>
                <c:formatCode>General</c:formatCode>
                <c:ptCount val="4"/>
                <c:pt idx="0">
                  <c:v>60</c:v>
                </c:pt>
                <c:pt idx="1">
                  <c:v>20</c:v>
                </c:pt>
                <c:pt idx="2">
                  <c:v>10</c:v>
                </c:pt>
                <c:pt idx="3">
                  <c:v>17</c:v>
                </c:pt>
              </c:numCache>
            </c:numRef>
          </c:val>
          <c:extLst xmlns:c16r2="http://schemas.microsoft.com/office/drawing/2015/06/chart">
            <c:ext xmlns:c16="http://schemas.microsoft.com/office/drawing/2014/chart" uri="{C3380CC4-5D6E-409C-BE32-E72D297353CC}">
              <c16:uniqueId val="{00000001-FC8D-4E99-9792-FD0500D1B09A}"/>
            </c:ext>
          </c:extLst>
        </c:ser>
        <c:dLbls>
          <c:showLegendKey val="0"/>
          <c:showVal val="0"/>
          <c:showCatName val="0"/>
          <c:showSerName val="0"/>
          <c:showPercent val="0"/>
          <c:showBubbleSize val="0"/>
        </c:dLbls>
        <c:gapWidth val="219"/>
        <c:overlap val="-27"/>
        <c:axId val="81886208"/>
        <c:axId val="81892096"/>
      </c:barChart>
      <c:catAx>
        <c:axId val="81886208"/>
        <c:scaling>
          <c:orientation val="minMax"/>
        </c:scaling>
        <c:delete val="0"/>
        <c:axPos val="b"/>
        <c:numFmt formatCode="General" sourceLinked="1"/>
        <c:majorTickMark val="out"/>
        <c:minorTickMark val="none"/>
        <c:tickLblPos val="nextTo"/>
        <c:spPr>
          <a:noFill/>
          <a:ln w="22225" cap="flat" cmpd="sng" algn="ctr">
            <a:solidFill>
              <a:sysClr val="windowText" lastClr="000000">
                <a:lumMod val="100000"/>
              </a:sysClr>
            </a:solidFill>
            <a:round/>
          </a:ln>
          <a:effectLst/>
        </c:spPr>
        <c:txPr>
          <a:bodyPr rot="-6000000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crossAx val="81892096"/>
        <c:crosses val="autoZero"/>
        <c:auto val="1"/>
        <c:lblAlgn val="ctr"/>
        <c:lblOffset val="100"/>
        <c:noMultiLvlLbl val="0"/>
      </c:catAx>
      <c:valAx>
        <c:axId val="81892096"/>
        <c:scaling>
          <c:orientation val="minMax"/>
        </c:scaling>
        <c:delete val="0"/>
        <c:axPos val="l"/>
        <c:majorGridlines>
          <c:spPr>
            <a:ln w="9525" cap="flat" cmpd="sng" algn="ctr">
              <a:solidFill>
                <a:sysClr val="windowText" lastClr="000000">
                  <a:lumMod val="100000"/>
                </a:sysClr>
              </a:solidFill>
              <a:prstDash val="solid"/>
              <a:round/>
              <a:headEnd type="none" w="med" len="med"/>
              <a:tailEnd type="none" w="med" len="med"/>
            </a:ln>
            <a:effectLst/>
          </c:spPr>
        </c:majorGridlines>
        <c:title>
          <c:tx>
            <c:strRef>
              <c:f>'[29]FiT Offerings'!$D$2</c:f>
              <c:strCache>
                <c:ptCount val="1"/>
                <c:pt idx="0">
                  <c:v>Max Solar FiT Incentive (c/kWh)</c:v>
                </c:pt>
              </c:strCache>
            </c:strRef>
          </c:tx>
          <c:layout>
            <c:manualLayout>
              <c:xMode val="edge"/>
              <c:yMode val="edge"/>
              <c:x val="0"/>
              <c:y val="0.3259895095592324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title>
        <c:numFmt formatCode="#,##0" sourceLinked="0"/>
        <c:majorTickMark val="out"/>
        <c:minorTickMark val="none"/>
        <c:tickLblPos val="nextTo"/>
        <c:spPr>
          <a:noFill/>
          <a:ln w="222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crossAx val="81886208"/>
        <c:crosses val="autoZero"/>
        <c:crossBetween val="between"/>
      </c:valAx>
      <c:spPr>
        <a:noFill/>
        <a:ln>
          <a:noFill/>
        </a:ln>
        <a:effectLst/>
      </c:spPr>
    </c:plotArea>
    <c:legend>
      <c:legendPos val="r"/>
      <c:layout>
        <c:manualLayout>
          <c:xMode val="edge"/>
          <c:yMode val="edge"/>
          <c:x val="0.50931718168534712"/>
          <c:y val="0.98369565217391308"/>
          <c:w val="9.2179817333446545E-2"/>
          <c:h val="0"/>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1">
          <a:solidFill>
            <a:srgbClr val="000000"/>
          </a:solidFil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745020189038986E-2"/>
          <c:y val="3.8043478260869568E-2"/>
          <c:w val="0.85332538860050133"/>
          <c:h val="0.80978260869565233"/>
        </c:manualLayout>
      </c:layout>
      <c:lineChart>
        <c:grouping val="standard"/>
        <c:varyColors val="0"/>
        <c:ser>
          <c:idx val="0"/>
          <c:order val="0"/>
          <c:tx>
            <c:strRef>
              <c:f>I_DelayedSolarInstalls!$C$2</c:f>
              <c:strCache>
                <c:ptCount val="1"/>
                <c:pt idx="0">
                  <c:v>Avg Size Adopted (LHS)</c:v>
                </c:pt>
              </c:strCache>
            </c:strRef>
          </c:tx>
          <c:spPr>
            <a:ln w="22225" cap="rnd" cmpd="sng" algn="ctr">
              <a:solidFill>
                <a:srgbClr val="C0504D">
                  <a:lumMod val="100000"/>
                </a:srgbClr>
              </a:solidFill>
              <a:prstDash val="solid"/>
              <a:round/>
              <a:headEnd type="none" w="med" len="med"/>
              <a:tailEnd type="none" w="med" len="med"/>
            </a:ln>
            <a:effectLst/>
          </c:spPr>
          <c:marker>
            <c:symbol val="none"/>
          </c:marker>
          <c:cat>
            <c:numRef>
              <c:f>I_DelayedSolarInstalls!$B$3:$B$16</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I_DelayedSolarInstalls!$C$3:$C$16</c:f>
              <c:numCache>
                <c:formatCode>0.00</c:formatCode>
                <c:ptCount val="14"/>
                <c:pt idx="0">
                  <c:v>1.4746113989637299</c:v>
                </c:pt>
                <c:pt idx="1">
                  <c:v>1.6572538860103601</c:v>
                </c:pt>
                <c:pt idx="2">
                  <c:v>1.3948186528497399</c:v>
                </c:pt>
                <c:pt idx="3">
                  <c:v>1.3948186528497399</c:v>
                </c:pt>
                <c:pt idx="4">
                  <c:v>1.51632124352331</c:v>
                </c:pt>
                <c:pt idx="5">
                  <c:v>1.56865284974093</c:v>
                </c:pt>
                <c:pt idx="6">
                  <c:v>1.5585492227979201</c:v>
                </c:pt>
                <c:pt idx="7">
                  <c:v>1.28575129533679</c:v>
                </c:pt>
                <c:pt idx="8">
                  <c:v>1.2352331606217599</c:v>
                </c:pt>
                <c:pt idx="9">
                  <c:v>1.8113989637305701</c:v>
                </c:pt>
                <c:pt idx="10">
                  <c:v>2.5090673575129498</c:v>
                </c:pt>
                <c:pt idx="11">
                  <c:v>2.9940414507772002</c:v>
                </c:pt>
                <c:pt idx="12">
                  <c:v>4.1665803108808301</c:v>
                </c:pt>
              </c:numCache>
            </c:numRef>
          </c:val>
          <c:smooth val="0"/>
          <c:extLst xmlns:c16r2="http://schemas.microsoft.com/office/drawing/2015/06/chart">
            <c:ext xmlns:c16="http://schemas.microsoft.com/office/drawing/2014/chart" uri="{C3380CC4-5D6E-409C-BE32-E72D297353CC}">
              <c16:uniqueId val="{00000000-44EF-41B6-9489-C7A684ECF3D9}"/>
            </c:ext>
          </c:extLst>
        </c:ser>
        <c:ser>
          <c:idx val="1"/>
          <c:order val="1"/>
          <c:tx>
            <c:strRef>
              <c:f>I_DelayedSolarInstalls!$D$2</c:f>
              <c:strCache>
                <c:ptCount val="1"/>
                <c:pt idx="0">
                  <c:v>Estimated Optimal Size (LHS)</c:v>
                </c:pt>
              </c:strCache>
            </c:strRef>
          </c:tx>
          <c:spPr>
            <a:ln w="22225" cap="rnd" cmpd="sng" algn="ctr">
              <a:solidFill>
                <a:srgbClr val="C0504D">
                  <a:lumMod val="40000"/>
                  <a:lumOff val="60000"/>
                </a:srgbClr>
              </a:solidFill>
              <a:prstDash val="solid"/>
              <a:round/>
              <a:headEnd type="none" w="med" len="med"/>
              <a:tailEnd type="none" w="med" len="med"/>
            </a:ln>
            <a:effectLst/>
          </c:spPr>
          <c:marker>
            <c:symbol val="none"/>
          </c:marker>
          <c:cat>
            <c:numRef>
              <c:f>I_DelayedSolarInstalls!$B$3:$B$16</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I_DelayedSolarInstalls!$D$3:$D$16</c:f>
              <c:numCache>
                <c:formatCode>0.00</c:formatCode>
                <c:ptCount val="14"/>
                <c:pt idx="1">
                  <c:v>1.46476683937823</c:v>
                </c:pt>
                <c:pt idx="2">
                  <c:v>1.4443005181347099</c:v>
                </c:pt>
                <c:pt idx="3">
                  <c:v>1.43626943005181</c:v>
                </c:pt>
                <c:pt idx="4">
                  <c:v>1.4054404145077699</c:v>
                </c:pt>
                <c:pt idx="5">
                  <c:v>1.3751295336787499</c:v>
                </c:pt>
                <c:pt idx="6">
                  <c:v>1.3160621761658</c:v>
                </c:pt>
                <c:pt idx="7">
                  <c:v>1.3559585492227999</c:v>
                </c:pt>
                <c:pt idx="8">
                  <c:v>4.79093264248705</c:v>
                </c:pt>
                <c:pt idx="9">
                  <c:v>4.7808290155440396</c:v>
                </c:pt>
                <c:pt idx="10">
                  <c:v>4.7518134715025901</c:v>
                </c:pt>
                <c:pt idx="11">
                  <c:v>2.2668393782383398</c:v>
                </c:pt>
                <c:pt idx="12">
                  <c:v>1.2461139896372999</c:v>
                </c:pt>
                <c:pt idx="13">
                  <c:v>1.23652849740933</c:v>
                </c:pt>
              </c:numCache>
            </c:numRef>
          </c:val>
          <c:smooth val="0"/>
          <c:extLst xmlns:c16r2="http://schemas.microsoft.com/office/drawing/2015/06/chart">
            <c:ext xmlns:c16="http://schemas.microsoft.com/office/drawing/2014/chart" uri="{C3380CC4-5D6E-409C-BE32-E72D297353CC}">
              <c16:uniqueId val="{00000001-44EF-41B6-9489-C7A684ECF3D9}"/>
            </c:ext>
          </c:extLst>
        </c:ser>
        <c:dLbls>
          <c:showLegendKey val="0"/>
          <c:showVal val="0"/>
          <c:showCatName val="0"/>
          <c:showSerName val="0"/>
          <c:showPercent val="0"/>
          <c:showBubbleSize val="0"/>
        </c:dLbls>
        <c:marker val="1"/>
        <c:smooth val="0"/>
        <c:axId val="82896000"/>
        <c:axId val="82897536"/>
      </c:lineChart>
      <c:lineChart>
        <c:grouping val="standard"/>
        <c:varyColors val="0"/>
        <c:ser>
          <c:idx val="2"/>
          <c:order val="2"/>
          <c:tx>
            <c:strRef>
              <c:f>I_DelayedSolarInstalls!$E$2</c:f>
              <c:strCache>
                <c:ptCount val="1"/>
                <c:pt idx="0">
                  <c:v>FiT (RHS)</c:v>
                </c:pt>
              </c:strCache>
            </c:strRef>
          </c:tx>
          <c:spPr>
            <a:ln w="22225" cap="rnd" cmpd="sng" algn="ctr">
              <a:solidFill>
                <a:sysClr val="window" lastClr="FFFFFF">
                  <a:lumMod val="50000"/>
                </a:sysClr>
              </a:solidFill>
              <a:prstDash val="solid"/>
              <a:round/>
              <a:headEnd type="none" w="med" len="med"/>
              <a:tailEnd type="none" w="med" len="med"/>
            </a:ln>
            <a:effectLst/>
          </c:spPr>
          <c:marker>
            <c:symbol val="none"/>
          </c:marker>
          <c:cat>
            <c:numRef>
              <c:f>I_DelayedSolarInstalls!$B$3:$B$16</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I_DelayedSolarInstalls!$E$3:$E$16</c:f>
              <c:numCache>
                <c:formatCode>0.00</c:formatCode>
                <c:ptCount val="14"/>
                <c:pt idx="8">
                  <c:v>0.44777270751846998</c:v>
                </c:pt>
                <c:pt idx="9">
                  <c:v>0.44629508909169902</c:v>
                </c:pt>
                <c:pt idx="10">
                  <c:v>0.44609952194697999</c:v>
                </c:pt>
                <c:pt idx="11">
                  <c:v>0.25459582790091201</c:v>
                </c:pt>
                <c:pt idx="12">
                  <c:v>0.26228813559322001</c:v>
                </c:pt>
                <c:pt idx="13">
                  <c:v>8.2627118644067299E-2</c:v>
                </c:pt>
              </c:numCache>
            </c:numRef>
          </c:val>
          <c:smooth val="0"/>
          <c:extLst xmlns:c16r2="http://schemas.microsoft.com/office/drawing/2015/06/chart">
            <c:ext xmlns:c16="http://schemas.microsoft.com/office/drawing/2014/chart" uri="{C3380CC4-5D6E-409C-BE32-E72D297353CC}">
              <c16:uniqueId val="{00000002-44EF-41B6-9489-C7A684ECF3D9}"/>
            </c:ext>
          </c:extLst>
        </c:ser>
        <c:dLbls>
          <c:showLegendKey val="0"/>
          <c:showVal val="0"/>
          <c:showCatName val="0"/>
          <c:showSerName val="0"/>
          <c:showPercent val="0"/>
          <c:showBubbleSize val="0"/>
        </c:dLbls>
        <c:marker val="1"/>
        <c:smooth val="0"/>
        <c:axId val="82983552"/>
        <c:axId val="82981632"/>
      </c:lineChart>
      <c:catAx>
        <c:axId val="82896000"/>
        <c:scaling>
          <c:orientation val="minMax"/>
        </c:scaling>
        <c:delete val="0"/>
        <c:axPos val="b"/>
        <c:numFmt formatCode="General" sourceLinked="1"/>
        <c:majorTickMark val="out"/>
        <c:minorTickMark val="none"/>
        <c:tickLblPos val="nextTo"/>
        <c:spPr>
          <a:noFill/>
          <a:ln w="22225" cap="flat" cmpd="sng" algn="ctr">
            <a:solidFill>
              <a:sysClr val="windowText" lastClr="000000">
                <a:lumMod val="100000"/>
              </a:sysClr>
            </a:solidFill>
            <a:round/>
          </a:ln>
          <a:effectLst/>
        </c:spPr>
        <c:txPr>
          <a:bodyPr rot="-5400000" spcFirstLastPara="1" vertOverflow="ellipsis" wrap="square" anchor="ctr" anchorCtr="1"/>
          <a:lstStyle/>
          <a:p>
            <a:pPr>
              <a:defRPr sz="1000" b="1" i="0" u="none" strike="noStrike" kern="1200" baseline="0">
                <a:solidFill>
                  <a:srgbClr val="000000"/>
                </a:solidFill>
                <a:latin typeface="+mn-lt"/>
                <a:ea typeface="+mn-ea"/>
                <a:cs typeface="+mn-cs"/>
              </a:defRPr>
            </a:pPr>
            <a:endParaRPr lang="en-US"/>
          </a:p>
        </c:txPr>
        <c:crossAx val="82897536"/>
        <c:crosses val="autoZero"/>
        <c:auto val="1"/>
        <c:lblAlgn val="ctr"/>
        <c:lblOffset val="100"/>
        <c:noMultiLvlLbl val="0"/>
      </c:catAx>
      <c:valAx>
        <c:axId val="82897536"/>
        <c:scaling>
          <c:orientation val="minMax"/>
        </c:scaling>
        <c:delete val="0"/>
        <c:axPos val="l"/>
        <c:majorGridlines>
          <c:spPr>
            <a:ln w="9525" cap="flat" cmpd="sng" algn="ctr">
              <a:solidFill>
                <a:sysClr val="windowText" lastClr="000000">
                  <a:lumMod val="100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mn-lt"/>
                    <a:ea typeface="+mn-ea"/>
                    <a:cs typeface="+mn-cs"/>
                  </a:defRPr>
                </a:pPr>
                <a:r>
                  <a:rPr lang="en-AU"/>
                  <a:t>Solar PV Size (kW)</a:t>
                </a:r>
              </a:p>
            </c:rich>
          </c:tx>
          <c:layout>
            <c:manualLayout>
              <c:xMode val="edge"/>
              <c:yMode val="edge"/>
              <c:x val="0"/>
              <c:y val="0.31657876397757995"/>
            </c:manualLayout>
          </c:layout>
          <c:overlay val="0"/>
          <c:spPr>
            <a:noFill/>
            <a:ln>
              <a:noFill/>
            </a:ln>
            <a:effectLst/>
          </c:spPr>
        </c:title>
        <c:numFmt formatCode="#,###" sourceLinked="0"/>
        <c:majorTickMark val="out"/>
        <c:minorTickMark val="none"/>
        <c:tickLblPos val="nextTo"/>
        <c:spPr>
          <a:noFill/>
          <a:ln w="222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crossAx val="82896000"/>
        <c:crosses val="autoZero"/>
        <c:crossBetween val="between"/>
      </c:valAx>
      <c:valAx>
        <c:axId val="82981632"/>
        <c:scaling>
          <c:orientation val="minMax"/>
        </c:scaling>
        <c:delete val="0"/>
        <c:axPos val="r"/>
        <c:title>
          <c:tx>
            <c:rich>
              <a:bodyPr rot="5400000" spcFirstLastPara="1" vertOverflow="ellipsis" wrap="square" anchor="ctr" anchorCtr="1"/>
              <a:lstStyle/>
              <a:p>
                <a:pPr>
                  <a:defRPr sz="1000" b="1" i="0" u="none" strike="noStrike" kern="1200" baseline="0">
                    <a:solidFill>
                      <a:srgbClr val="000000"/>
                    </a:solidFill>
                    <a:latin typeface="+mn-lt"/>
                    <a:ea typeface="+mn-ea"/>
                    <a:cs typeface="+mn-cs"/>
                  </a:defRPr>
                </a:pPr>
                <a:r>
                  <a:rPr lang="en-AU"/>
                  <a:t>Feed in Tariff (c/kWh)</a:t>
                </a:r>
              </a:p>
            </c:rich>
          </c:tx>
          <c:layout>
            <c:manualLayout>
              <c:xMode val="edge"/>
              <c:yMode val="edge"/>
              <c:x val="0.96540909634105343"/>
              <c:y val="0.320552390868732"/>
            </c:manualLayout>
          </c:layout>
          <c:overlay val="0"/>
          <c:spPr>
            <a:noFill/>
            <a:ln>
              <a:noFill/>
            </a:ln>
            <a:effectLst/>
          </c:spPr>
        </c:title>
        <c:numFmt formatCode="#,##0.00" sourceLinked="0"/>
        <c:majorTickMark val="out"/>
        <c:minorTickMark val="none"/>
        <c:tickLblPos val="nextTo"/>
        <c:spPr>
          <a:noFill/>
          <a:ln w="222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crossAx val="82983552"/>
        <c:crosses val="max"/>
        <c:crossBetween val="between"/>
      </c:valAx>
      <c:catAx>
        <c:axId val="82983552"/>
        <c:scaling>
          <c:orientation val="minMax"/>
        </c:scaling>
        <c:delete val="1"/>
        <c:axPos val="b"/>
        <c:numFmt formatCode="General" sourceLinked="1"/>
        <c:majorTickMark val="out"/>
        <c:minorTickMark val="none"/>
        <c:tickLblPos val="nextTo"/>
        <c:crossAx val="82981632"/>
        <c:crosses val="autoZero"/>
        <c:auto val="1"/>
        <c:lblAlgn val="ctr"/>
        <c:lblOffset val="100"/>
        <c:noMultiLvlLbl val="0"/>
      </c:catAx>
      <c:spPr>
        <a:noFill/>
        <a:ln>
          <a:noFill/>
        </a:ln>
        <a:effectLst/>
      </c:spPr>
    </c:plotArea>
    <c:legend>
      <c:legendPos val="b"/>
      <c:layout>
        <c:manualLayout>
          <c:xMode val="edge"/>
          <c:yMode val="edge"/>
          <c:x val="7.5302611902611519E-2"/>
          <c:y val="0.86413043478260876"/>
          <c:w val="0.85021779488324956"/>
          <c:h val="0.11956521739130435"/>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1">
          <a:solidFill>
            <a:srgbClr val="000000"/>
          </a:solidFil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8559866908565067E-2"/>
          <c:y val="1.9263209328680406E-2"/>
          <c:w val="0.91840006408711994"/>
          <c:h val="0.9196786359307606"/>
        </c:manualLayout>
      </c:layout>
      <c:areaChart>
        <c:grouping val="stacked"/>
        <c:varyColors val="0"/>
        <c:ser>
          <c:idx val="0"/>
          <c:order val="0"/>
          <c:tx>
            <c:strRef>
              <c:f>'I_FiT Timeline by DNSP'!$C$31</c:f>
              <c:strCache>
                <c:ptCount val="1"/>
                <c:pt idx="0">
                  <c:v>Endeavour</c:v>
                </c:pt>
              </c:strCache>
            </c:strRef>
          </c:tx>
          <c:spPr>
            <a:solidFill>
              <a:srgbClr val="C0504D">
                <a:lumMod val="100000"/>
              </a:srgbClr>
            </a:solidFill>
            <a:ln w="0" cap="flat" cmpd="sng" algn="ctr">
              <a:solidFill>
                <a:srgbClr val="C0504D">
                  <a:lumMod val="100000"/>
                </a:srgbClr>
              </a:solidFill>
              <a:prstDash val="solid"/>
              <a:round/>
              <a:headEnd type="none" w="med" len="med"/>
              <a:tailEnd type="none" w="med" len="med"/>
            </a:ln>
            <a:effectLst/>
          </c:spPr>
          <c:cat>
            <c:numRef>
              <c:f>'I_FiT Timeline by DNSP'!$D$30:$EO$30</c:f>
              <c:numCache>
                <c:formatCode>[$-409]mmm\-yy;@</c:formatCode>
                <c:ptCount val="142"/>
                <c:pt idx="0">
                  <c:v>39873</c:v>
                </c:pt>
                <c:pt idx="1">
                  <c:v>39904</c:v>
                </c:pt>
                <c:pt idx="2">
                  <c:v>39934</c:v>
                </c:pt>
                <c:pt idx="3">
                  <c:v>39965</c:v>
                </c:pt>
                <c:pt idx="4">
                  <c:v>39995</c:v>
                </c:pt>
                <c:pt idx="5">
                  <c:v>40026</c:v>
                </c:pt>
                <c:pt idx="6">
                  <c:v>40057</c:v>
                </c:pt>
                <c:pt idx="7">
                  <c:v>40087</c:v>
                </c:pt>
                <c:pt idx="8">
                  <c:v>40118</c:v>
                </c:pt>
                <c:pt idx="9">
                  <c:v>40148</c:v>
                </c:pt>
                <c:pt idx="10">
                  <c:v>40179</c:v>
                </c:pt>
                <c:pt idx="11">
                  <c:v>40210</c:v>
                </c:pt>
                <c:pt idx="12">
                  <c:v>40238</c:v>
                </c:pt>
                <c:pt idx="13">
                  <c:v>40269</c:v>
                </c:pt>
                <c:pt idx="14">
                  <c:v>40299</c:v>
                </c:pt>
                <c:pt idx="15">
                  <c:v>40330</c:v>
                </c:pt>
                <c:pt idx="16">
                  <c:v>40360</c:v>
                </c:pt>
                <c:pt idx="17">
                  <c:v>40391</c:v>
                </c:pt>
                <c:pt idx="18">
                  <c:v>40422</c:v>
                </c:pt>
                <c:pt idx="19">
                  <c:v>40452</c:v>
                </c:pt>
                <c:pt idx="20">
                  <c:v>40483</c:v>
                </c:pt>
                <c:pt idx="21">
                  <c:v>40513</c:v>
                </c:pt>
                <c:pt idx="22">
                  <c:v>40544</c:v>
                </c:pt>
                <c:pt idx="23">
                  <c:v>40575</c:v>
                </c:pt>
                <c:pt idx="24">
                  <c:v>40603</c:v>
                </c:pt>
                <c:pt idx="25">
                  <c:v>40634</c:v>
                </c:pt>
                <c:pt idx="26">
                  <c:v>40664</c:v>
                </c:pt>
                <c:pt idx="27">
                  <c:v>40695</c:v>
                </c:pt>
                <c:pt idx="28">
                  <c:v>40725</c:v>
                </c:pt>
                <c:pt idx="29">
                  <c:v>40756</c:v>
                </c:pt>
                <c:pt idx="30">
                  <c:v>40787</c:v>
                </c:pt>
                <c:pt idx="31">
                  <c:v>40817</c:v>
                </c:pt>
                <c:pt idx="32">
                  <c:v>40848</c:v>
                </c:pt>
                <c:pt idx="33">
                  <c:v>40878</c:v>
                </c:pt>
                <c:pt idx="34">
                  <c:v>40909</c:v>
                </c:pt>
                <c:pt idx="35">
                  <c:v>40940</c:v>
                </c:pt>
                <c:pt idx="36">
                  <c:v>40969</c:v>
                </c:pt>
                <c:pt idx="37">
                  <c:v>41000</c:v>
                </c:pt>
                <c:pt idx="38">
                  <c:v>41030</c:v>
                </c:pt>
                <c:pt idx="39">
                  <c:v>41061</c:v>
                </c:pt>
                <c:pt idx="40">
                  <c:v>41091</c:v>
                </c:pt>
                <c:pt idx="41">
                  <c:v>41122</c:v>
                </c:pt>
                <c:pt idx="42">
                  <c:v>41153</c:v>
                </c:pt>
                <c:pt idx="43">
                  <c:v>41183</c:v>
                </c:pt>
                <c:pt idx="44">
                  <c:v>41214</c:v>
                </c:pt>
                <c:pt idx="45">
                  <c:v>41244</c:v>
                </c:pt>
                <c:pt idx="46">
                  <c:v>41275</c:v>
                </c:pt>
                <c:pt idx="47">
                  <c:v>41306</c:v>
                </c:pt>
                <c:pt idx="48">
                  <c:v>41334</c:v>
                </c:pt>
                <c:pt idx="49">
                  <c:v>41365</c:v>
                </c:pt>
                <c:pt idx="50">
                  <c:v>41395</c:v>
                </c:pt>
                <c:pt idx="51">
                  <c:v>41426</c:v>
                </c:pt>
                <c:pt idx="52">
                  <c:v>41456</c:v>
                </c:pt>
                <c:pt idx="53">
                  <c:v>41487</c:v>
                </c:pt>
                <c:pt idx="54">
                  <c:v>41518</c:v>
                </c:pt>
                <c:pt idx="55">
                  <c:v>41548</c:v>
                </c:pt>
                <c:pt idx="56">
                  <c:v>41579</c:v>
                </c:pt>
                <c:pt idx="57">
                  <c:v>41609</c:v>
                </c:pt>
                <c:pt idx="58">
                  <c:v>41640</c:v>
                </c:pt>
                <c:pt idx="59">
                  <c:v>41671</c:v>
                </c:pt>
                <c:pt idx="60">
                  <c:v>41699</c:v>
                </c:pt>
                <c:pt idx="61">
                  <c:v>41730</c:v>
                </c:pt>
                <c:pt idx="62">
                  <c:v>41760</c:v>
                </c:pt>
                <c:pt idx="63">
                  <c:v>41791</c:v>
                </c:pt>
                <c:pt idx="64">
                  <c:v>41821</c:v>
                </c:pt>
                <c:pt idx="65">
                  <c:v>41852</c:v>
                </c:pt>
                <c:pt idx="66">
                  <c:v>41883</c:v>
                </c:pt>
                <c:pt idx="67">
                  <c:v>41913</c:v>
                </c:pt>
                <c:pt idx="68">
                  <c:v>41944</c:v>
                </c:pt>
                <c:pt idx="69">
                  <c:v>41974</c:v>
                </c:pt>
                <c:pt idx="70">
                  <c:v>42005</c:v>
                </c:pt>
                <c:pt idx="71">
                  <c:v>42036</c:v>
                </c:pt>
                <c:pt idx="72">
                  <c:v>42064</c:v>
                </c:pt>
                <c:pt idx="73">
                  <c:v>42095</c:v>
                </c:pt>
                <c:pt idx="74">
                  <c:v>42125</c:v>
                </c:pt>
                <c:pt idx="75">
                  <c:v>42156</c:v>
                </c:pt>
                <c:pt idx="76">
                  <c:v>42186</c:v>
                </c:pt>
                <c:pt idx="77">
                  <c:v>42217</c:v>
                </c:pt>
                <c:pt idx="78">
                  <c:v>42248</c:v>
                </c:pt>
                <c:pt idx="79">
                  <c:v>42278</c:v>
                </c:pt>
                <c:pt idx="80">
                  <c:v>42309</c:v>
                </c:pt>
                <c:pt idx="81">
                  <c:v>42339</c:v>
                </c:pt>
                <c:pt idx="82">
                  <c:v>42370</c:v>
                </c:pt>
                <c:pt idx="83">
                  <c:v>42401</c:v>
                </c:pt>
                <c:pt idx="84">
                  <c:v>42430</c:v>
                </c:pt>
                <c:pt idx="85">
                  <c:v>42461</c:v>
                </c:pt>
                <c:pt idx="86">
                  <c:v>42491</c:v>
                </c:pt>
                <c:pt idx="87">
                  <c:v>42522</c:v>
                </c:pt>
                <c:pt idx="88">
                  <c:v>42552</c:v>
                </c:pt>
                <c:pt idx="89">
                  <c:v>42583</c:v>
                </c:pt>
                <c:pt idx="90">
                  <c:v>42614</c:v>
                </c:pt>
                <c:pt idx="91">
                  <c:v>42644</c:v>
                </c:pt>
                <c:pt idx="92">
                  <c:v>42675</c:v>
                </c:pt>
                <c:pt idx="93">
                  <c:v>42705</c:v>
                </c:pt>
                <c:pt idx="94">
                  <c:v>42736</c:v>
                </c:pt>
                <c:pt idx="95">
                  <c:v>42767</c:v>
                </c:pt>
                <c:pt idx="96">
                  <c:v>42795</c:v>
                </c:pt>
                <c:pt idx="97">
                  <c:v>42826</c:v>
                </c:pt>
                <c:pt idx="98">
                  <c:v>42856</c:v>
                </c:pt>
                <c:pt idx="99">
                  <c:v>42887</c:v>
                </c:pt>
                <c:pt idx="100">
                  <c:v>42917</c:v>
                </c:pt>
                <c:pt idx="101">
                  <c:v>42948</c:v>
                </c:pt>
                <c:pt idx="102">
                  <c:v>42979</c:v>
                </c:pt>
                <c:pt idx="103">
                  <c:v>43009</c:v>
                </c:pt>
                <c:pt idx="104">
                  <c:v>43040</c:v>
                </c:pt>
                <c:pt idx="105">
                  <c:v>43070</c:v>
                </c:pt>
                <c:pt idx="106">
                  <c:v>43101</c:v>
                </c:pt>
                <c:pt idx="107">
                  <c:v>43132</c:v>
                </c:pt>
                <c:pt idx="108">
                  <c:v>43160</c:v>
                </c:pt>
                <c:pt idx="109">
                  <c:v>43191</c:v>
                </c:pt>
                <c:pt idx="110">
                  <c:v>43221</c:v>
                </c:pt>
                <c:pt idx="111">
                  <c:v>43252</c:v>
                </c:pt>
                <c:pt idx="112">
                  <c:v>43282</c:v>
                </c:pt>
                <c:pt idx="113">
                  <c:v>43313</c:v>
                </c:pt>
                <c:pt idx="114">
                  <c:v>43344</c:v>
                </c:pt>
                <c:pt idx="115">
                  <c:v>43374</c:v>
                </c:pt>
                <c:pt idx="116">
                  <c:v>43405</c:v>
                </c:pt>
                <c:pt idx="117">
                  <c:v>43435</c:v>
                </c:pt>
                <c:pt idx="118">
                  <c:v>43466</c:v>
                </c:pt>
                <c:pt idx="119">
                  <c:v>43497</c:v>
                </c:pt>
                <c:pt idx="120">
                  <c:v>43525</c:v>
                </c:pt>
                <c:pt idx="121">
                  <c:v>43556</c:v>
                </c:pt>
                <c:pt idx="122">
                  <c:v>43586</c:v>
                </c:pt>
                <c:pt idx="123">
                  <c:v>43617</c:v>
                </c:pt>
                <c:pt idx="124">
                  <c:v>43647</c:v>
                </c:pt>
                <c:pt idx="125">
                  <c:v>43678</c:v>
                </c:pt>
                <c:pt idx="126">
                  <c:v>43709</c:v>
                </c:pt>
                <c:pt idx="127">
                  <c:v>43739</c:v>
                </c:pt>
                <c:pt idx="128">
                  <c:v>43770</c:v>
                </c:pt>
                <c:pt idx="129">
                  <c:v>43800</c:v>
                </c:pt>
                <c:pt idx="130">
                  <c:v>43831</c:v>
                </c:pt>
                <c:pt idx="131">
                  <c:v>43862</c:v>
                </c:pt>
                <c:pt idx="132">
                  <c:v>43891</c:v>
                </c:pt>
                <c:pt idx="133">
                  <c:v>43922</c:v>
                </c:pt>
                <c:pt idx="134">
                  <c:v>43952</c:v>
                </c:pt>
                <c:pt idx="135">
                  <c:v>43983</c:v>
                </c:pt>
                <c:pt idx="136">
                  <c:v>44013</c:v>
                </c:pt>
                <c:pt idx="137">
                  <c:v>44044</c:v>
                </c:pt>
                <c:pt idx="138">
                  <c:v>44075</c:v>
                </c:pt>
                <c:pt idx="139">
                  <c:v>44105</c:v>
                </c:pt>
                <c:pt idx="140">
                  <c:v>44136</c:v>
                </c:pt>
                <c:pt idx="141">
                  <c:v>44166</c:v>
                </c:pt>
              </c:numCache>
            </c:numRef>
          </c:cat>
          <c:val>
            <c:numRef>
              <c:f>'I_FiT Timeline by DNSP'!$D$31:$EO$31</c:f>
              <c:numCache>
                <c:formatCode>#,##0</c:formatCode>
                <c:ptCount val="142"/>
                <c:pt idx="0">
                  <c:v>0</c:v>
                </c:pt>
                <c:pt idx="1">
                  <c:v>0</c:v>
                </c:pt>
                <c:pt idx="2">
                  <c:v>0</c:v>
                </c:pt>
                <c:pt idx="3">
                  <c:v>0</c:v>
                </c:pt>
                <c:pt idx="4">
                  <c:v>0</c:v>
                </c:pt>
                <c:pt idx="5">
                  <c:v>0</c:v>
                </c:pt>
                <c:pt idx="6">
                  <c:v>0</c:v>
                </c:pt>
                <c:pt idx="7">
                  <c:v>0</c:v>
                </c:pt>
                <c:pt idx="8">
                  <c:v>0</c:v>
                </c:pt>
                <c:pt idx="9">
                  <c:v>0</c:v>
                </c:pt>
                <c:pt idx="10">
                  <c:v>955.03002332213532</c:v>
                </c:pt>
                <c:pt idx="11">
                  <c:v>2237.5791664070971</c:v>
                </c:pt>
                <c:pt idx="12">
                  <c:v>4006.6318390196875</c:v>
                </c:pt>
                <c:pt idx="13">
                  <c:v>5998.7121111963297</c:v>
                </c:pt>
                <c:pt idx="14">
                  <c:v>8609.3147690657188</c:v>
                </c:pt>
                <c:pt idx="15">
                  <c:v>11999.671351859299</c:v>
                </c:pt>
                <c:pt idx="16">
                  <c:v>15746.759737482031</c:v>
                </c:pt>
                <c:pt idx="17">
                  <c:v>19747.211970468459</c:v>
                </c:pt>
                <c:pt idx="18">
                  <c:v>24273.49249864872</c:v>
                </c:pt>
                <c:pt idx="19">
                  <c:v>29313.803892322954</c:v>
                </c:pt>
                <c:pt idx="20">
                  <c:v>35079.376321355347</c:v>
                </c:pt>
                <c:pt idx="21">
                  <c:v>38185.154424803157</c:v>
                </c:pt>
                <c:pt idx="22">
                  <c:v>44060.512462024984</c:v>
                </c:pt>
                <c:pt idx="23">
                  <c:v>49613.844463928639</c:v>
                </c:pt>
                <c:pt idx="24">
                  <c:v>55552.318584937595</c:v>
                </c:pt>
                <c:pt idx="25">
                  <c:v>60359.570106051287</c:v>
                </c:pt>
                <c:pt idx="26">
                  <c:v>59872.67928680058</c:v>
                </c:pt>
                <c:pt idx="27">
                  <c:v>59393.07560014465</c:v>
                </c:pt>
                <c:pt idx="28">
                  <c:v>58920.649981999006</c:v>
                </c:pt>
                <c:pt idx="29">
                  <c:v>58455.295000604943</c:v>
                </c:pt>
                <c:pt idx="30">
                  <c:v>57996.904832099077</c:v>
                </c:pt>
                <c:pt idx="31">
                  <c:v>57545.375236448512</c:v>
                </c:pt>
                <c:pt idx="32">
                  <c:v>57100.603533746194</c:v>
                </c:pt>
                <c:pt idx="33">
                  <c:v>56662.488580860976</c:v>
                </c:pt>
                <c:pt idx="34">
                  <c:v>56230.930748437277</c:v>
                </c:pt>
                <c:pt idx="35">
                  <c:v>55805.831898238859</c:v>
                </c:pt>
                <c:pt idx="36">
                  <c:v>55387.095360831743</c:v>
                </c:pt>
                <c:pt idx="37">
                  <c:v>54974.62591360115</c:v>
                </c:pt>
                <c:pt idx="38">
                  <c:v>54568.329759097433</c:v>
                </c:pt>
                <c:pt idx="39">
                  <c:v>54168.114503706136</c:v>
                </c:pt>
                <c:pt idx="40">
                  <c:v>53773.88913663719</c:v>
                </c:pt>
                <c:pt idx="41">
                  <c:v>53385.564009228714</c:v>
                </c:pt>
                <c:pt idx="42">
                  <c:v>53003.05081456044</c:v>
                </c:pt>
                <c:pt idx="43">
                  <c:v>52626.262567372374</c:v>
                </c:pt>
                <c:pt idx="44">
                  <c:v>52255.113584283892</c:v>
                </c:pt>
                <c:pt idx="45">
                  <c:v>51889.519464308971</c:v>
                </c:pt>
                <c:pt idx="46">
                  <c:v>51529.397069662991</c:v>
                </c:pt>
                <c:pt idx="47">
                  <c:v>51174.664506856898</c:v>
                </c:pt>
                <c:pt idx="48">
                  <c:v>50825.241108074122</c:v>
                </c:pt>
                <c:pt idx="49">
                  <c:v>50481.047412826469</c:v>
                </c:pt>
                <c:pt idx="50">
                  <c:v>50142.00514988436</c:v>
                </c:pt>
                <c:pt idx="51">
                  <c:v>49808.037219477606</c:v>
                </c:pt>
                <c:pt idx="52">
                  <c:v>49479.067675762613</c:v>
                </c:pt>
                <c:pt idx="53">
                  <c:v>49155.021709551889</c:v>
                </c:pt>
                <c:pt idx="54">
                  <c:v>48835.825631302112</c:v>
                </c:pt>
                <c:pt idx="55">
                  <c:v>48521.406854356814</c:v>
                </c:pt>
                <c:pt idx="56">
                  <c:v>48211.693878439801</c:v>
                </c:pt>
                <c:pt idx="57">
                  <c:v>47906.616273395673</c:v>
                </c:pt>
                <c:pt idx="58">
                  <c:v>47606.104663173704</c:v>
                </c:pt>
                <c:pt idx="59">
                  <c:v>47310.090710051401</c:v>
                </c:pt>
                <c:pt idx="60">
                  <c:v>47018.507099094153</c:v>
                </c:pt>
                <c:pt idx="61">
                  <c:v>46731.28752284756</c:v>
                </c:pt>
                <c:pt idx="62">
                  <c:v>46448.366666258793</c:v>
                </c:pt>
                <c:pt idx="63">
                  <c:v>46169.680191823652</c:v>
                </c:pt>
                <c:pt idx="64">
                  <c:v>45895.164724955874</c:v>
                </c:pt>
                <c:pt idx="65">
                  <c:v>45624.757839575555</c:v>
                </c:pt>
                <c:pt idx="66">
                  <c:v>45358.398043913105</c:v>
                </c:pt>
                <c:pt idx="67">
                  <c:v>45096.024766525727</c:v>
                </c:pt>
                <c:pt idx="68">
                  <c:v>44837.578342523244</c:v>
                </c:pt>
                <c:pt idx="69">
                  <c:v>44583</c:v>
                </c:pt>
                <c:pt idx="70">
                  <c:v>44332.231846669856</c:v>
                </c:pt>
                <c:pt idx="71">
                  <c:v>44085.216856701212</c:v>
                </c:pt>
                <c:pt idx="72">
                  <c:v>43841.898857749111</c:v>
                </c:pt>
                <c:pt idx="73">
                  <c:v>43602.222518181319</c:v>
                </c:pt>
                <c:pt idx="74">
                  <c:v>43366.133334495738</c:v>
                </c:pt>
                <c:pt idx="75">
                  <c:v>43133.57761892597</c:v>
                </c:pt>
                <c:pt idx="76">
                  <c:v>42904.502487232567</c:v>
                </c:pt>
                <c:pt idx="77">
                  <c:v>42678.855846676845</c:v>
                </c:pt>
                <c:pt idx="78">
                  <c:v>42456.586384174763</c:v>
                </c:pt>
                <c:pt idx="79">
                  <c:v>42237.643554628135</c:v>
                </c:pt>
                <c:pt idx="80">
                  <c:v>42021.97756943039</c:v>
                </c:pt>
                <c:pt idx="81">
                  <c:v>41809.539385144439</c:v>
                </c:pt>
                <c:pt idx="82">
                  <c:v>41600.280692349974</c:v>
                </c:pt>
                <c:pt idx="83">
                  <c:v>41394.153904657644</c:v>
                </c:pt>
                <c:pt idx="84">
                  <c:v>41191.11214788779</c:v>
                </c:pt>
                <c:pt idx="85">
                  <c:v>40991.109249410925</c:v>
                </c:pt>
                <c:pt idx="86">
                  <c:v>40794.099727647939</c:v>
                </c:pt>
                <c:pt idx="87">
                  <c:v>40600.038781727322</c:v>
                </c:pt>
                <c:pt idx="88">
                  <c:v>40408.88228129733</c:v>
                </c:pt>
                <c:pt idx="89">
                  <c:v>40220.586756490426</c:v>
                </c:pt>
                <c:pt idx="90">
                  <c:v>40035.109388038152</c:v>
                </c:pt>
                <c:pt idx="91">
                  <c:v>39852.407997533694</c:v>
                </c:pt>
                <c:pt idx="92">
                  <c:v>39672.441037840472</c:v>
                </c:pt>
                <c:pt idx="93">
                  <c:v>39495.167583643975</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numCache>
            </c:numRef>
          </c:val>
          <c:extLst xmlns:c16r2="http://schemas.microsoft.com/office/drawing/2015/06/chart">
            <c:ext xmlns:c16="http://schemas.microsoft.com/office/drawing/2014/chart" uri="{C3380CC4-5D6E-409C-BE32-E72D297353CC}">
              <c16:uniqueId val="{00000000-269E-4616-A78B-D0F5D8977B8E}"/>
            </c:ext>
          </c:extLst>
        </c:ser>
        <c:ser>
          <c:idx val="1"/>
          <c:order val="1"/>
          <c:tx>
            <c:strRef>
              <c:f>'I_FiT Timeline by DNSP'!$C$32</c:f>
              <c:strCache>
                <c:ptCount val="1"/>
                <c:pt idx="0">
                  <c:v>Ausgrid</c:v>
                </c:pt>
              </c:strCache>
            </c:strRef>
          </c:tx>
          <c:spPr>
            <a:solidFill>
              <a:srgbClr val="C0504D">
                <a:lumMod val="40000"/>
                <a:lumOff val="60000"/>
              </a:srgbClr>
            </a:solidFill>
            <a:ln w="0" cap="flat" cmpd="sng" algn="ctr">
              <a:solidFill>
                <a:srgbClr val="C0504D">
                  <a:lumMod val="40000"/>
                  <a:lumOff val="60000"/>
                </a:srgbClr>
              </a:solidFill>
              <a:prstDash val="solid"/>
              <a:round/>
              <a:headEnd type="none" w="med" len="med"/>
              <a:tailEnd type="none" w="med" len="med"/>
            </a:ln>
            <a:effectLst/>
          </c:spPr>
          <c:cat>
            <c:numRef>
              <c:f>'I_FiT Timeline by DNSP'!$D$30:$EO$30</c:f>
              <c:numCache>
                <c:formatCode>[$-409]mmm\-yy;@</c:formatCode>
                <c:ptCount val="142"/>
                <c:pt idx="0">
                  <c:v>39873</c:v>
                </c:pt>
                <c:pt idx="1">
                  <c:v>39904</c:v>
                </c:pt>
                <c:pt idx="2">
                  <c:v>39934</c:v>
                </c:pt>
                <c:pt idx="3">
                  <c:v>39965</c:v>
                </c:pt>
                <c:pt idx="4">
                  <c:v>39995</c:v>
                </c:pt>
                <c:pt idx="5">
                  <c:v>40026</c:v>
                </c:pt>
                <c:pt idx="6">
                  <c:v>40057</c:v>
                </c:pt>
                <c:pt idx="7">
                  <c:v>40087</c:v>
                </c:pt>
                <c:pt idx="8">
                  <c:v>40118</c:v>
                </c:pt>
                <c:pt idx="9">
                  <c:v>40148</c:v>
                </c:pt>
                <c:pt idx="10">
                  <c:v>40179</c:v>
                </c:pt>
                <c:pt idx="11">
                  <c:v>40210</c:v>
                </c:pt>
                <c:pt idx="12">
                  <c:v>40238</c:v>
                </c:pt>
                <c:pt idx="13">
                  <c:v>40269</c:v>
                </c:pt>
                <c:pt idx="14">
                  <c:v>40299</c:v>
                </c:pt>
                <c:pt idx="15">
                  <c:v>40330</c:v>
                </c:pt>
                <c:pt idx="16">
                  <c:v>40360</c:v>
                </c:pt>
                <c:pt idx="17">
                  <c:v>40391</c:v>
                </c:pt>
                <c:pt idx="18">
                  <c:v>40422</c:v>
                </c:pt>
                <c:pt idx="19">
                  <c:v>40452</c:v>
                </c:pt>
                <c:pt idx="20">
                  <c:v>40483</c:v>
                </c:pt>
                <c:pt idx="21">
                  <c:v>40513</c:v>
                </c:pt>
                <c:pt idx="22">
                  <c:v>40544</c:v>
                </c:pt>
                <c:pt idx="23">
                  <c:v>40575</c:v>
                </c:pt>
                <c:pt idx="24">
                  <c:v>40603</c:v>
                </c:pt>
                <c:pt idx="25">
                  <c:v>40634</c:v>
                </c:pt>
                <c:pt idx="26">
                  <c:v>40664</c:v>
                </c:pt>
                <c:pt idx="27">
                  <c:v>40695</c:v>
                </c:pt>
                <c:pt idx="28">
                  <c:v>40725</c:v>
                </c:pt>
                <c:pt idx="29">
                  <c:v>40756</c:v>
                </c:pt>
                <c:pt idx="30">
                  <c:v>40787</c:v>
                </c:pt>
                <c:pt idx="31">
                  <c:v>40817</c:v>
                </c:pt>
                <c:pt idx="32">
                  <c:v>40848</c:v>
                </c:pt>
                <c:pt idx="33">
                  <c:v>40878</c:v>
                </c:pt>
                <c:pt idx="34">
                  <c:v>40909</c:v>
                </c:pt>
                <c:pt idx="35">
                  <c:v>40940</c:v>
                </c:pt>
                <c:pt idx="36">
                  <c:v>40969</c:v>
                </c:pt>
                <c:pt idx="37">
                  <c:v>41000</c:v>
                </c:pt>
                <c:pt idx="38">
                  <c:v>41030</c:v>
                </c:pt>
                <c:pt idx="39">
                  <c:v>41061</c:v>
                </c:pt>
                <c:pt idx="40">
                  <c:v>41091</c:v>
                </c:pt>
                <c:pt idx="41">
                  <c:v>41122</c:v>
                </c:pt>
                <c:pt idx="42">
                  <c:v>41153</c:v>
                </c:pt>
                <c:pt idx="43">
                  <c:v>41183</c:v>
                </c:pt>
                <c:pt idx="44">
                  <c:v>41214</c:v>
                </c:pt>
                <c:pt idx="45">
                  <c:v>41244</c:v>
                </c:pt>
                <c:pt idx="46">
                  <c:v>41275</c:v>
                </c:pt>
                <c:pt idx="47">
                  <c:v>41306</c:v>
                </c:pt>
                <c:pt idx="48">
                  <c:v>41334</c:v>
                </c:pt>
                <c:pt idx="49">
                  <c:v>41365</c:v>
                </c:pt>
                <c:pt idx="50">
                  <c:v>41395</c:v>
                </c:pt>
                <c:pt idx="51">
                  <c:v>41426</c:v>
                </c:pt>
                <c:pt idx="52">
                  <c:v>41456</c:v>
                </c:pt>
                <c:pt idx="53">
                  <c:v>41487</c:v>
                </c:pt>
                <c:pt idx="54">
                  <c:v>41518</c:v>
                </c:pt>
                <c:pt idx="55">
                  <c:v>41548</c:v>
                </c:pt>
                <c:pt idx="56">
                  <c:v>41579</c:v>
                </c:pt>
                <c:pt idx="57">
                  <c:v>41609</c:v>
                </c:pt>
                <c:pt idx="58">
                  <c:v>41640</c:v>
                </c:pt>
                <c:pt idx="59">
                  <c:v>41671</c:v>
                </c:pt>
                <c:pt idx="60">
                  <c:v>41699</c:v>
                </c:pt>
                <c:pt idx="61">
                  <c:v>41730</c:v>
                </c:pt>
                <c:pt idx="62">
                  <c:v>41760</c:v>
                </c:pt>
                <c:pt idx="63">
                  <c:v>41791</c:v>
                </c:pt>
                <c:pt idx="64">
                  <c:v>41821</c:v>
                </c:pt>
                <c:pt idx="65">
                  <c:v>41852</c:v>
                </c:pt>
                <c:pt idx="66">
                  <c:v>41883</c:v>
                </c:pt>
                <c:pt idx="67">
                  <c:v>41913</c:v>
                </c:pt>
                <c:pt idx="68">
                  <c:v>41944</c:v>
                </c:pt>
                <c:pt idx="69">
                  <c:v>41974</c:v>
                </c:pt>
                <c:pt idx="70">
                  <c:v>42005</c:v>
                </c:pt>
                <c:pt idx="71">
                  <c:v>42036</c:v>
                </c:pt>
                <c:pt idx="72">
                  <c:v>42064</c:v>
                </c:pt>
                <c:pt idx="73">
                  <c:v>42095</c:v>
                </c:pt>
                <c:pt idx="74">
                  <c:v>42125</c:v>
                </c:pt>
                <c:pt idx="75">
                  <c:v>42156</c:v>
                </c:pt>
                <c:pt idx="76">
                  <c:v>42186</c:v>
                </c:pt>
                <c:pt idx="77">
                  <c:v>42217</c:v>
                </c:pt>
                <c:pt idx="78">
                  <c:v>42248</c:v>
                </c:pt>
                <c:pt idx="79">
                  <c:v>42278</c:v>
                </c:pt>
                <c:pt idx="80">
                  <c:v>42309</c:v>
                </c:pt>
                <c:pt idx="81">
                  <c:v>42339</c:v>
                </c:pt>
                <c:pt idx="82">
                  <c:v>42370</c:v>
                </c:pt>
                <c:pt idx="83">
                  <c:v>42401</c:v>
                </c:pt>
                <c:pt idx="84">
                  <c:v>42430</c:v>
                </c:pt>
                <c:pt idx="85">
                  <c:v>42461</c:v>
                </c:pt>
                <c:pt idx="86">
                  <c:v>42491</c:v>
                </c:pt>
                <c:pt idx="87">
                  <c:v>42522</c:v>
                </c:pt>
                <c:pt idx="88">
                  <c:v>42552</c:v>
                </c:pt>
                <c:pt idx="89">
                  <c:v>42583</c:v>
                </c:pt>
                <c:pt idx="90">
                  <c:v>42614</c:v>
                </c:pt>
                <c:pt idx="91">
                  <c:v>42644</c:v>
                </c:pt>
                <c:pt idx="92">
                  <c:v>42675</c:v>
                </c:pt>
                <c:pt idx="93">
                  <c:v>42705</c:v>
                </c:pt>
                <c:pt idx="94">
                  <c:v>42736</c:v>
                </c:pt>
                <c:pt idx="95">
                  <c:v>42767</c:v>
                </c:pt>
                <c:pt idx="96">
                  <c:v>42795</c:v>
                </c:pt>
                <c:pt idx="97">
                  <c:v>42826</c:v>
                </c:pt>
                <c:pt idx="98">
                  <c:v>42856</c:v>
                </c:pt>
                <c:pt idx="99">
                  <c:v>42887</c:v>
                </c:pt>
                <c:pt idx="100">
                  <c:v>42917</c:v>
                </c:pt>
                <c:pt idx="101">
                  <c:v>42948</c:v>
                </c:pt>
                <c:pt idx="102">
                  <c:v>42979</c:v>
                </c:pt>
                <c:pt idx="103">
                  <c:v>43009</c:v>
                </c:pt>
                <c:pt idx="104">
                  <c:v>43040</c:v>
                </c:pt>
                <c:pt idx="105">
                  <c:v>43070</c:v>
                </c:pt>
                <c:pt idx="106">
                  <c:v>43101</c:v>
                </c:pt>
                <c:pt idx="107">
                  <c:v>43132</c:v>
                </c:pt>
                <c:pt idx="108">
                  <c:v>43160</c:v>
                </c:pt>
                <c:pt idx="109">
                  <c:v>43191</c:v>
                </c:pt>
                <c:pt idx="110">
                  <c:v>43221</c:v>
                </c:pt>
                <c:pt idx="111">
                  <c:v>43252</c:v>
                </c:pt>
                <c:pt idx="112">
                  <c:v>43282</c:v>
                </c:pt>
                <c:pt idx="113">
                  <c:v>43313</c:v>
                </c:pt>
                <c:pt idx="114">
                  <c:v>43344</c:v>
                </c:pt>
                <c:pt idx="115">
                  <c:v>43374</c:v>
                </c:pt>
                <c:pt idx="116">
                  <c:v>43405</c:v>
                </c:pt>
                <c:pt idx="117">
                  <c:v>43435</c:v>
                </c:pt>
                <c:pt idx="118">
                  <c:v>43466</c:v>
                </c:pt>
                <c:pt idx="119">
                  <c:v>43497</c:v>
                </c:pt>
                <c:pt idx="120">
                  <c:v>43525</c:v>
                </c:pt>
                <c:pt idx="121">
                  <c:v>43556</c:v>
                </c:pt>
                <c:pt idx="122">
                  <c:v>43586</c:v>
                </c:pt>
                <c:pt idx="123">
                  <c:v>43617</c:v>
                </c:pt>
                <c:pt idx="124">
                  <c:v>43647</c:v>
                </c:pt>
                <c:pt idx="125">
                  <c:v>43678</c:v>
                </c:pt>
                <c:pt idx="126">
                  <c:v>43709</c:v>
                </c:pt>
                <c:pt idx="127">
                  <c:v>43739</c:v>
                </c:pt>
                <c:pt idx="128">
                  <c:v>43770</c:v>
                </c:pt>
                <c:pt idx="129">
                  <c:v>43800</c:v>
                </c:pt>
                <c:pt idx="130">
                  <c:v>43831</c:v>
                </c:pt>
                <c:pt idx="131">
                  <c:v>43862</c:v>
                </c:pt>
                <c:pt idx="132">
                  <c:v>43891</c:v>
                </c:pt>
                <c:pt idx="133">
                  <c:v>43922</c:v>
                </c:pt>
                <c:pt idx="134">
                  <c:v>43952</c:v>
                </c:pt>
                <c:pt idx="135">
                  <c:v>43983</c:v>
                </c:pt>
                <c:pt idx="136">
                  <c:v>44013</c:v>
                </c:pt>
                <c:pt idx="137">
                  <c:v>44044</c:v>
                </c:pt>
                <c:pt idx="138">
                  <c:v>44075</c:v>
                </c:pt>
                <c:pt idx="139">
                  <c:v>44105</c:v>
                </c:pt>
                <c:pt idx="140">
                  <c:v>44136</c:v>
                </c:pt>
                <c:pt idx="141">
                  <c:v>44166</c:v>
                </c:pt>
              </c:numCache>
            </c:numRef>
          </c:cat>
          <c:val>
            <c:numRef>
              <c:f>'I_FiT Timeline by DNSP'!$D$32:$EO$32</c:f>
              <c:numCache>
                <c:formatCode>#,##0</c:formatCode>
                <c:ptCount val="142"/>
                <c:pt idx="0">
                  <c:v>0</c:v>
                </c:pt>
                <c:pt idx="1">
                  <c:v>0</c:v>
                </c:pt>
                <c:pt idx="2">
                  <c:v>0</c:v>
                </c:pt>
                <c:pt idx="3">
                  <c:v>0</c:v>
                </c:pt>
                <c:pt idx="4">
                  <c:v>0</c:v>
                </c:pt>
                <c:pt idx="5">
                  <c:v>0</c:v>
                </c:pt>
                <c:pt idx="6">
                  <c:v>0</c:v>
                </c:pt>
                <c:pt idx="7">
                  <c:v>0</c:v>
                </c:pt>
                <c:pt idx="8">
                  <c:v>0</c:v>
                </c:pt>
                <c:pt idx="9">
                  <c:v>0</c:v>
                </c:pt>
                <c:pt idx="10">
                  <c:v>1031.5044010728479</c:v>
                </c:pt>
                <c:pt idx="11">
                  <c:v>2416.7541349842081</c:v>
                </c:pt>
                <c:pt idx="12">
                  <c:v>4327.4643461479709</c:v>
                </c:pt>
                <c:pt idx="13">
                  <c:v>6479.0611733269825</c:v>
                </c:pt>
                <c:pt idx="14">
                  <c:v>9298.7087920243503</c:v>
                </c:pt>
                <c:pt idx="15">
                  <c:v>12960.549415832958</c:v>
                </c:pt>
                <c:pt idx="16">
                  <c:v>17007.687271807015</c:v>
                </c:pt>
                <c:pt idx="17">
                  <c:v>21328.477177712753</c:v>
                </c:pt>
                <c:pt idx="18">
                  <c:v>26217.201271503302</c:v>
                </c:pt>
                <c:pt idx="19">
                  <c:v>31661.117439988946</c:v>
                </c:pt>
                <c:pt idx="20">
                  <c:v>37888.370185995205</c:v>
                </c:pt>
                <c:pt idx="21">
                  <c:v>41242.844604839207</c:v>
                </c:pt>
                <c:pt idx="22">
                  <c:v>47588.674081687837</c:v>
                </c:pt>
                <c:pt idx="23">
                  <c:v>53586.691170884769</c:v>
                </c:pt>
                <c:pt idx="24">
                  <c:v>60000.69077497028</c:v>
                </c:pt>
                <c:pt idx="25">
                  <c:v>65192.884716521716</c:v>
                </c:pt>
                <c:pt idx="26">
                  <c:v>64667.005937180278</c:v>
                </c:pt>
                <c:pt idx="27">
                  <c:v>64148.997810236309</c:v>
                </c:pt>
                <c:pt idx="28">
                  <c:v>63638.742538258935</c:v>
                </c:pt>
                <c:pt idx="29">
                  <c:v>63136.124086852156</c:v>
                </c:pt>
                <c:pt idx="30">
                  <c:v>62641.028158268098</c:v>
                </c:pt>
                <c:pt idx="31">
                  <c:v>62153.342165415183</c:v>
                </c:pt>
                <c:pt idx="32">
                  <c:v>61672.955206255305</c:v>
                </c:pt>
                <c:pt idx="33">
                  <c:v>61199.758038584187</c:v>
                </c:pt>
                <c:pt idx="34">
                  <c:v>60733.643055189204</c:v>
                </c:pt>
                <c:pt idx="35">
                  <c:v>60274.504259379042</c:v>
                </c:pt>
                <c:pt idx="36">
                  <c:v>59822.237240879505</c:v>
                </c:pt>
                <c:pt idx="37">
                  <c:v>59376.739152090173</c:v>
                </c:pt>
                <c:pt idx="38">
                  <c:v>58937.908684696384</c:v>
                </c:pt>
                <c:pt idx="39">
                  <c:v>58505.646046631256</c:v>
                </c:pt>
                <c:pt idx="40">
                  <c:v>58079.852939382508</c:v>
                </c:pt>
                <c:pt idx="41">
                  <c:v>57660.432535638924</c:v>
                </c:pt>
                <c:pt idx="42">
                  <c:v>57247.289457271356</c:v>
                </c:pt>
                <c:pt idx="43">
                  <c:v>56840.32975364336</c:v>
                </c:pt>
                <c:pt idx="44">
                  <c:v>56439.460880246334</c:v>
                </c:pt>
                <c:pt idx="45">
                  <c:v>56044.591677654484</c:v>
                </c:pt>
                <c:pt idx="46">
                  <c:v>55655.632350794745</c:v>
                </c:pt>
                <c:pt idx="47">
                  <c:v>55272.494448527017</c:v>
                </c:pt>
                <c:pt idx="48">
                  <c:v>54895.090843529892</c:v>
                </c:pt>
                <c:pt idx="49">
                  <c:v>54523.335712487562</c:v>
                </c:pt>
                <c:pt idx="50">
                  <c:v>54157.144516573171</c:v>
                </c:pt>
                <c:pt idx="51">
                  <c:v>53796.433982224284</c:v>
                </c:pt>
                <c:pt idx="52">
                  <c:v>53441.122082206159</c:v>
                </c:pt>
                <c:pt idx="53">
                  <c:v>53091.128016958304</c:v>
                </c:pt>
                <c:pt idx="54">
                  <c:v>52746.37219622032</c:v>
                </c:pt>
                <c:pt idx="55">
                  <c:v>52406.776220932727</c:v>
                </c:pt>
                <c:pt idx="56">
                  <c:v>52072.262865408607</c:v>
                </c:pt>
                <c:pt idx="57">
                  <c:v>51742.756059772153</c:v>
                </c:pt>
                <c:pt idx="58">
                  <c:v>51418.180872660058</c:v>
                </c:pt>
                <c:pt idx="59">
                  <c:v>51098.463494181749</c:v>
                </c:pt>
                <c:pt idx="60">
                  <c:v>50783.53121913466</c:v>
                </c:pt>
                <c:pt idx="61">
                  <c:v>50473.312430470774</c:v>
                </c:pt>
                <c:pt idx="62">
                  <c:v>50167.736583010555</c:v>
                </c:pt>
                <c:pt idx="63">
                  <c:v>49866.734187400674</c:v>
                </c:pt>
                <c:pt idx="64">
                  <c:v>49570.236794311735</c:v>
                </c:pt>
                <c:pt idx="65">
                  <c:v>49278.176978872703</c:v>
                </c:pt>
                <c:pt idx="66">
                  <c:v>48990.488325338083</c:v>
                </c:pt>
                <c:pt idx="67">
                  <c:v>48707.105411984681</c:v>
                </c:pt>
                <c:pt idx="68">
                  <c:v>48427.963796234479</c:v>
                </c:pt>
                <c:pt idx="69">
                  <c:v>48153</c:v>
                </c:pt>
                <c:pt idx="70">
                  <c:v>47882.151495249163</c:v>
                </c:pt>
                <c:pt idx="71">
                  <c:v>47615.356689786095</c:v>
                </c:pt>
                <c:pt idx="72">
                  <c:v>47352.5549132448</c:v>
                </c:pt>
                <c:pt idx="73">
                  <c:v>47093.686403292399</c:v>
                </c:pt>
                <c:pt idx="74">
                  <c:v>46838.692292038962</c:v>
                </c:pt>
                <c:pt idx="75">
                  <c:v>46587.514592650616</c:v>
                </c:pt>
                <c:pt idx="76">
                  <c:v>46340.096186163108</c:v>
                </c:pt>
                <c:pt idx="77">
                  <c:v>46096.380808492693</c:v>
                </c:pt>
                <c:pt idx="78">
                  <c:v>45856.313037641419</c:v>
                </c:pt>
                <c:pt idx="79">
                  <c:v>45619.838281093878</c:v>
                </c:pt>
                <c:pt idx="80">
                  <c:v>45386.902763402679</c:v>
                </c:pt>
                <c:pt idx="81">
                  <c:v>45157.453513959583</c:v>
                </c:pt>
                <c:pt idx="82">
                  <c:v>44931.438354949823</c:v>
                </c:pt>
                <c:pt idx="83">
                  <c:v>44708.805889486561</c:v>
                </c:pt>
                <c:pt idx="84">
                  <c:v>44489.505489923082</c:v>
                </c:pt>
                <c:pt idx="85">
                  <c:v>44273.487286339732</c:v>
                </c:pt>
                <c:pt idx="86">
                  <c:v>44060.702155203355</c:v>
                </c:pt>
                <c:pt idx="87">
                  <c:v>43851.101708196307</c:v>
                </c:pt>
                <c:pt idx="88">
                  <c:v>43644.638281212799</c:v>
                </c:pt>
                <c:pt idx="89">
                  <c:v>43441.264923519804</c:v>
                </c:pt>
                <c:pt idx="90">
                  <c:v>43240.935387080302</c:v>
                </c:pt>
                <c:pt idx="91">
                  <c:v>43043.604116036156</c:v>
                </c:pt>
                <c:pt idx="92">
                  <c:v>42849.226236348652</c:v>
                </c:pt>
                <c:pt idx="93">
                  <c:v>42657.757545593799</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numCache>
            </c:numRef>
          </c:val>
          <c:extLst xmlns:c16r2="http://schemas.microsoft.com/office/drawing/2015/06/chart">
            <c:ext xmlns:c16="http://schemas.microsoft.com/office/drawing/2014/chart" uri="{C3380CC4-5D6E-409C-BE32-E72D297353CC}">
              <c16:uniqueId val="{00000001-269E-4616-A78B-D0F5D8977B8E}"/>
            </c:ext>
          </c:extLst>
        </c:ser>
        <c:ser>
          <c:idx val="2"/>
          <c:order val="2"/>
          <c:tx>
            <c:strRef>
              <c:f>'I_FiT Timeline by DNSP'!$C$33</c:f>
              <c:strCache>
                <c:ptCount val="1"/>
                <c:pt idx="0">
                  <c:v>Essential</c:v>
                </c:pt>
              </c:strCache>
            </c:strRef>
          </c:tx>
          <c:spPr>
            <a:solidFill>
              <a:sysClr val="window" lastClr="FFFFFF">
                <a:lumMod val="50000"/>
              </a:sysClr>
            </a:solidFill>
            <a:ln w="0" cap="flat" cmpd="sng" algn="ctr">
              <a:solidFill>
                <a:sysClr val="window" lastClr="FFFFFF">
                  <a:lumMod val="50000"/>
                </a:sysClr>
              </a:solidFill>
              <a:prstDash val="solid"/>
              <a:round/>
              <a:headEnd type="none" w="med" len="med"/>
              <a:tailEnd type="none" w="med" len="med"/>
            </a:ln>
            <a:effectLst/>
          </c:spPr>
          <c:cat>
            <c:numRef>
              <c:f>'I_FiT Timeline by DNSP'!$D$30:$EO$30</c:f>
              <c:numCache>
                <c:formatCode>[$-409]mmm\-yy;@</c:formatCode>
                <c:ptCount val="142"/>
                <c:pt idx="0">
                  <c:v>39873</c:v>
                </c:pt>
                <c:pt idx="1">
                  <c:v>39904</c:v>
                </c:pt>
                <c:pt idx="2">
                  <c:v>39934</c:v>
                </c:pt>
                <c:pt idx="3">
                  <c:v>39965</c:v>
                </c:pt>
                <c:pt idx="4">
                  <c:v>39995</c:v>
                </c:pt>
                <c:pt idx="5">
                  <c:v>40026</c:v>
                </c:pt>
                <c:pt idx="6">
                  <c:v>40057</c:v>
                </c:pt>
                <c:pt idx="7">
                  <c:v>40087</c:v>
                </c:pt>
                <c:pt idx="8">
                  <c:v>40118</c:v>
                </c:pt>
                <c:pt idx="9">
                  <c:v>40148</c:v>
                </c:pt>
                <c:pt idx="10">
                  <c:v>40179</c:v>
                </c:pt>
                <c:pt idx="11">
                  <c:v>40210</c:v>
                </c:pt>
                <c:pt idx="12">
                  <c:v>40238</c:v>
                </c:pt>
                <c:pt idx="13">
                  <c:v>40269</c:v>
                </c:pt>
                <c:pt idx="14">
                  <c:v>40299</c:v>
                </c:pt>
                <c:pt idx="15">
                  <c:v>40330</c:v>
                </c:pt>
                <c:pt idx="16">
                  <c:v>40360</c:v>
                </c:pt>
                <c:pt idx="17">
                  <c:v>40391</c:v>
                </c:pt>
                <c:pt idx="18">
                  <c:v>40422</c:v>
                </c:pt>
                <c:pt idx="19">
                  <c:v>40452</c:v>
                </c:pt>
                <c:pt idx="20">
                  <c:v>40483</c:v>
                </c:pt>
                <c:pt idx="21">
                  <c:v>40513</c:v>
                </c:pt>
                <c:pt idx="22">
                  <c:v>40544</c:v>
                </c:pt>
                <c:pt idx="23">
                  <c:v>40575</c:v>
                </c:pt>
                <c:pt idx="24">
                  <c:v>40603</c:v>
                </c:pt>
                <c:pt idx="25">
                  <c:v>40634</c:v>
                </c:pt>
                <c:pt idx="26">
                  <c:v>40664</c:v>
                </c:pt>
                <c:pt idx="27">
                  <c:v>40695</c:v>
                </c:pt>
                <c:pt idx="28">
                  <c:v>40725</c:v>
                </c:pt>
                <c:pt idx="29">
                  <c:v>40756</c:v>
                </c:pt>
                <c:pt idx="30">
                  <c:v>40787</c:v>
                </c:pt>
                <c:pt idx="31">
                  <c:v>40817</c:v>
                </c:pt>
                <c:pt idx="32">
                  <c:v>40848</c:v>
                </c:pt>
                <c:pt idx="33">
                  <c:v>40878</c:v>
                </c:pt>
                <c:pt idx="34">
                  <c:v>40909</c:v>
                </c:pt>
                <c:pt idx="35">
                  <c:v>40940</c:v>
                </c:pt>
                <c:pt idx="36">
                  <c:v>40969</c:v>
                </c:pt>
                <c:pt idx="37">
                  <c:v>41000</c:v>
                </c:pt>
                <c:pt idx="38">
                  <c:v>41030</c:v>
                </c:pt>
                <c:pt idx="39">
                  <c:v>41061</c:v>
                </c:pt>
                <c:pt idx="40">
                  <c:v>41091</c:v>
                </c:pt>
                <c:pt idx="41">
                  <c:v>41122</c:v>
                </c:pt>
                <c:pt idx="42">
                  <c:v>41153</c:v>
                </c:pt>
                <c:pt idx="43">
                  <c:v>41183</c:v>
                </c:pt>
                <c:pt idx="44">
                  <c:v>41214</c:v>
                </c:pt>
                <c:pt idx="45">
                  <c:v>41244</c:v>
                </c:pt>
                <c:pt idx="46">
                  <c:v>41275</c:v>
                </c:pt>
                <c:pt idx="47">
                  <c:v>41306</c:v>
                </c:pt>
                <c:pt idx="48">
                  <c:v>41334</c:v>
                </c:pt>
                <c:pt idx="49">
                  <c:v>41365</c:v>
                </c:pt>
                <c:pt idx="50">
                  <c:v>41395</c:v>
                </c:pt>
                <c:pt idx="51">
                  <c:v>41426</c:v>
                </c:pt>
                <c:pt idx="52">
                  <c:v>41456</c:v>
                </c:pt>
                <c:pt idx="53">
                  <c:v>41487</c:v>
                </c:pt>
                <c:pt idx="54">
                  <c:v>41518</c:v>
                </c:pt>
                <c:pt idx="55">
                  <c:v>41548</c:v>
                </c:pt>
                <c:pt idx="56">
                  <c:v>41579</c:v>
                </c:pt>
                <c:pt idx="57">
                  <c:v>41609</c:v>
                </c:pt>
                <c:pt idx="58">
                  <c:v>41640</c:v>
                </c:pt>
                <c:pt idx="59">
                  <c:v>41671</c:v>
                </c:pt>
                <c:pt idx="60">
                  <c:v>41699</c:v>
                </c:pt>
                <c:pt idx="61">
                  <c:v>41730</c:v>
                </c:pt>
                <c:pt idx="62">
                  <c:v>41760</c:v>
                </c:pt>
                <c:pt idx="63">
                  <c:v>41791</c:v>
                </c:pt>
                <c:pt idx="64">
                  <c:v>41821</c:v>
                </c:pt>
                <c:pt idx="65">
                  <c:v>41852</c:v>
                </c:pt>
                <c:pt idx="66">
                  <c:v>41883</c:v>
                </c:pt>
                <c:pt idx="67">
                  <c:v>41913</c:v>
                </c:pt>
                <c:pt idx="68">
                  <c:v>41944</c:v>
                </c:pt>
                <c:pt idx="69">
                  <c:v>41974</c:v>
                </c:pt>
                <c:pt idx="70">
                  <c:v>42005</c:v>
                </c:pt>
                <c:pt idx="71">
                  <c:v>42036</c:v>
                </c:pt>
                <c:pt idx="72">
                  <c:v>42064</c:v>
                </c:pt>
                <c:pt idx="73">
                  <c:v>42095</c:v>
                </c:pt>
                <c:pt idx="74">
                  <c:v>42125</c:v>
                </c:pt>
                <c:pt idx="75">
                  <c:v>42156</c:v>
                </c:pt>
                <c:pt idx="76">
                  <c:v>42186</c:v>
                </c:pt>
                <c:pt idx="77">
                  <c:v>42217</c:v>
                </c:pt>
                <c:pt idx="78">
                  <c:v>42248</c:v>
                </c:pt>
                <c:pt idx="79">
                  <c:v>42278</c:v>
                </c:pt>
                <c:pt idx="80">
                  <c:v>42309</c:v>
                </c:pt>
                <c:pt idx="81">
                  <c:v>42339</c:v>
                </c:pt>
                <c:pt idx="82">
                  <c:v>42370</c:v>
                </c:pt>
                <c:pt idx="83">
                  <c:v>42401</c:v>
                </c:pt>
                <c:pt idx="84">
                  <c:v>42430</c:v>
                </c:pt>
                <c:pt idx="85">
                  <c:v>42461</c:v>
                </c:pt>
                <c:pt idx="86">
                  <c:v>42491</c:v>
                </c:pt>
                <c:pt idx="87">
                  <c:v>42522</c:v>
                </c:pt>
                <c:pt idx="88">
                  <c:v>42552</c:v>
                </c:pt>
                <c:pt idx="89">
                  <c:v>42583</c:v>
                </c:pt>
                <c:pt idx="90">
                  <c:v>42614</c:v>
                </c:pt>
                <c:pt idx="91">
                  <c:v>42644</c:v>
                </c:pt>
                <c:pt idx="92">
                  <c:v>42675</c:v>
                </c:pt>
                <c:pt idx="93">
                  <c:v>42705</c:v>
                </c:pt>
                <c:pt idx="94">
                  <c:v>42736</c:v>
                </c:pt>
                <c:pt idx="95">
                  <c:v>42767</c:v>
                </c:pt>
                <c:pt idx="96">
                  <c:v>42795</c:v>
                </c:pt>
                <c:pt idx="97">
                  <c:v>42826</c:v>
                </c:pt>
                <c:pt idx="98">
                  <c:v>42856</c:v>
                </c:pt>
                <c:pt idx="99">
                  <c:v>42887</c:v>
                </c:pt>
                <c:pt idx="100">
                  <c:v>42917</c:v>
                </c:pt>
                <c:pt idx="101">
                  <c:v>42948</c:v>
                </c:pt>
                <c:pt idx="102">
                  <c:v>42979</c:v>
                </c:pt>
                <c:pt idx="103">
                  <c:v>43009</c:v>
                </c:pt>
                <c:pt idx="104">
                  <c:v>43040</c:v>
                </c:pt>
                <c:pt idx="105">
                  <c:v>43070</c:v>
                </c:pt>
                <c:pt idx="106">
                  <c:v>43101</c:v>
                </c:pt>
                <c:pt idx="107">
                  <c:v>43132</c:v>
                </c:pt>
                <c:pt idx="108">
                  <c:v>43160</c:v>
                </c:pt>
                <c:pt idx="109">
                  <c:v>43191</c:v>
                </c:pt>
                <c:pt idx="110">
                  <c:v>43221</c:v>
                </c:pt>
                <c:pt idx="111">
                  <c:v>43252</c:v>
                </c:pt>
                <c:pt idx="112">
                  <c:v>43282</c:v>
                </c:pt>
                <c:pt idx="113">
                  <c:v>43313</c:v>
                </c:pt>
                <c:pt idx="114">
                  <c:v>43344</c:v>
                </c:pt>
                <c:pt idx="115">
                  <c:v>43374</c:v>
                </c:pt>
                <c:pt idx="116">
                  <c:v>43405</c:v>
                </c:pt>
                <c:pt idx="117">
                  <c:v>43435</c:v>
                </c:pt>
                <c:pt idx="118">
                  <c:v>43466</c:v>
                </c:pt>
                <c:pt idx="119">
                  <c:v>43497</c:v>
                </c:pt>
                <c:pt idx="120">
                  <c:v>43525</c:v>
                </c:pt>
                <c:pt idx="121">
                  <c:v>43556</c:v>
                </c:pt>
                <c:pt idx="122">
                  <c:v>43586</c:v>
                </c:pt>
                <c:pt idx="123">
                  <c:v>43617</c:v>
                </c:pt>
                <c:pt idx="124">
                  <c:v>43647</c:v>
                </c:pt>
                <c:pt idx="125">
                  <c:v>43678</c:v>
                </c:pt>
                <c:pt idx="126">
                  <c:v>43709</c:v>
                </c:pt>
                <c:pt idx="127">
                  <c:v>43739</c:v>
                </c:pt>
                <c:pt idx="128">
                  <c:v>43770</c:v>
                </c:pt>
                <c:pt idx="129">
                  <c:v>43800</c:v>
                </c:pt>
                <c:pt idx="130">
                  <c:v>43831</c:v>
                </c:pt>
                <c:pt idx="131">
                  <c:v>43862</c:v>
                </c:pt>
                <c:pt idx="132">
                  <c:v>43891</c:v>
                </c:pt>
                <c:pt idx="133">
                  <c:v>43922</c:v>
                </c:pt>
                <c:pt idx="134">
                  <c:v>43952</c:v>
                </c:pt>
                <c:pt idx="135">
                  <c:v>43983</c:v>
                </c:pt>
                <c:pt idx="136">
                  <c:v>44013</c:v>
                </c:pt>
                <c:pt idx="137">
                  <c:v>44044</c:v>
                </c:pt>
                <c:pt idx="138">
                  <c:v>44075</c:v>
                </c:pt>
                <c:pt idx="139">
                  <c:v>44105</c:v>
                </c:pt>
                <c:pt idx="140">
                  <c:v>44136</c:v>
                </c:pt>
                <c:pt idx="141">
                  <c:v>44166</c:v>
                </c:pt>
              </c:numCache>
            </c:numRef>
          </c:cat>
          <c:val>
            <c:numRef>
              <c:f>'I_FiT Timeline by DNSP'!$D$33:$EO$33</c:f>
              <c:numCache>
                <c:formatCode>#,##0</c:formatCode>
                <c:ptCount val="142"/>
                <c:pt idx="0">
                  <c:v>0</c:v>
                </c:pt>
                <c:pt idx="1">
                  <c:v>0</c:v>
                </c:pt>
                <c:pt idx="2">
                  <c:v>0</c:v>
                </c:pt>
                <c:pt idx="3">
                  <c:v>0</c:v>
                </c:pt>
                <c:pt idx="4">
                  <c:v>0</c:v>
                </c:pt>
                <c:pt idx="5">
                  <c:v>0</c:v>
                </c:pt>
                <c:pt idx="6">
                  <c:v>0</c:v>
                </c:pt>
                <c:pt idx="7">
                  <c:v>0</c:v>
                </c:pt>
                <c:pt idx="8">
                  <c:v>0</c:v>
                </c:pt>
                <c:pt idx="9">
                  <c:v>0</c:v>
                </c:pt>
                <c:pt idx="10">
                  <c:v>1140.3036628644081</c:v>
                </c:pt>
                <c:pt idx="11">
                  <c:v>2671.6644054052572</c:v>
                </c:pt>
                <c:pt idx="12">
                  <c:v>4783.9092491464462</c:v>
                </c:pt>
                <c:pt idx="13">
                  <c:v>7162.4485365094997</c:v>
                </c:pt>
                <c:pt idx="14">
                  <c:v>10279.502137292384</c:v>
                </c:pt>
                <c:pt idx="15">
                  <c:v>14327.580140461032</c:v>
                </c:pt>
                <c:pt idx="16">
                  <c:v>18801.595100052564</c:v>
                </c:pt>
                <c:pt idx="17">
                  <c:v>23578.125913733416</c:v>
                </c:pt>
                <c:pt idx="18">
                  <c:v>28982.494508850203</c:v>
                </c:pt>
                <c:pt idx="19">
                  <c:v>35000.614781332246</c:v>
                </c:pt>
                <c:pt idx="20">
                  <c:v>41884.695070730726</c:v>
                </c:pt>
                <c:pt idx="21">
                  <c:v>45592.9870206384</c:v>
                </c:pt>
                <c:pt idx="22">
                  <c:v>52608.151075040121</c:v>
                </c:pt>
                <c:pt idx="23">
                  <c:v>59238.816780024878</c:v>
                </c:pt>
                <c:pt idx="24">
                  <c:v>66329.341294067199</c:v>
                </c:pt>
                <c:pt idx="25">
                  <c:v>72069.188611922087</c:v>
                </c:pt>
                <c:pt idx="26">
                  <c:v>71487.842087678451</c:v>
                </c:pt>
                <c:pt idx="27">
                  <c:v>70915.196383080998</c:v>
                </c:pt>
                <c:pt idx="28">
                  <c:v>70351.121275862344</c:v>
                </c:pt>
                <c:pt idx="29">
                  <c:v>69795.488492748409</c:v>
                </c:pt>
                <c:pt idx="30">
                  <c:v>69248.171680288404</c:v>
                </c:pt>
                <c:pt idx="31">
                  <c:v>68709.046376121551</c:v>
                </c:pt>
                <c:pt idx="32">
                  <c:v>68177.989980673738</c:v>
                </c:pt>
                <c:pt idx="33">
                  <c:v>67654.881729277782</c:v>
                </c:pt>
                <c:pt idx="34">
                  <c:v>67139.602664711056</c:v>
                </c:pt>
                <c:pt idx="35">
                  <c:v>66632.035610144027</c:v>
                </c:pt>
                <c:pt idx="36">
                  <c:v>66132.065142493666</c:v>
                </c:pt>
                <c:pt idx="37">
                  <c:v>65639.577566175823</c:v>
                </c:pt>
                <c:pt idx="38">
                  <c:v>65154.460887250178</c:v>
                </c:pt>
                <c:pt idx="39">
                  <c:v>64676.60478795247</c:v>
                </c:pt>
                <c:pt idx="40">
                  <c:v>64205.90060160758</c:v>
                </c:pt>
                <c:pt idx="41">
                  <c:v>63742.241287918332</c:v>
                </c:pt>
                <c:pt idx="42">
                  <c:v>63285.52140862395</c:v>
                </c:pt>
                <c:pt idx="43">
                  <c:v>62835.637103523004</c:v>
                </c:pt>
                <c:pt idx="44">
                  <c:v>62392.486066855083</c:v>
                </c:pt>
                <c:pt idx="45">
                  <c:v>61955.967524035957</c:v>
                </c:pt>
                <c:pt idx="46">
                  <c:v>61525.982208741007</c:v>
                </c:pt>
                <c:pt idx="47">
                  <c:v>61102.432340331659</c:v>
                </c:pt>
                <c:pt idx="48">
                  <c:v>60685.221601619487</c:v>
                </c:pt>
                <c:pt idx="49">
                  <c:v>60274.255116963381</c:v>
                </c:pt>
                <c:pt idx="50">
                  <c:v>59869.439430694307</c:v>
                </c:pt>
                <c:pt idx="51">
                  <c:v>59470.682485863043</c:v>
                </c:pt>
                <c:pt idx="52">
                  <c:v>59077.893603306089</c:v>
                </c:pt>
                <c:pt idx="53">
                  <c:v>58690.983461024742</c:v>
                </c:pt>
                <c:pt idx="54">
                  <c:v>58309.864073872872</c:v>
                </c:pt>
                <c:pt idx="55">
                  <c:v>57934.448773548706</c:v>
                </c:pt>
                <c:pt idx="56">
                  <c:v>57564.652188886066</c:v>
                </c:pt>
                <c:pt idx="57">
                  <c:v>57200.390226440541</c:v>
                </c:pt>
                <c:pt idx="58">
                  <c:v>56841.580051366276</c:v>
                </c:pt>
                <c:pt idx="59">
                  <c:v>56488.140068578963</c:v>
                </c:pt>
                <c:pt idx="60">
                  <c:v>56139.989904200702</c:v>
                </c:pt>
                <c:pt idx="61">
                  <c:v>55797.05038728263</c:v>
                </c:pt>
                <c:pt idx="62">
                  <c:v>55459.24353180109</c:v>
                </c:pt>
                <c:pt idx="63">
                  <c:v>55126.492518923282</c:v>
                </c:pt>
                <c:pt idx="64">
                  <c:v>54798.721679538183</c:v>
                </c:pt>
                <c:pt idx="65">
                  <c:v>54475.85647704923</c:v>
                </c:pt>
                <c:pt idx="66">
                  <c:v>54157.823490424205</c:v>
                </c:pt>
                <c:pt idx="67">
                  <c:v>53844.550397498984</c:v>
                </c:pt>
                <c:pt idx="68">
                  <c:v>53535.965958531218</c:v>
                </c:pt>
                <c:pt idx="69">
                  <c:v>53232</c:v>
                </c:pt>
                <c:pt idx="70">
                  <c:v>52932.583398648138</c:v>
                </c:pt>
                <c:pt idx="71">
                  <c:v>52637.648065763162</c:v>
                </c:pt>
                <c:pt idx="72">
                  <c:v>52347.126931693711</c:v>
                </c:pt>
                <c:pt idx="73">
                  <c:v>52060.95393059749</c:v>
                </c:pt>
                <c:pt idx="74">
                  <c:v>51779.063985417692</c:v>
                </c:pt>
                <c:pt idx="75">
                  <c:v>51501.392993084075</c:v>
                </c:pt>
                <c:pt idx="76">
                  <c:v>51227.877809935715</c:v>
                </c:pt>
                <c:pt idx="77">
                  <c:v>50958.45623736181</c:v>
                </c:pt>
                <c:pt idx="78">
                  <c:v>50693.067007657424</c:v>
                </c:pt>
                <c:pt idx="79">
                  <c:v>50431.649770090953</c:v>
                </c:pt>
                <c:pt idx="80">
                  <c:v>50174.145077180059</c:v>
                </c:pt>
                <c:pt idx="81">
                  <c:v>49920.494371173067</c:v>
                </c:pt>
                <c:pt idx="82">
                  <c:v>49670.639970732649</c:v>
                </c:pt>
                <c:pt idx="83">
                  <c:v>49424.525057818806</c:v>
                </c:pt>
                <c:pt idx="84">
                  <c:v>49182.093664768254</c:v>
                </c:pt>
                <c:pt idx="85">
                  <c:v>48943.290661567022</c:v>
                </c:pt>
                <c:pt idx="86">
                  <c:v>48708.061743313709</c:v>
                </c:pt>
                <c:pt idx="87">
                  <c:v>48476.353417870239</c:v>
                </c:pt>
                <c:pt idx="88">
                  <c:v>48248.112993697585</c:v>
                </c:pt>
                <c:pt idx="89">
                  <c:v>48023.288567873366</c:v>
                </c:pt>
                <c:pt idx="90">
                  <c:v>47801.829014289011</c:v>
                </c:pt>
                <c:pt idx="91">
                  <c:v>47583.683972023275</c:v>
                </c:pt>
                <c:pt idx="92">
                  <c:v>47368.803833890132</c:v>
                </c:pt>
                <c:pt idx="93">
                  <c:v>47157.139735157711</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numCache>
            </c:numRef>
          </c:val>
          <c:extLst xmlns:c16r2="http://schemas.microsoft.com/office/drawing/2015/06/chart">
            <c:ext xmlns:c16="http://schemas.microsoft.com/office/drawing/2014/chart" uri="{C3380CC4-5D6E-409C-BE32-E72D297353CC}">
              <c16:uniqueId val="{00000002-269E-4616-A78B-D0F5D8977B8E}"/>
            </c:ext>
          </c:extLst>
        </c:ser>
        <c:ser>
          <c:idx val="3"/>
          <c:order val="3"/>
          <c:tx>
            <c:strRef>
              <c:f>'I_FiT Timeline by DNSP'!$C$34</c:f>
              <c:strCache>
                <c:ptCount val="1"/>
                <c:pt idx="0">
                  <c:v>ActewAGL</c:v>
                </c:pt>
              </c:strCache>
            </c:strRef>
          </c:tx>
          <c:spPr>
            <a:solidFill>
              <a:sysClr val="window" lastClr="FFFFFF">
                <a:lumMod val="85000"/>
              </a:sysClr>
            </a:solidFill>
            <a:ln w="0" cap="flat" cmpd="sng" algn="ctr">
              <a:solidFill>
                <a:sysClr val="window" lastClr="FFFFFF">
                  <a:lumMod val="85000"/>
                </a:sysClr>
              </a:solidFill>
              <a:prstDash val="solid"/>
              <a:round/>
              <a:headEnd type="none" w="med" len="med"/>
              <a:tailEnd type="none" w="med" len="med"/>
            </a:ln>
            <a:effectLst/>
          </c:spPr>
          <c:cat>
            <c:numRef>
              <c:f>'I_FiT Timeline by DNSP'!$D$30:$EO$30</c:f>
              <c:numCache>
                <c:formatCode>[$-409]mmm\-yy;@</c:formatCode>
                <c:ptCount val="142"/>
                <c:pt idx="0">
                  <c:v>39873</c:v>
                </c:pt>
                <c:pt idx="1">
                  <c:v>39904</c:v>
                </c:pt>
                <c:pt idx="2">
                  <c:v>39934</c:v>
                </c:pt>
                <c:pt idx="3">
                  <c:v>39965</c:v>
                </c:pt>
                <c:pt idx="4">
                  <c:v>39995</c:v>
                </c:pt>
                <c:pt idx="5">
                  <c:v>40026</c:v>
                </c:pt>
                <c:pt idx="6">
                  <c:v>40057</c:v>
                </c:pt>
                <c:pt idx="7">
                  <c:v>40087</c:v>
                </c:pt>
                <c:pt idx="8">
                  <c:v>40118</c:v>
                </c:pt>
                <c:pt idx="9">
                  <c:v>40148</c:v>
                </c:pt>
                <c:pt idx="10">
                  <c:v>40179</c:v>
                </c:pt>
                <c:pt idx="11">
                  <c:v>40210</c:v>
                </c:pt>
                <c:pt idx="12">
                  <c:v>40238</c:v>
                </c:pt>
                <c:pt idx="13">
                  <c:v>40269</c:v>
                </c:pt>
                <c:pt idx="14">
                  <c:v>40299</c:v>
                </c:pt>
                <c:pt idx="15">
                  <c:v>40330</c:v>
                </c:pt>
                <c:pt idx="16">
                  <c:v>40360</c:v>
                </c:pt>
                <c:pt idx="17">
                  <c:v>40391</c:v>
                </c:pt>
                <c:pt idx="18">
                  <c:v>40422</c:v>
                </c:pt>
                <c:pt idx="19">
                  <c:v>40452</c:v>
                </c:pt>
                <c:pt idx="20">
                  <c:v>40483</c:v>
                </c:pt>
                <c:pt idx="21">
                  <c:v>40513</c:v>
                </c:pt>
                <c:pt idx="22">
                  <c:v>40544</c:v>
                </c:pt>
                <c:pt idx="23">
                  <c:v>40575</c:v>
                </c:pt>
                <c:pt idx="24">
                  <c:v>40603</c:v>
                </c:pt>
                <c:pt idx="25">
                  <c:v>40634</c:v>
                </c:pt>
                <c:pt idx="26">
                  <c:v>40664</c:v>
                </c:pt>
                <c:pt idx="27">
                  <c:v>40695</c:v>
                </c:pt>
                <c:pt idx="28">
                  <c:v>40725</c:v>
                </c:pt>
                <c:pt idx="29">
                  <c:v>40756</c:v>
                </c:pt>
                <c:pt idx="30">
                  <c:v>40787</c:v>
                </c:pt>
                <c:pt idx="31">
                  <c:v>40817</c:v>
                </c:pt>
                <c:pt idx="32">
                  <c:v>40848</c:v>
                </c:pt>
                <c:pt idx="33">
                  <c:v>40878</c:v>
                </c:pt>
                <c:pt idx="34">
                  <c:v>40909</c:v>
                </c:pt>
                <c:pt idx="35">
                  <c:v>40940</c:v>
                </c:pt>
                <c:pt idx="36">
                  <c:v>40969</c:v>
                </c:pt>
                <c:pt idx="37">
                  <c:v>41000</c:v>
                </c:pt>
                <c:pt idx="38">
                  <c:v>41030</c:v>
                </c:pt>
                <c:pt idx="39">
                  <c:v>41061</c:v>
                </c:pt>
                <c:pt idx="40">
                  <c:v>41091</c:v>
                </c:pt>
                <c:pt idx="41">
                  <c:v>41122</c:v>
                </c:pt>
                <c:pt idx="42">
                  <c:v>41153</c:v>
                </c:pt>
                <c:pt idx="43">
                  <c:v>41183</c:v>
                </c:pt>
                <c:pt idx="44">
                  <c:v>41214</c:v>
                </c:pt>
                <c:pt idx="45">
                  <c:v>41244</c:v>
                </c:pt>
                <c:pt idx="46">
                  <c:v>41275</c:v>
                </c:pt>
                <c:pt idx="47">
                  <c:v>41306</c:v>
                </c:pt>
                <c:pt idx="48">
                  <c:v>41334</c:v>
                </c:pt>
                <c:pt idx="49">
                  <c:v>41365</c:v>
                </c:pt>
                <c:pt idx="50">
                  <c:v>41395</c:v>
                </c:pt>
                <c:pt idx="51">
                  <c:v>41426</c:v>
                </c:pt>
                <c:pt idx="52">
                  <c:v>41456</c:v>
                </c:pt>
                <c:pt idx="53">
                  <c:v>41487</c:v>
                </c:pt>
                <c:pt idx="54">
                  <c:v>41518</c:v>
                </c:pt>
                <c:pt idx="55">
                  <c:v>41548</c:v>
                </c:pt>
                <c:pt idx="56">
                  <c:v>41579</c:v>
                </c:pt>
                <c:pt idx="57">
                  <c:v>41609</c:v>
                </c:pt>
                <c:pt idx="58">
                  <c:v>41640</c:v>
                </c:pt>
                <c:pt idx="59">
                  <c:v>41671</c:v>
                </c:pt>
                <c:pt idx="60">
                  <c:v>41699</c:v>
                </c:pt>
                <c:pt idx="61">
                  <c:v>41730</c:v>
                </c:pt>
                <c:pt idx="62">
                  <c:v>41760</c:v>
                </c:pt>
                <c:pt idx="63">
                  <c:v>41791</c:v>
                </c:pt>
                <c:pt idx="64">
                  <c:v>41821</c:v>
                </c:pt>
                <c:pt idx="65">
                  <c:v>41852</c:v>
                </c:pt>
                <c:pt idx="66">
                  <c:v>41883</c:v>
                </c:pt>
                <c:pt idx="67">
                  <c:v>41913</c:v>
                </c:pt>
                <c:pt idx="68">
                  <c:v>41944</c:v>
                </c:pt>
                <c:pt idx="69">
                  <c:v>41974</c:v>
                </c:pt>
                <c:pt idx="70">
                  <c:v>42005</c:v>
                </c:pt>
                <c:pt idx="71">
                  <c:v>42036</c:v>
                </c:pt>
                <c:pt idx="72">
                  <c:v>42064</c:v>
                </c:pt>
                <c:pt idx="73">
                  <c:v>42095</c:v>
                </c:pt>
                <c:pt idx="74">
                  <c:v>42125</c:v>
                </c:pt>
                <c:pt idx="75">
                  <c:v>42156</c:v>
                </c:pt>
                <c:pt idx="76">
                  <c:v>42186</c:v>
                </c:pt>
                <c:pt idx="77">
                  <c:v>42217</c:v>
                </c:pt>
                <c:pt idx="78">
                  <c:v>42248</c:v>
                </c:pt>
                <c:pt idx="79">
                  <c:v>42278</c:v>
                </c:pt>
                <c:pt idx="80">
                  <c:v>42309</c:v>
                </c:pt>
                <c:pt idx="81">
                  <c:v>42339</c:v>
                </c:pt>
                <c:pt idx="82">
                  <c:v>42370</c:v>
                </c:pt>
                <c:pt idx="83">
                  <c:v>42401</c:v>
                </c:pt>
                <c:pt idx="84">
                  <c:v>42430</c:v>
                </c:pt>
                <c:pt idx="85">
                  <c:v>42461</c:v>
                </c:pt>
                <c:pt idx="86">
                  <c:v>42491</c:v>
                </c:pt>
                <c:pt idx="87">
                  <c:v>42522</c:v>
                </c:pt>
                <c:pt idx="88">
                  <c:v>42552</c:v>
                </c:pt>
                <c:pt idx="89">
                  <c:v>42583</c:v>
                </c:pt>
                <c:pt idx="90">
                  <c:v>42614</c:v>
                </c:pt>
                <c:pt idx="91">
                  <c:v>42644</c:v>
                </c:pt>
                <c:pt idx="92">
                  <c:v>42675</c:v>
                </c:pt>
                <c:pt idx="93">
                  <c:v>42705</c:v>
                </c:pt>
                <c:pt idx="94">
                  <c:v>42736</c:v>
                </c:pt>
                <c:pt idx="95">
                  <c:v>42767</c:v>
                </c:pt>
                <c:pt idx="96">
                  <c:v>42795</c:v>
                </c:pt>
                <c:pt idx="97">
                  <c:v>42826</c:v>
                </c:pt>
                <c:pt idx="98">
                  <c:v>42856</c:v>
                </c:pt>
                <c:pt idx="99">
                  <c:v>42887</c:v>
                </c:pt>
                <c:pt idx="100">
                  <c:v>42917</c:v>
                </c:pt>
                <c:pt idx="101">
                  <c:v>42948</c:v>
                </c:pt>
                <c:pt idx="102">
                  <c:v>42979</c:v>
                </c:pt>
                <c:pt idx="103">
                  <c:v>43009</c:v>
                </c:pt>
                <c:pt idx="104">
                  <c:v>43040</c:v>
                </c:pt>
                <c:pt idx="105">
                  <c:v>43070</c:v>
                </c:pt>
                <c:pt idx="106">
                  <c:v>43101</c:v>
                </c:pt>
                <c:pt idx="107">
                  <c:v>43132</c:v>
                </c:pt>
                <c:pt idx="108">
                  <c:v>43160</c:v>
                </c:pt>
                <c:pt idx="109">
                  <c:v>43191</c:v>
                </c:pt>
                <c:pt idx="110">
                  <c:v>43221</c:v>
                </c:pt>
                <c:pt idx="111">
                  <c:v>43252</c:v>
                </c:pt>
                <c:pt idx="112">
                  <c:v>43282</c:v>
                </c:pt>
                <c:pt idx="113">
                  <c:v>43313</c:v>
                </c:pt>
                <c:pt idx="114">
                  <c:v>43344</c:v>
                </c:pt>
                <c:pt idx="115">
                  <c:v>43374</c:v>
                </c:pt>
                <c:pt idx="116">
                  <c:v>43405</c:v>
                </c:pt>
                <c:pt idx="117">
                  <c:v>43435</c:v>
                </c:pt>
                <c:pt idx="118">
                  <c:v>43466</c:v>
                </c:pt>
                <c:pt idx="119">
                  <c:v>43497</c:v>
                </c:pt>
                <c:pt idx="120">
                  <c:v>43525</c:v>
                </c:pt>
                <c:pt idx="121">
                  <c:v>43556</c:v>
                </c:pt>
                <c:pt idx="122">
                  <c:v>43586</c:v>
                </c:pt>
                <c:pt idx="123">
                  <c:v>43617</c:v>
                </c:pt>
                <c:pt idx="124">
                  <c:v>43647</c:v>
                </c:pt>
                <c:pt idx="125">
                  <c:v>43678</c:v>
                </c:pt>
                <c:pt idx="126">
                  <c:v>43709</c:v>
                </c:pt>
                <c:pt idx="127">
                  <c:v>43739</c:v>
                </c:pt>
                <c:pt idx="128">
                  <c:v>43770</c:v>
                </c:pt>
                <c:pt idx="129">
                  <c:v>43800</c:v>
                </c:pt>
                <c:pt idx="130">
                  <c:v>43831</c:v>
                </c:pt>
                <c:pt idx="131">
                  <c:v>43862</c:v>
                </c:pt>
                <c:pt idx="132">
                  <c:v>43891</c:v>
                </c:pt>
                <c:pt idx="133">
                  <c:v>43922</c:v>
                </c:pt>
                <c:pt idx="134">
                  <c:v>43952</c:v>
                </c:pt>
                <c:pt idx="135">
                  <c:v>43983</c:v>
                </c:pt>
                <c:pt idx="136">
                  <c:v>44013</c:v>
                </c:pt>
                <c:pt idx="137">
                  <c:v>44044</c:v>
                </c:pt>
                <c:pt idx="138">
                  <c:v>44075</c:v>
                </c:pt>
                <c:pt idx="139">
                  <c:v>44105</c:v>
                </c:pt>
                <c:pt idx="140">
                  <c:v>44136</c:v>
                </c:pt>
                <c:pt idx="141">
                  <c:v>44166</c:v>
                </c:pt>
              </c:numCache>
            </c:numRef>
          </c:cat>
          <c:val>
            <c:numRef>
              <c:f>'I_FiT Timeline by DNSP'!$D$34:$EO$34</c:f>
              <c:numCache>
                <c:formatCode>#,##0</c:formatCode>
                <c:ptCount val="142"/>
                <c:pt idx="0">
                  <c:v>66.916666666666671</c:v>
                </c:pt>
                <c:pt idx="1">
                  <c:v>133.83333333333334</c:v>
                </c:pt>
                <c:pt idx="2">
                  <c:v>200.75</c:v>
                </c:pt>
                <c:pt idx="3">
                  <c:v>267.66666666666669</c:v>
                </c:pt>
                <c:pt idx="4">
                  <c:v>334.58333333333337</c:v>
                </c:pt>
                <c:pt idx="5">
                  <c:v>401.50000000000006</c:v>
                </c:pt>
                <c:pt idx="6">
                  <c:v>468.41666666666674</c:v>
                </c:pt>
                <c:pt idx="7">
                  <c:v>535.33333333333337</c:v>
                </c:pt>
                <c:pt idx="8">
                  <c:v>602.25</c:v>
                </c:pt>
                <c:pt idx="9">
                  <c:v>669.16666666666663</c:v>
                </c:pt>
                <c:pt idx="10">
                  <c:v>759.16666666666663</c:v>
                </c:pt>
                <c:pt idx="11">
                  <c:v>907.16666666666663</c:v>
                </c:pt>
                <c:pt idx="12">
                  <c:v>1104.1666666666665</c:v>
                </c:pt>
                <c:pt idx="13">
                  <c:v>1384.1666666666665</c:v>
                </c:pt>
                <c:pt idx="14">
                  <c:v>1621.1666666666665</c:v>
                </c:pt>
                <c:pt idx="15">
                  <c:v>1949.1666666666665</c:v>
                </c:pt>
                <c:pt idx="16">
                  <c:v>2106.1666666666665</c:v>
                </c:pt>
                <c:pt idx="17">
                  <c:v>2268.1666666666665</c:v>
                </c:pt>
                <c:pt idx="18">
                  <c:v>2424.1666666666665</c:v>
                </c:pt>
                <c:pt idx="19">
                  <c:v>2601.1666666666665</c:v>
                </c:pt>
                <c:pt idx="20">
                  <c:v>2814.1666666666665</c:v>
                </c:pt>
                <c:pt idx="21">
                  <c:v>3041.1666666666665</c:v>
                </c:pt>
                <c:pt idx="22">
                  <c:v>3318.1666666666665</c:v>
                </c:pt>
                <c:pt idx="23">
                  <c:v>3779.1666666666665</c:v>
                </c:pt>
                <c:pt idx="24">
                  <c:v>4389.1666666666661</c:v>
                </c:pt>
                <c:pt idx="25">
                  <c:v>5023.1666666666661</c:v>
                </c:pt>
                <c:pt idx="26">
                  <c:v>6418.1666666666661</c:v>
                </c:pt>
                <c:pt idx="27">
                  <c:v>8743.1666666666661</c:v>
                </c:pt>
                <c:pt idx="28">
                  <c:v>9149.1666666666661</c:v>
                </c:pt>
                <c:pt idx="29">
                  <c:v>9149.1666666666661</c:v>
                </c:pt>
                <c:pt idx="30">
                  <c:v>9149.1666666666661</c:v>
                </c:pt>
                <c:pt idx="31">
                  <c:v>9149.1666666666661</c:v>
                </c:pt>
                <c:pt idx="32">
                  <c:v>9149.1666666666661</c:v>
                </c:pt>
                <c:pt idx="33">
                  <c:v>9149.1666666666661</c:v>
                </c:pt>
                <c:pt idx="34">
                  <c:v>9149.1666666666661</c:v>
                </c:pt>
                <c:pt idx="35">
                  <c:v>9149.1666666666661</c:v>
                </c:pt>
                <c:pt idx="36">
                  <c:v>9149.1666666666661</c:v>
                </c:pt>
                <c:pt idx="37">
                  <c:v>9149.1666666666661</c:v>
                </c:pt>
                <c:pt idx="38">
                  <c:v>9149.1666666666661</c:v>
                </c:pt>
                <c:pt idx="39">
                  <c:v>9149.1666666666661</c:v>
                </c:pt>
                <c:pt idx="40">
                  <c:v>9149.1666666666661</c:v>
                </c:pt>
                <c:pt idx="41">
                  <c:v>9149.1666666666661</c:v>
                </c:pt>
                <c:pt idx="42">
                  <c:v>9149.1666666666661</c:v>
                </c:pt>
                <c:pt idx="43">
                  <c:v>9149.1666666666661</c:v>
                </c:pt>
                <c:pt idx="44">
                  <c:v>9149.1666666666661</c:v>
                </c:pt>
                <c:pt idx="45">
                  <c:v>9149.1666666666661</c:v>
                </c:pt>
                <c:pt idx="46">
                  <c:v>9149.1666666666661</c:v>
                </c:pt>
                <c:pt idx="47">
                  <c:v>9149.1666666666661</c:v>
                </c:pt>
                <c:pt idx="48">
                  <c:v>9149.1666666666661</c:v>
                </c:pt>
                <c:pt idx="49">
                  <c:v>9149.1666666666661</c:v>
                </c:pt>
                <c:pt idx="50">
                  <c:v>9149.1666666666661</c:v>
                </c:pt>
                <c:pt idx="51">
                  <c:v>9149.1666666666661</c:v>
                </c:pt>
                <c:pt idx="52">
                  <c:v>9149.1666666666661</c:v>
                </c:pt>
                <c:pt idx="53">
                  <c:v>9149.1666666666661</c:v>
                </c:pt>
                <c:pt idx="54">
                  <c:v>9149.1666666666661</c:v>
                </c:pt>
                <c:pt idx="55">
                  <c:v>9149.1666666666661</c:v>
                </c:pt>
                <c:pt idx="56">
                  <c:v>9149.1666666666661</c:v>
                </c:pt>
                <c:pt idx="57">
                  <c:v>9149.1666666666661</c:v>
                </c:pt>
                <c:pt idx="58">
                  <c:v>9149.1666666666661</c:v>
                </c:pt>
                <c:pt idx="59">
                  <c:v>9149.1666666666661</c:v>
                </c:pt>
                <c:pt idx="60">
                  <c:v>9149.1666666666661</c:v>
                </c:pt>
                <c:pt idx="61">
                  <c:v>9149.1666666666661</c:v>
                </c:pt>
                <c:pt idx="62">
                  <c:v>9149.1666666666661</c:v>
                </c:pt>
                <c:pt idx="63">
                  <c:v>9149.1666666666661</c:v>
                </c:pt>
                <c:pt idx="64">
                  <c:v>9149.1666666666661</c:v>
                </c:pt>
                <c:pt idx="65">
                  <c:v>9149.1666666666661</c:v>
                </c:pt>
                <c:pt idx="66">
                  <c:v>9149.1666666666661</c:v>
                </c:pt>
                <c:pt idx="67">
                  <c:v>9149.1666666666661</c:v>
                </c:pt>
                <c:pt idx="68">
                  <c:v>9149.1666666666661</c:v>
                </c:pt>
                <c:pt idx="69">
                  <c:v>9149.1666666666661</c:v>
                </c:pt>
                <c:pt idx="70">
                  <c:v>9149.1666666666661</c:v>
                </c:pt>
                <c:pt idx="71">
                  <c:v>9149.1666666666661</c:v>
                </c:pt>
                <c:pt idx="72">
                  <c:v>9149.1666666666661</c:v>
                </c:pt>
                <c:pt idx="73">
                  <c:v>9149.1666666666661</c:v>
                </c:pt>
                <c:pt idx="74">
                  <c:v>9149.1666666666661</c:v>
                </c:pt>
                <c:pt idx="75">
                  <c:v>9149.1666666666661</c:v>
                </c:pt>
                <c:pt idx="76">
                  <c:v>9149.1666666666661</c:v>
                </c:pt>
                <c:pt idx="77">
                  <c:v>9149.1666666666661</c:v>
                </c:pt>
                <c:pt idx="78">
                  <c:v>9149.1666666666661</c:v>
                </c:pt>
                <c:pt idx="79">
                  <c:v>9149.1666666666661</c:v>
                </c:pt>
                <c:pt idx="80">
                  <c:v>9149.1666666666661</c:v>
                </c:pt>
                <c:pt idx="81">
                  <c:v>9149.1666666666661</c:v>
                </c:pt>
                <c:pt idx="82">
                  <c:v>9149.1666666666661</c:v>
                </c:pt>
                <c:pt idx="83">
                  <c:v>9149.1666666666661</c:v>
                </c:pt>
                <c:pt idx="84">
                  <c:v>9149.1666666666661</c:v>
                </c:pt>
                <c:pt idx="85">
                  <c:v>9149.1666666666661</c:v>
                </c:pt>
                <c:pt idx="86">
                  <c:v>9149.1666666666661</c:v>
                </c:pt>
                <c:pt idx="87">
                  <c:v>9149.1666666666661</c:v>
                </c:pt>
                <c:pt idx="88">
                  <c:v>9149.1666666666661</c:v>
                </c:pt>
                <c:pt idx="89">
                  <c:v>9149.1666666666661</c:v>
                </c:pt>
                <c:pt idx="90">
                  <c:v>9149.1666666666661</c:v>
                </c:pt>
                <c:pt idx="91">
                  <c:v>9149.1666666666661</c:v>
                </c:pt>
                <c:pt idx="92">
                  <c:v>9149.1666666666661</c:v>
                </c:pt>
                <c:pt idx="93">
                  <c:v>9149.1666666666661</c:v>
                </c:pt>
                <c:pt idx="94">
                  <c:v>9149.1666666666661</c:v>
                </c:pt>
                <c:pt idx="95">
                  <c:v>9149.1666666666661</c:v>
                </c:pt>
                <c:pt idx="96">
                  <c:v>9149.1666666666661</c:v>
                </c:pt>
                <c:pt idx="97">
                  <c:v>9149.1666666666661</c:v>
                </c:pt>
                <c:pt idx="98">
                  <c:v>9149.1666666666661</c:v>
                </c:pt>
                <c:pt idx="99">
                  <c:v>9149.1666666666661</c:v>
                </c:pt>
                <c:pt idx="100">
                  <c:v>9149.1666666666661</c:v>
                </c:pt>
                <c:pt idx="101">
                  <c:v>9149.1666666666661</c:v>
                </c:pt>
                <c:pt idx="102">
                  <c:v>9149.1666666666661</c:v>
                </c:pt>
                <c:pt idx="103">
                  <c:v>9149.1666666666661</c:v>
                </c:pt>
                <c:pt idx="104">
                  <c:v>9149.1666666666661</c:v>
                </c:pt>
                <c:pt idx="105">
                  <c:v>9149.1666666666661</c:v>
                </c:pt>
                <c:pt idx="106">
                  <c:v>9149.1666666666661</c:v>
                </c:pt>
                <c:pt idx="107">
                  <c:v>9149.1666666666661</c:v>
                </c:pt>
                <c:pt idx="108">
                  <c:v>9149.1666666666661</c:v>
                </c:pt>
                <c:pt idx="109">
                  <c:v>9149.1666666666661</c:v>
                </c:pt>
                <c:pt idx="110">
                  <c:v>9149.1666666666661</c:v>
                </c:pt>
                <c:pt idx="111">
                  <c:v>9149.1666666666661</c:v>
                </c:pt>
                <c:pt idx="112">
                  <c:v>9149.1666666666661</c:v>
                </c:pt>
                <c:pt idx="113">
                  <c:v>9149.1666666666661</c:v>
                </c:pt>
                <c:pt idx="114">
                  <c:v>9149.1666666666661</c:v>
                </c:pt>
                <c:pt idx="115">
                  <c:v>9149.1666666666661</c:v>
                </c:pt>
                <c:pt idx="116">
                  <c:v>9149.1666666666661</c:v>
                </c:pt>
                <c:pt idx="117">
                  <c:v>9149.1666666666661</c:v>
                </c:pt>
                <c:pt idx="118">
                  <c:v>9149.1666666666661</c:v>
                </c:pt>
                <c:pt idx="119">
                  <c:v>9149.1666666666661</c:v>
                </c:pt>
                <c:pt idx="120">
                  <c:v>9149.1666666666661</c:v>
                </c:pt>
                <c:pt idx="121">
                  <c:v>9149.1666666666661</c:v>
                </c:pt>
                <c:pt idx="122">
                  <c:v>9149.1666666666661</c:v>
                </c:pt>
                <c:pt idx="123">
                  <c:v>9149.1666666666661</c:v>
                </c:pt>
                <c:pt idx="124">
                  <c:v>9149.1666666666661</c:v>
                </c:pt>
                <c:pt idx="125">
                  <c:v>9149.1666666666661</c:v>
                </c:pt>
                <c:pt idx="126">
                  <c:v>9149.1666666666661</c:v>
                </c:pt>
                <c:pt idx="127">
                  <c:v>9149.1666666666661</c:v>
                </c:pt>
                <c:pt idx="128">
                  <c:v>9149.1666666666661</c:v>
                </c:pt>
                <c:pt idx="129">
                  <c:v>9149.1666666666661</c:v>
                </c:pt>
                <c:pt idx="130">
                  <c:v>9149.1666666666661</c:v>
                </c:pt>
                <c:pt idx="131">
                  <c:v>9149.1666666666661</c:v>
                </c:pt>
                <c:pt idx="132">
                  <c:v>9149.1666666666661</c:v>
                </c:pt>
                <c:pt idx="133">
                  <c:v>9149.1666666666661</c:v>
                </c:pt>
                <c:pt idx="134">
                  <c:v>9149.1666666666661</c:v>
                </c:pt>
                <c:pt idx="135">
                  <c:v>9149.1666666666661</c:v>
                </c:pt>
                <c:pt idx="136">
                  <c:v>9149.1666666666661</c:v>
                </c:pt>
                <c:pt idx="137">
                  <c:v>9149.1666666666661</c:v>
                </c:pt>
                <c:pt idx="138">
                  <c:v>9149.1666666666661</c:v>
                </c:pt>
                <c:pt idx="139">
                  <c:v>9149.1666666666661</c:v>
                </c:pt>
                <c:pt idx="140">
                  <c:v>9149.1666666666661</c:v>
                </c:pt>
                <c:pt idx="141">
                  <c:v>9149.1666666666661</c:v>
                </c:pt>
              </c:numCache>
            </c:numRef>
          </c:val>
          <c:extLst xmlns:c16r2="http://schemas.microsoft.com/office/drawing/2015/06/chart">
            <c:ext xmlns:c16="http://schemas.microsoft.com/office/drawing/2014/chart" uri="{C3380CC4-5D6E-409C-BE32-E72D297353CC}">
              <c16:uniqueId val="{00000003-269E-4616-A78B-D0F5D8977B8E}"/>
            </c:ext>
          </c:extLst>
        </c:ser>
        <c:dLbls>
          <c:showLegendKey val="0"/>
          <c:showVal val="0"/>
          <c:showCatName val="0"/>
          <c:showSerName val="0"/>
          <c:showPercent val="0"/>
          <c:showBubbleSize val="0"/>
        </c:dLbls>
        <c:axId val="88735104"/>
        <c:axId val="89064576"/>
      </c:areaChart>
      <c:dateAx>
        <c:axId val="88735104"/>
        <c:scaling>
          <c:orientation val="minMax"/>
        </c:scaling>
        <c:delete val="0"/>
        <c:axPos val="b"/>
        <c:numFmt formatCode="[$-409]mmm\-yy;@" sourceLinked="1"/>
        <c:majorTickMark val="out"/>
        <c:minorTickMark val="none"/>
        <c:tickLblPos val="nextTo"/>
        <c:spPr>
          <a:noFill/>
          <a:ln w="31750" cap="flat" cmpd="sng" algn="ctr">
            <a:solidFill>
              <a:sysClr val="windowText" lastClr="000000">
                <a:lumMod val="100000"/>
              </a:sysClr>
            </a:solidFill>
            <a:round/>
          </a:ln>
          <a:effectLst/>
        </c:spPr>
        <c:txPr>
          <a:bodyPr rot="-6000000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crossAx val="89064576"/>
        <c:crosses val="autoZero"/>
        <c:auto val="1"/>
        <c:lblOffset val="100"/>
        <c:baseTimeUnit val="days"/>
      </c:dateAx>
      <c:valAx>
        <c:axId val="89064576"/>
        <c:scaling>
          <c:orientation val="minMax"/>
        </c:scaling>
        <c:delete val="0"/>
        <c:axPos val="l"/>
        <c:majorGridlines>
          <c:spPr>
            <a:ln w="9525" cap="flat" cmpd="sng" algn="ctr">
              <a:solidFill>
                <a:sysClr val="windowText" lastClr="000000">
                  <a:lumMod val="100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400" b="1" i="0" u="none" strike="noStrike" kern="1200" baseline="0">
                    <a:solidFill>
                      <a:srgbClr val="000000"/>
                    </a:solidFill>
                    <a:latin typeface="+mn-lt"/>
                    <a:ea typeface="+mn-ea"/>
                    <a:cs typeface="+mn-cs"/>
                  </a:defRPr>
                </a:pPr>
                <a:r>
                  <a:rPr lang="en-AU"/>
                  <a:t>Customers on Gross FiT (000s)</a:t>
                </a:r>
              </a:p>
            </c:rich>
          </c:tx>
          <c:layout>
            <c:manualLayout>
              <c:xMode val="edge"/>
              <c:yMode val="edge"/>
              <c:x val="0"/>
              <c:y val="0.2054733299891767"/>
            </c:manualLayout>
          </c:layout>
          <c:overlay val="0"/>
          <c:spPr>
            <a:noFill/>
            <a:ln>
              <a:noFill/>
            </a:ln>
            <a:effectLst/>
          </c:spPr>
        </c:title>
        <c:numFmt formatCode="#,##0" sourceLinked="1"/>
        <c:majorTickMark val="out"/>
        <c:minorTickMark val="none"/>
        <c:tickLblPos val="nextTo"/>
        <c:spPr>
          <a:noFill/>
          <a:ln w="31750"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crossAx val="88735104"/>
        <c:crosses val="autoZero"/>
        <c:crossBetween val="midCat"/>
        <c:dispUnits>
          <c:builtInUnit val="thousands"/>
        </c:dispUnits>
      </c:valAx>
      <c:spPr>
        <a:noFill/>
        <a:ln>
          <a:noFill/>
        </a:ln>
        <a:effectLst/>
      </c:spPr>
    </c:plotArea>
    <c:legend>
      <c:legendPos val="b"/>
      <c:layout>
        <c:manualLayout>
          <c:xMode val="edge"/>
          <c:yMode val="edge"/>
          <c:x val="0.27818825904235217"/>
          <c:y val="0.95046603315482181"/>
          <c:w val="0.51209097099324086"/>
          <c:h val="4.1278305704315156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legend>
    <c:plotVisOnly val="1"/>
    <c:dispBlanksAs val="zero"/>
    <c:showDLblsOverMax val="0"/>
  </c:chart>
  <c:spPr>
    <a:solidFill>
      <a:schemeClr val="bg1"/>
    </a:solidFill>
    <a:ln w="25400" cap="flat" cmpd="sng" algn="ctr">
      <a:noFill/>
      <a:round/>
    </a:ln>
    <a:effectLst/>
  </c:spPr>
  <c:txPr>
    <a:bodyPr/>
    <a:lstStyle/>
    <a:p>
      <a:pPr>
        <a:defRPr sz="1400" b="1">
          <a:solidFill>
            <a:srgbClr val="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3382450854135505E-2"/>
          <c:y val="1.9305941626129256E-2"/>
          <c:w val="0.93661754914586448"/>
          <c:h val="0.91954482279360672"/>
        </c:manualLayout>
      </c:layout>
      <c:areaChart>
        <c:grouping val="stacked"/>
        <c:varyColors val="0"/>
        <c:ser>
          <c:idx val="0"/>
          <c:order val="0"/>
          <c:tx>
            <c:strRef>
              <c:f>'I_FiT Timeline by DNSP'!$C$54</c:f>
              <c:strCache>
                <c:ptCount val="1"/>
                <c:pt idx="0">
                  <c:v>Endeavour</c:v>
                </c:pt>
              </c:strCache>
            </c:strRef>
          </c:tx>
          <c:spPr>
            <a:solidFill>
              <a:srgbClr val="C0504D">
                <a:lumMod val="100000"/>
              </a:srgbClr>
            </a:solidFill>
            <a:ln w="0" cap="flat" cmpd="sng" algn="ctr">
              <a:solidFill>
                <a:srgbClr val="C0504D">
                  <a:lumMod val="100000"/>
                </a:srgbClr>
              </a:solidFill>
              <a:prstDash val="solid"/>
              <a:round/>
              <a:headEnd type="none" w="med" len="med"/>
              <a:tailEnd type="none" w="med" len="med"/>
            </a:ln>
            <a:effectLst/>
          </c:spPr>
          <c:cat>
            <c:numRef>
              <c:f>'I_FiT Timeline by DNSP'!$D$30:$EO$30</c:f>
              <c:numCache>
                <c:formatCode>[$-409]mmm\-yy;@</c:formatCode>
                <c:ptCount val="142"/>
                <c:pt idx="0">
                  <c:v>39873</c:v>
                </c:pt>
                <c:pt idx="1">
                  <c:v>39904</c:v>
                </c:pt>
                <c:pt idx="2">
                  <c:v>39934</c:v>
                </c:pt>
                <c:pt idx="3">
                  <c:v>39965</c:v>
                </c:pt>
                <c:pt idx="4">
                  <c:v>39995</c:v>
                </c:pt>
                <c:pt idx="5">
                  <c:v>40026</c:v>
                </c:pt>
                <c:pt idx="6">
                  <c:v>40057</c:v>
                </c:pt>
                <c:pt idx="7">
                  <c:v>40087</c:v>
                </c:pt>
                <c:pt idx="8">
                  <c:v>40118</c:v>
                </c:pt>
                <c:pt idx="9">
                  <c:v>40148</c:v>
                </c:pt>
                <c:pt idx="10">
                  <c:v>40179</c:v>
                </c:pt>
                <c:pt idx="11">
                  <c:v>40210</c:v>
                </c:pt>
                <c:pt idx="12">
                  <c:v>40238</c:v>
                </c:pt>
                <c:pt idx="13">
                  <c:v>40269</c:v>
                </c:pt>
                <c:pt idx="14">
                  <c:v>40299</c:v>
                </c:pt>
                <c:pt idx="15">
                  <c:v>40330</c:v>
                </c:pt>
                <c:pt idx="16">
                  <c:v>40360</c:v>
                </c:pt>
                <c:pt idx="17">
                  <c:v>40391</c:v>
                </c:pt>
                <c:pt idx="18">
                  <c:v>40422</c:v>
                </c:pt>
                <c:pt idx="19">
                  <c:v>40452</c:v>
                </c:pt>
                <c:pt idx="20">
                  <c:v>40483</c:v>
                </c:pt>
                <c:pt idx="21">
                  <c:v>40513</c:v>
                </c:pt>
                <c:pt idx="22">
                  <c:v>40544</c:v>
                </c:pt>
                <c:pt idx="23">
                  <c:v>40575</c:v>
                </c:pt>
                <c:pt idx="24">
                  <c:v>40603</c:v>
                </c:pt>
                <c:pt idx="25">
                  <c:v>40634</c:v>
                </c:pt>
                <c:pt idx="26">
                  <c:v>40664</c:v>
                </c:pt>
                <c:pt idx="27">
                  <c:v>40695</c:v>
                </c:pt>
                <c:pt idx="28">
                  <c:v>40725</c:v>
                </c:pt>
                <c:pt idx="29">
                  <c:v>40756</c:v>
                </c:pt>
                <c:pt idx="30">
                  <c:v>40787</c:v>
                </c:pt>
                <c:pt idx="31">
                  <c:v>40817</c:v>
                </c:pt>
                <c:pt idx="32">
                  <c:v>40848</c:v>
                </c:pt>
                <c:pt idx="33">
                  <c:v>40878</c:v>
                </c:pt>
                <c:pt idx="34">
                  <c:v>40909</c:v>
                </c:pt>
                <c:pt idx="35">
                  <c:v>40940</c:v>
                </c:pt>
                <c:pt idx="36">
                  <c:v>40969</c:v>
                </c:pt>
                <c:pt idx="37">
                  <c:v>41000</c:v>
                </c:pt>
                <c:pt idx="38">
                  <c:v>41030</c:v>
                </c:pt>
                <c:pt idx="39">
                  <c:v>41061</c:v>
                </c:pt>
                <c:pt idx="40">
                  <c:v>41091</c:v>
                </c:pt>
                <c:pt idx="41">
                  <c:v>41122</c:v>
                </c:pt>
                <c:pt idx="42">
                  <c:v>41153</c:v>
                </c:pt>
                <c:pt idx="43">
                  <c:v>41183</c:v>
                </c:pt>
                <c:pt idx="44">
                  <c:v>41214</c:v>
                </c:pt>
                <c:pt idx="45">
                  <c:v>41244</c:v>
                </c:pt>
                <c:pt idx="46">
                  <c:v>41275</c:v>
                </c:pt>
                <c:pt idx="47">
                  <c:v>41306</c:v>
                </c:pt>
                <c:pt idx="48">
                  <c:v>41334</c:v>
                </c:pt>
                <c:pt idx="49">
                  <c:v>41365</c:v>
                </c:pt>
                <c:pt idx="50">
                  <c:v>41395</c:v>
                </c:pt>
                <c:pt idx="51">
                  <c:v>41426</c:v>
                </c:pt>
                <c:pt idx="52">
                  <c:v>41456</c:v>
                </c:pt>
                <c:pt idx="53">
                  <c:v>41487</c:v>
                </c:pt>
                <c:pt idx="54">
                  <c:v>41518</c:v>
                </c:pt>
                <c:pt idx="55">
                  <c:v>41548</c:v>
                </c:pt>
                <c:pt idx="56">
                  <c:v>41579</c:v>
                </c:pt>
                <c:pt idx="57">
                  <c:v>41609</c:v>
                </c:pt>
                <c:pt idx="58">
                  <c:v>41640</c:v>
                </c:pt>
                <c:pt idx="59">
                  <c:v>41671</c:v>
                </c:pt>
                <c:pt idx="60">
                  <c:v>41699</c:v>
                </c:pt>
                <c:pt idx="61">
                  <c:v>41730</c:v>
                </c:pt>
                <c:pt idx="62">
                  <c:v>41760</c:v>
                </c:pt>
                <c:pt idx="63">
                  <c:v>41791</c:v>
                </c:pt>
                <c:pt idx="64">
                  <c:v>41821</c:v>
                </c:pt>
                <c:pt idx="65">
                  <c:v>41852</c:v>
                </c:pt>
                <c:pt idx="66">
                  <c:v>41883</c:v>
                </c:pt>
                <c:pt idx="67">
                  <c:v>41913</c:v>
                </c:pt>
                <c:pt idx="68">
                  <c:v>41944</c:v>
                </c:pt>
                <c:pt idx="69">
                  <c:v>41974</c:v>
                </c:pt>
                <c:pt idx="70">
                  <c:v>42005</c:v>
                </c:pt>
                <c:pt idx="71">
                  <c:v>42036</c:v>
                </c:pt>
                <c:pt idx="72">
                  <c:v>42064</c:v>
                </c:pt>
                <c:pt idx="73">
                  <c:v>42095</c:v>
                </c:pt>
                <c:pt idx="74">
                  <c:v>42125</c:v>
                </c:pt>
                <c:pt idx="75">
                  <c:v>42156</c:v>
                </c:pt>
                <c:pt idx="76">
                  <c:v>42186</c:v>
                </c:pt>
                <c:pt idx="77">
                  <c:v>42217</c:v>
                </c:pt>
                <c:pt idx="78">
                  <c:v>42248</c:v>
                </c:pt>
                <c:pt idx="79">
                  <c:v>42278</c:v>
                </c:pt>
                <c:pt idx="80">
                  <c:v>42309</c:v>
                </c:pt>
                <c:pt idx="81">
                  <c:v>42339</c:v>
                </c:pt>
                <c:pt idx="82">
                  <c:v>42370</c:v>
                </c:pt>
                <c:pt idx="83">
                  <c:v>42401</c:v>
                </c:pt>
                <c:pt idx="84">
                  <c:v>42430</c:v>
                </c:pt>
                <c:pt idx="85">
                  <c:v>42461</c:v>
                </c:pt>
                <c:pt idx="86">
                  <c:v>42491</c:v>
                </c:pt>
                <c:pt idx="87">
                  <c:v>42522</c:v>
                </c:pt>
                <c:pt idx="88">
                  <c:v>42552</c:v>
                </c:pt>
                <c:pt idx="89">
                  <c:v>42583</c:v>
                </c:pt>
                <c:pt idx="90">
                  <c:v>42614</c:v>
                </c:pt>
                <c:pt idx="91">
                  <c:v>42644</c:v>
                </c:pt>
                <c:pt idx="92">
                  <c:v>42675</c:v>
                </c:pt>
                <c:pt idx="93">
                  <c:v>42705</c:v>
                </c:pt>
                <c:pt idx="94">
                  <c:v>42736</c:v>
                </c:pt>
                <c:pt idx="95">
                  <c:v>42767</c:v>
                </c:pt>
                <c:pt idx="96">
                  <c:v>42795</c:v>
                </c:pt>
                <c:pt idx="97">
                  <c:v>42826</c:v>
                </c:pt>
                <c:pt idx="98">
                  <c:v>42856</c:v>
                </c:pt>
                <c:pt idx="99">
                  <c:v>42887</c:v>
                </c:pt>
                <c:pt idx="100">
                  <c:v>42917</c:v>
                </c:pt>
                <c:pt idx="101">
                  <c:v>42948</c:v>
                </c:pt>
                <c:pt idx="102">
                  <c:v>42979</c:v>
                </c:pt>
                <c:pt idx="103">
                  <c:v>43009</c:v>
                </c:pt>
                <c:pt idx="104">
                  <c:v>43040</c:v>
                </c:pt>
                <c:pt idx="105">
                  <c:v>43070</c:v>
                </c:pt>
                <c:pt idx="106">
                  <c:v>43101</c:v>
                </c:pt>
                <c:pt idx="107">
                  <c:v>43132</c:v>
                </c:pt>
                <c:pt idx="108">
                  <c:v>43160</c:v>
                </c:pt>
                <c:pt idx="109">
                  <c:v>43191</c:v>
                </c:pt>
                <c:pt idx="110">
                  <c:v>43221</c:v>
                </c:pt>
                <c:pt idx="111">
                  <c:v>43252</c:v>
                </c:pt>
                <c:pt idx="112">
                  <c:v>43282</c:v>
                </c:pt>
                <c:pt idx="113">
                  <c:v>43313</c:v>
                </c:pt>
                <c:pt idx="114">
                  <c:v>43344</c:v>
                </c:pt>
                <c:pt idx="115">
                  <c:v>43374</c:v>
                </c:pt>
                <c:pt idx="116">
                  <c:v>43405</c:v>
                </c:pt>
                <c:pt idx="117">
                  <c:v>43435</c:v>
                </c:pt>
                <c:pt idx="118">
                  <c:v>43466</c:v>
                </c:pt>
                <c:pt idx="119">
                  <c:v>43497</c:v>
                </c:pt>
                <c:pt idx="120">
                  <c:v>43525</c:v>
                </c:pt>
                <c:pt idx="121">
                  <c:v>43556</c:v>
                </c:pt>
                <c:pt idx="122">
                  <c:v>43586</c:v>
                </c:pt>
                <c:pt idx="123">
                  <c:v>43617</c:v>
                </c:pt>
                <c:pt idx="124">
                  <c:v>43647</c:v>
                </c:pt>
                <c:pt idx="125">
                  <c:v>43678</c:v>
                </c:pt>
                <c:pt idx="126">
                  <c:v>43709</c:v>
                </c:pt>
                <c:pt idx="127">
                  <c:v>43739</c:v>
                </c:pt>
                <c:pt idx="128">
                  <c:v>43770</c:v>
                </c:pt>
                <c:pt idx="129">
                  <c:v>43800</c:v>
                </c:pt>
                <c:pt idx="130">
                  <c:v>43831</c:v>
                </c:pt>
                <c:pt idx="131">
                  <c:v>43862</c:v>
                </c:pt>
                <c:pt idx="132">
                  <c:v>43891</c:v>
                </c:pt>
                <c:pt idx="133">
                  <c:v>43922</c:v>
                </c:pt>
                <c:pt idx="134">
                  <c:v>43952</c:v>
                </c:pt>
                <c:pt idx="135">
                  <c:v>43983</c:v>
                </c:pt>
                <c:pt idx="136">
                  <c:v>44013</c:v>
                </c:pt>
                <c:pt idx="137">
                  <c:v>44044</c:v>
                </c:pt>
                <c:pt idx="138">
                  <c:v>44075</c:v>
                </c:pt>
                <c:pt idx="139">
                  <c:v>44105</c:v>
                </c:pt>
                <c:pt idx="140">
                  <c:v>44136</c:v>
                </c:pt>
                <c:pt idx="141">
                  <c:v>44166</c:v>
                </c:pt>
              </c:numCache>
            </c:numRef>
          </c:cat>
          <c:val>
            <c:numRef>
              <c:f>'I_FiT Timeline by DNSP'!$D$54:$EO$54</c:f>
              <c:numCache>
                <c:formatCode>0%</c:formatCode>
                <c:ptCount val="142"/>
                <c:pt idx="0">
                  <c:v>0</c:v>
                </c:pt>
                <c:pt idx="1">
                  <c:v>0</c:v>
                </c:pt>
                <c:pt idx="2">
                  <c:v>0</c:v>
                </c:pt>
                <c:pt idx="3">
                  <c:v>0</c:v>
                </c:pt>
                <c:pt idx="4">
                  <c:v>0</c:v>
                </c:pt>
                <c:pt idx="5">
                  <c:v>0</c:v>
                </c:pt>
                <c:pt idx="6">
                  <c:v>0</c:v>
                </c:pt>
                <c:pt idx="7">
                  <c:v>0</c:v>
                </c:pt>
                <c:pt idx="8">
                  <c:v>0</c:v>
                </c:pt>
                <c:pt idx="9">
                  <c:v>0</c:v>
                </c:pt>
                <c:pt idx="10">
                  <c:v>1.2182732996336816E-3</c:v>
                </c:pt>
                <c:pt idx="11">
                  <c:v>2.8543426779064434E-3</c:v>
                </c:pt>
                <c:pt idx="12">
                  <c:v>5.1110148076396571E-3</c:v>
                </c:pt>
                <c:pt idx="13">
                  <c:v>7.6521895844049717E-3</c:v>
                </c:pt>
                <c:pt idx="14">
                  <c:v>1.0982375480521275E-2</c:v>
                </c:pt>
                <c:pt idx="15">
                  <c:v>1.5307245694220845E-2</c:v>
                </c:pt>
                <c:pt idx="16">
                  <c:v>2.0087176816901232E-2</c:v>
                </c:pt>
                <c:pt idx="17">
                  <c:v>2.5190308679660909E-2</c:v>
                </c:pt>
                <c:pt idx="18">
                  <c:v>3.0964207488571833E-2</c:v>
                </c:pt>
                <c:pt idx="19">
                  <c:v>3.7393823985226768E-2</c:v>
                </c:pt>
                <c:pt idx="20">
                  <c:v>4.4748611558250571E-2</c:v>
                </c:pt>
                <c:pt idx="21">
                  <c:v>4.8710462437928259E-2</c:v>
                </c:pt>
                <c:pt idx="22">
                  <c:v>5.5638352969880359E-2</c:v>
                </c:pt>
                <c:pt idx="23">
                  <c:v>6.2650941539910063E-2</c:v>
                </c:pt>
                <c:pt idx="24">
                  <c:v>7.0149876545079801E-2</c:v>
                </c:pt>
                <c:pt idx="25">
                  <c:v>7.622033605635406E-2</c:v>
                </c:pt>
                <c:pt idx="26">
                  <c:v>7.5605504277386132E-2</c:v>
                </c:pt>
                <c:pt idx="27">
                  <c:v>7.4999874480710091E-2</c:v>
                </c:pt>
                <c:pt idx="28">
                  <c:v>7.4403308943324309E-2</c:v>
                </c:pt>
                <c:pt idx="29">
                  <c:v>7.3815672003481395E-2</c:v>
                </c:pt>
                <c:pt idx="30">
                  <c:v>7.3236830029838121E-2</c:v>
                </c:pt>
                <c:pt idx="31">
                  <c:v>7.2666651391067039E-2</c:v>
                </c:pt>
                <c:pt idx="32">
                  <c:v>7.2105006425922921E-2</c:v>
                </c:pt>
                <c:pt idx="33">
                  <c:v>7.15517674137571E-2</c:v>
                </c:pt>
                <c:pt idx="34">
                  <c:v>7.0305844426278269E-2</c:v>
                </c:pt>
                <c:pt idx="35">
                  <c:v>6.9774340977374921E-2</c:v>
                </c:pt>
                <c:pt idx="36">
                  <c:v>6.9250792363423491E-2</c:v>
                </c:pt>
                <c:pt idx="37">
                  <c:v>6.8735079527060858E-2</c:v>
                </c:pt>
                <c:pt idx="38">
                  <c:v>6.8227085192815784E-2</c:v>
                </c:pt>
                <c:pt idx="39">
                  <c:v>6.772669384043993E-2</c:v>
                </c:pt>
                <c:pt idx="40">
                  <c:v>6.7233791678637952E-2</c:v>
                </c:pt>
                <c:pt idx="41">
                  <c:v>6.6748266619190963E-2</c:v>
                </c:pt>
                <c:pt idx="42">
                  <c:v>6.6270008251467005E-2</c:v>
                </c:pt>
                <c:pt idx="43">
                  <c:v>6.5798907817313318E-2</c:v>
                </c:pt>
                <c:pt idx="44">
                  <c:v>6.5334858186324146E-2</c:v>
                </c:pt>
                <c:pt idx="45">
                  <c:v>6.4877753831478785E-2</c:v>
                </c:pt>
                <c:pt idx="46">
                  <c:v>6.3363593690696454E-2</c:v>
                </c:pt>
                <c:pt idx="47">
                  <c:v>6.2927393555303482E-2</c:v>
                </c:pt>
                <c:pt idx="48">
                  <c:v>6.2497721881936891E-2</c:v>
                </c:pt>
                <c:pt idx="49">
                  <c:v>6.2074480961281688E-2</c:v>
                </c:pt>
                <c:pt idx="50">
                  <c:v>6.1657574546405629E-2</c:v>
                </c:pt>
                <c:pt idx="51">
                  <c:v>6.1246907830872201E-2</c:v>
                </c:pt>
                <c:pt idx="52">
                  <c:v>6.084238742718126E-2</c:v>
                </c:pt>
                <c:pt idx="53">
                  <c:v>6.0443921345532232E-2</c:v>
                </c:pt>
                <c:pt idx="54">
                  <c:v>6.0051418972905217E-2</c:v>
                </c:pt>
                <c:pt idx="55">
                  <c:v>5.9664791052455188E-2</c:v>
                </c:pt>
                <c:pt idx="56">
                  <c:v>5.9283949663214562E-2</c:v>
                </c:pt>
                <c:pt idx="57">
                  <c:v>5.8908808200099569E-2</c:v>
                </c:pt>
                <c:pt idx="58">
                  <c:v>5.6859268261516355E-2</c:v>
                </c:pt>
                <c:pt idx="59">
                  <c:v>5.6505718293737683E-2</c:v>
                </c:pt>
                <c:pt idx="60">
                  <c:v>5.615745979047676E-2</c:v>
                </c:pt>
                <c:pt idx="61">
                  <c:v>5.5814413556147968E-2</c:v>
                </c:pt>
                <c:pt idx="62">
                  <c:v>5.5476501580459629E-2</c:v>
                </c:pt>
                <c:pt idx="63">
                  <c:v>5.5143647020674119E-2</c:v>
                </c:pt>
                <c:pt idx="64">
                  <c:v>5.4815774184133373E-2</c:v>
                </c:pt>
                <c:pt idx="65">
                  <c:v>5.4492808511046188E-2</c:v>
                </c:pt>
                <c:pt idx="66">
                  <c:v>5.4174676557532893E-2</c:v>
                </c:pt>
                <c:pt idx="67">
                  <c:v>5.3861305978923836E-2</c:v>
                </c:pt>
                <c:pt idx="68">
                  <c:v>5.3552625513307951E-2</c:v>
                </c:pt>
                <c:pt idx="69">
                  <c:v>5.3248564965327462E-2</c:v>
                </c:pt>
                <c:pt idx="70">
                  <c:v>5.205418370065109E-2</c:v>
                </c:pt>
                <c:pt idx="71">
                  <c:v>5.1764142727547952E-2</c:v>
                </c:pt>
                <c:pt idx="72">
                  <c:v>5.1478442701008931E-2</c:v>
                </c:pt>
                <c:pt idx="73">
                  <c:v>5.1197018651533768E-2</c:v>
                </c:pt>
                <c:pt idx="74">
                  <c:v>5.0919806581999107E-2</c:v>
                </c:pt>
                <c:pt idx="75">
                  <c:v>5.0646743453105124E-2</c:v>
                </c:pt>
                <c:pt idx="76">
                  <c:v>5.0377767169040258E-2</c:v>
                </c:pt>
                <c:pt idx="77">
                  <c:v>5.0112816563360238E-2</c:v>
                </c:pt>
                <c:pt idx="78">
                  <c:v>4.9851831385078545E-2</c:v>
                </c:pt>
                <c:pt idx="79">
                  <c:v>4.9594752284965148E-2</c:v>
                </c:pt>
                <c:pt idx="80">
                  <c:v>4.9341520802050114E-2</c:v>
                </c:pt>
                <c:pt idx="81">
                  <c:v>4.9092079350329373E-2</c:v>
                </c:pt>
                <c:pt idx="82">
                  <c:v>4.8882680703833052E-2</c:v>
                </c:pt>
                <c:pt idx="83">
                  <c:v>4.8640470079780125E-2</c:v>
                </c:pt>
                <c:pt idx="84">
                  <c:v>4.8401884541400549E-2</c:v>
                </c:pt>
                <c:pt idx="85">
                  <c:v>4.8166869833245377E-2</c:v>
                </c:pt>
                <c:pt idx="86">
                  <c:v>4.7935372511888938E-2</c:v>
                </c:pt>
                <c:pt idx="87">
                  <c:v>4.7707339933775454E-2</c:v>
                </c:pt>
                <c:pt idx="88">
                  <c:v>4.7482720243247747E-2</c:v>
                </c:pt>
                <c:pt idx="89">
                  <c:v>4.7261462360754916E-2</c:v>
                </c:pt>
                <c:pt idx="90">
                  <c:v>4.7043515971236759E-2</c:v>
                </c:pt>
                <c:pt idx="91">
                  <c:v>4.6828831512681697E-2</c:v>
                </c:pt>
                <c:pt idx="92">
                  <c:v>4.6617360164856361E-2</c:v>
                </c:pt>
                <c:pt idx="93">
                  <c:v>4.6409053838203464E-2</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numCache>
            </c:numRef>
          </c:val>
          <c:extLst xmlns:c16r2="http://schemas.microsoft.com/office/drawing/2015/06/chart">
            <c:ext xmlns:c16="http://schemas.microsoft.com/office/drawing/2014/chart" uri="{C3380CC4-5D6E-409C-BE32-E72D297353CC}">
              <c16:uniqueId val="{00000000-4E35-4845-8D0A-CC7C2AC2EEC2}"/>
            </c:ext>
          </c:extLst>
        </c:ser>
        <c:ser>
          <c:idx val="1"/>
          <c:order val="1"/>
          <c:tx>
            <c:strRef>
              <c:f>'I_FiT Timeline by DNSP'!$C$55</c:f>
              <c:strCache>
                <c:ptCount val="1"/>
                <c:pt idx="0">
                  <c:v>Ausgrid</c:v>
                </c:pt>
              </c:strCache>
            </c:strRef>
          </c:tx>
          <c:spPr>
            <a:solidFill>
              <a:srgbClr val="C0504D">
                <a:lumMod val="40000"/>
                <a:lumOff val="60000"/>
              </a:srgbClr>
            </a:solidFill>
            <a:ln w="0" cap="flat" cmpd="sng" algn="ctr">
              <a:solidFill>
                <a:srgbClr val="C0504D">
                  <a:lumMod val="40000"/>
                  <a:lumOff val="60000"/>
                </a:srgbClr>
              </a:solidFill>
              <a:prstDash val="solid"/>
              <a:round/>
              <a:headEnd type="none" w="med" len="med"/>
              <a:tailEnd type="none" w="med" len="med"/>
            </a:ln>
            <a:effectLst/>
          </c:spPr>
          <c:cat>
            <c:numRef>
              <c:f>'I_FiT Timeline by DNSP'!$D$30:$EO$30</c:f>
              <c:numCache>
                <c:formatCode>[$-409]mmm\-yy;@</c:formatCode>
                <c:ptCount val="142"/>
                <c:pt idx="0">
                  <c:v>39873</c:v>
                </c:pt>
                <c:pt idx="1">
                  <c:v>39904</c:v>
                </c:pt>
                <c:pt idx="2">
                  <c:v>39934</c:v>
                </c:pt>
                <c:pt idx="3">
                  <c:v>39965</c:v>
                </c:pt>
                <c:pt idx="4">
                  <c:v>39995</c:v>
                </c:pt>
                <c:pt idx="5">
                  <c:v>40026</c:v>
                </c:pt>
                <c:pt idx="6">
                  <c:v>40057</c:v>
                </c:pt>
                <c:pt idx="7">
                  <c:v>40087</c:v>
                </c:pt>
                <c:pt idx="8">
                  <c:v>40118</c:v>
                </c:pt>
                <c:pt idx="9">
                  <c:v>40148</c:v>
                </c:pt>
                <c:pt idx="10">
                  <c:v>40179</c:v>
                </c:pt>
                <c:pt idx="11">
                  <c:v>40210</c:v>
                </c:pt>
                <c:pt idx="12">
                  <c:v>40238</c:v>
                </c:pt>
                <c:pt idx="13">
                  <c:v>40269</c:v>
                </c:pt>
                <c:pt idx="14">
                  <c:v>40299</c:v>
                </c:pt>
                <c:pt idx="15">
                  <c:v>40330</c:v>
                </c:pt>
                <c:pt idx="16">
                  <c:v>40360</c:v>
                </c:pt>
                <c:pt idx="17">
                  <c:v>40391</c:v>
                </c:pt>
                <c:pt idx="18">
                  <c:v>40422</c:v>
                </c:pt>
                <c:pt idx="19">
                  <c:v>40452</c:v>
                </c:pt>
                <c:pt idx="20">
                  <c:v>40483</c:v>
                </c:pt>
                <c:pt idx="21">
                  <c:v>40513</c:v>
                </c:pt>
                <c:pt idx="22">
                  <c:v>40544</c:v>
                </c:pt>
                <c:pt idx="23">
                  <c:v>40575</c:v>
                </c:pt>
                <c:pt idx="24">
                  <c:v>40603</c:v>
                </c:pt>
                <c:pt idx="25">
                  <c:v>40634</c:v>
                </c:pt>
                <c:pt idx="26">
                  <c:v>40664</c:v>
                </c:pt>
                <c:pt idx="27">
                  <c:v>40695</c:v>
                </c:pt>
                <c:pt idx="28">
                  <c:v>40725</c:v>
                </c:pt>
                <c:pt idx="29">
                  <c:v>40756</c:v>
                </c:pt>
                <c:pt idx="30">
                  <c:v>40787</c:v>
                </c:pt>
                <c:pt idx="31">
                  <c:v>40817</c:v>
                </c:pt>
                <c:pt idx="32">
                  <c:v>40848</c:v>
                </c:pt>
                <c:pt idx="33">
                  <c:v>40878</c:v>
                </c:pt>
                <c:pt idx="34">
                  <c:v>40909</c:v>
                </c:pt>
                <c:pt idx="35">
                  <c:v>40940</c:v>
                </c:pt>
                <c:pt idx="36">
                  <c:v>40969</c:v>
                </c:pt>
                <c:pt idx="37">
                  <c:v>41000</c:v>
                </c:pt>
                <c:pt idx="38">
                  <c:v>41030</c:v>
                </c:pt>
                <c:pt idx="39">
                  <c:v>41061</c:v>
                </c:pt>
                <c:pt idx="40">
                  <c:v>41091</c:v>
                </c:pt>
                <c:pt idx="41">
                  <c:v>41122</c:v>
                </c:pt>
                <c:pt idx="42">
                  <c:v>41153</c:v>
                </c:pt>
                <c:pt idx="43">
                  <c:v>41183</c:v>
                </c:pt>
                <c:pt idx="44">
                  <c:v>41214</c:v>
                </c:pt>
                <c:pt idx="45">
                  <c:v>41244</c:v>
                </c:pt>
                <c:pt idx="46">
                  <c:v>41275</c:v>
                </c:pt>
                <c:pt idx="47">
                  <c:v>41306</c:v>
                </c:pt>
                <c:pt idx="48">
                  <c:v>41334</c:v>
                </c:pt>
                <c:pt idx="49">
                  <c:v>41365</c:v>
                </c:pt>
                <c:pt idx="50">
                  <c:v>41395</c:v>
                </c:pt>
                <c:pt idx="51">
                  <c:v>41426</c:v>
                </c:pt>
                <c:pt idx="52">
                  <c:v>41456</c:v>
                </c:pt>
                <c:pt idx="53">
                  <c:v>41487</c:v>
                </c:pt>
                <c:pt idx="54">
                  <c:v>41518</c:v>
                </c:pt>
                <c:pt idx="55">
                  <c:v>41548</c:v>
                </c:pt>
                <c:pt idx="56">
                  <c:v>41579</c:v>
                </c:pt>
                <c:pt idx="57">
                  <c:v>41609</c:v>
                </c:pt>
                <c:pt idx="58">
                  <c:v>41640</c:v>
                </c:pt>
                <c:pt idx="59">
                  <c:v>41671</c:v>
                </c:pt>
                <c:pt idx="60">
                  <c:v>41699</c:v>
                </c:pt>
                <c:pt idx="61">
                  <c:v>41730</c:v>
                </c:pt>
                <c:pt idx="62">
                  <c:v>41760</c:v>
                </c:pt>
                <c:pt idx="63">
                  <c:v>41791</c:v>
                </c:pt>
                <c:pt idx="64">
                  <c:v>41821</c:v>
                </c:pt>
                <c:pt idx="65">
                  <c:v>41852</c:v>
                </c:pt>
                <c:pt idx="66">
                  <c:v>41883</c:v>
                </c:pt>
                <c:pt idx="67">
                  <c:v>41913</c:v>
                </c:pt>
                <c:pt idx="68">
                  <c:v>41944</c:v>
                </c:pt>
                <c:pt idx="69">
                  <c:v>41974</c:v>
                </c:pt>
                <c:pt idx="70">
                  <c:v>42005</c:v>
                </c:pt>
                <c:pt idx="71">
                  <c:v>42036</c:v>
                </c:pt>
                <c:pt idx="72">
                  <c:v>42064</c:v>
                </c:pt>
                <c:pt idx="73">
                  <c:v>42095</c:v>
                </c:pt>
                <c:pt idx="74">
                  <c:v>42125</c:v>
                </c:pt>
                <c:pt idx="75">
                  <c:v>42156</c:v>
                </c:pt>
                <c:pt idx="76">
                  <c:v>42186</c:v>
                </c:pt>
                <c:pt idx="77">
                  <c:v>42217</c:v>
                </c:pt>
                <c:pt idx="78">
                  <c:v>42248</c:v>
                </c:pt>
                <c:pt idx="79">
                  <c:v>42278</c:v>
                </c:pt>
                <c:pt idx="80">
                  <c:v>42309</c:v>
                </c:pt>
                <c:pt idx="81">
                  <c:v>42339</c:v>
                </c:pt>
                <c:pt idx="82">
                  <c:v>42370</c:v>
                </c:pt>
                <c:pt idx="83">
                  <c:v>42401</c:v>
                </c:pt>
                <c:pt idx="84">
                  <c:v>42430</c:v>
                </c:pt>
                <c:pt idx="85">
                  <c:v>42461</c:v>
                </c:pt>
                <c:pt idx="86">
                  <c:v>42491</c:v>
                </c:pt>
                <c:pt idx="87">
                  <c:v>42522</c:v>
                </c:pt>
                <c:pt idx="88">
                  <c:v>42552</c:v>
                </c:pt>
                <c:pt idx="89">
                  <c:v>42583</c:v>
                </c:pt>
                <c:pt idx="90">
                  <c:v>42614</c:v>
                </c:pt>
                <c:pt idx="91">
                  <c:v>42644</c:v>
                </c:pt>
                <c:pt idx="92">
                  <c:v>42675</c:v>
                </c:pt>
                <c:pt idx="93">
                  <c:v>42705</c:v>
                </c:pt>
                <c:pt idx="94">
                  <c:v>42736</c:v>
                </c:pt>
                <c:pt idx="95">
                  <c:v>42767</c:v>
                </c:pt>
                <c:pt idx="96">
                  <c:v>42795</c:v>
                </c:pt>
                <c:pt idx="97">
                  <c:v>42826</c:v>
                </c:pt>
                <c:pt idx="98">
                  <c:v>42856</c:v>
                </c:pt>
                <c:pt idx="99">
                  <c:v>42887</c:v>
                </c:pt>
                <c:pt idx="100">
                  <c:v>42917</c:v>
                </c:pt>
                <c:pt idx="101">
                  <c:v>42948</c:v>
                </c:pt>
                <c:pt idx="102">
                  <c:v>42979</c:v>
                </c:pt>
                <c:pt idx="103">
                  <c:v>43009</c:v>
                </c:pt>
                <c:pt idx="104">
                  <c:v>43040</c:v>
                </c:pt>
                <c:pt idx="105">
                  <c:v>43070</c:v>
                </c:pt>
                <c:pt idx="106">
                  <c:v>43101</c:v>
                </c:pt>
                <c:pt idx="107">
                  <c:v>43132</c:v>
                </c:pt>
                <c:pt idx="108">
                  <c:v>43160</c:v>
                </c:pt>
                <c:pt idx="109">
                  <c:v>43191</c:v>
                </c:pt>
                <c:pt idx="110">
                  <c:v>43221</c:v>
                </c:pt>
                <c:pt idx="111">
                  <c:v>43252</c:v>
                </c:pt>
                <c:pt idx="112">
                  <c:v>43282</c:v>
                </c:pt>
                <c:pt idx="113">
                  <c:v>43313</c:v>
                </c:pt>
                <c:pt idx="114">
                  <c:v>43344</c:v>
                </c:pt>
                <c:pt idx="115">
                  <c:v>43374</c:v>
                </c:pt>
                <c:pt idx="116">
                  <c:v>43405</c:v>
                </c:pt>
                <c:pt idx="117">
                  <c:v>43435</c:v>
                </c:pt>
                <c:pt idx="118">
                  <c:v>43466</c:v>
                </c:pt>
                <c:pt idx="119">
                  <c:v>43497</c:v>
                </c:pt>
                <c:pt idx="120">
                  <c:v>43525</c:v>
                </c:pt>
                <c:pt idx="121">
                  <c:v>43556</c:v>
                </c:pt>
                <c:pt idx="122">
                  <c:v>43586</c:v>
                </c:pt>
                <c:pt idx="123">
                  <c:v>43617</c:v>
                </c:pt>
                <c:pt idx="124">
                  <c:v>43647</c:v>
                </c:pt>
                <c:pt idx="125">
                  <c:v>43678</c:v>
                </c:pt>
                <c:pt idx="126">
                  <c:v>43709</c:v>
                </c:pt>
                <c:pt idx="127">
                  <c:v>43739</c:v>
                </c:pt>
                <c:pt idx="128">
                  <c:v>43770</c:v>
                </c:pt>
                <c:pt idx="129">
                  <c:v>43800</c:v>
                </c:pt>
                <c:pt idx="130">
                  <c:v>43831</c:v>
                </c:pt>
                <c:pt idx="131">
                  <c:v>43862</c:v>
                </c:pt>
                <c:pt idx="132">
                  <c:v>43891</c:v>
                </c:pt>
                <c:pt idx="133">
                  <c:v>43922</c:v>
                </c:pt>
                <c:pt idx="134">
                  <c:v>43952</c:v>
                </c:pt>
                <c:pt idx="135">
                  <c:v>43983</c:v>
                </c:pt>
                <c:pt idx="136">
                  <c:v>44013</c:v>
                </c:pt>
                <c:pt idx="137">
                  <c:v>44044</c:v>
                </c:pt>
                <c:pt idx="138">
                  <c:v>44075</c:v>
                </c:pt>
                <c:pt idx="139">
                  <c:v>44105</c:v>
                </c:pt>
                <c:pt idx="140">
                  <c:v>44136</c:v>
                </c:pt>
                <c:pt idx="141">
                  <c:v>44166</c:v>
                </c:pt>
              </c:numCache>
            </c:numRef>
          </c:cat>
          <c:val>
            <c:numRef>
              <c:f>'I_FiT Timeline by DNSP'!$D$55:$EO$55</c:f>
              <c:numCache>
                <c:formatCode>0%</c:formatCode>
                <c:ptCount val="142"/>
                <c:pt idx="0">
                  <c:v>0</c:v>
                </c:pt>
                <c:pt idx="1">
                  <c:v>0</c:v>
                </c:pt>
                <c:pt idx="2">
                  <c:v>0</c:v>
                </c:pt>
                <c:pt idx="3">
                  <c:v>0</c:v>
                </c:pt>
                <c:pt idx="4">
                  <c:v>0</c:v>
                </c:pt>
                <c:pt idx="5">
                  <c:v>0</c:v>
                </c:pt>
                <c:pt idx="6">
                  <c:v>0</c:v>
                </c:pt>
                <c:pt idx="7">
                  <c:v>0</c:v>
                </c:pt>
                <c:pt idx="8">
                  <c:v>0</c:v>
                </c:pt>
                <c:pt idx="9">
                  <c:v>0</c:v>
                </c:pt>
                <c:pt idx="10">
                  <c:v>7.2766414933500589E-4</c:v>
                </c:pt>
                <c:pt idx="11">
                  <c:v>1.7048742981184287E-3</c:v>
                </c:pt>
                <c:pt idx="12">
                  <c:v>3.0527651253278009E-3</c:v>
                </c:pt>
                <c:pt idx="13">
                  <c:v>4.5705869332936426E-3</c:v>
                </c:pt>
                <c:pt idx="14">
                  <c:v>6.5596782873876269E-3</c:v>
                </c:pt>
                <c:pt idx="15">
                  <c:v>9.142886017526896E-3</c:v>
                </c:pt>
                <c:pt idx="16">
                  <c:v>1.1997897709329538E-2</c:v>
                </c:pt>
                <c:pt idx="17">
                  <c:v>1.5045954419573409E-2</c:v>
                </c:pt>
                <c:pt idx="18">
                  <c:v>1.8494654449686433E-2</c:v>
                </c:pt>
                <c:pt idx="19">
                  <c:v>2.2335009007235652E-2</c:v>
                </c:pt>
                <c:pt idx="20">
                  <c:v>2.6727960280544576E-2</c:v>
                </c:pt>
                <c:pt idx="21">
                  <c:v>2.9094339689023484E-2</c:v>
                </c:pt>
                <c:pt idx="22">
                  <c:v>3.3353992936496775E-2</c:v>
                </c:pt>
                <c:pt idx="23">
                  <c:v>3.7557888579452789E-2</c:v>
                </c:pt>
                <c:pt idx="24">
                  <c:v>4.2053338423719042E-2</c:v>
                </c:pt>
                <c:pt idx="25">
                  <c:v>4.5692448010049541E-2</c:v>
                </c:pt>
                <c:pt idx="26">
                  <c:v>4.5323869615503408E-2</c:v>
                </c:pt>
                <c:pt idx="27">
                  <c:v>4.4960807610928973E-2</c:v>
                </c:pt>
                <c:pt idx="28">
                  <c:v>4.4603179434356335E-2</c:v>
                </c:pt>
                <c:pt idx="29">
                  <c:v>4.4250903759493067E-2</c:v>
                </c:pt>
                <c:pt idx="30">
                  <c:v>4.3903900477230251E-2</c:v>
                </c:pt>
                <c:pt idx="31">
                  <c:v>4.3562090677425308E-2</c:v>
                </c:pt>
                <c:pt idx="32">
                  <c:v>4.3225396630957445E-2</c:v>
                </c:pt>
                <c:pt idx="33">
                  <c:v>4.289374177205172E-2</c:v>
                </c:pt>
                <c:pt idx="34">
                  <c:v>4.226251238413585E-2</c:v>
                </c:pt>
                <c:pt idx="35">
                  <c:v>4.1943013041303226E-2</c:v>
                </c:pt>
                <c:pt idx="36">
                  <c:v>4.1628295538635E-2</c:v>
                </c:pt>
                <c:pt idx="37">
                  <c:v>4.1318288307923362E-2</c:v>
                </c:pt>
                <c:pt idx="38">
                  <c:v>4.1012920852098046E-2</c:v>
                </c:pt>
                <c:pt idx="39">
                  <c:v>4.0712123729194916E-2</c:v>
                </c:pt>
                <c:pt idx="40">
                  <c:v>4.0415828536564571E-2</c:v>
                </c:pt>
                <c:pt idx="41">
                  <c:v>4.0123967895317261E-2</c:v>
                </c:pt>
                <c:pt idx="42">
                  <c:v>3.9836475435000615E-2</c:v>
                </c:pt>
                <c:pt idx="43">
                  <c:v>3.9553285778506711E-2</c:v>
                </c:pt>
                <c:pt idx="44">
                  <c:v>3.9274334527205003E-2</c:v>
                </c:pt>
                <c:pt idx="45">
                  <c:v>3.8999558246297777E-2</c:v>
                </c:pt>
                <c:pt idx="46">
                  <c:v>3.8429782113438157E-2</c:v>
                </c:pt>
                <c:pt idx="47">
                  <c:v>3.8165228366016067E-2</c:v>
                </c:pt>
                <c:pt idx="48">
                  <c:v>3.790463410634707E-2</c:v>
                </c:pt>
                <c:pt idx="49">
                  <c:v>3.7647940074097781E-2</c:v>
                </c:pt>
                <c:pt idx="50">
                  <c:v>3.7395087895864494E-2</c:v>
                </c:pt>
                <c:pt idx="51">
                  <c:v>3.7146020071898753E-2</c:v>
                </c:pt>
                <c:pt idx="52">
                  <c:v>3.6900679963031709E-2</c:v>
                </c:pt>
                <c:pt idx="53">
                  <c:v>3.6659011777794043E-2</c:v>
                </c:pt>
                <c:pt idx="54">
                  <c:v>3.6420960559728759E-2</c:v>
                </c:pt>
                <c:pt idx="55">
                  <c:v>3.6186472174893861E-2</c:v>
                </c:pt>
                <c:pt idx="56">
                  <c:v>3.5955493299551992E-2</c:v>
                </c:pt>
                <c:pt idx="57">
                  <c:v>3.5727971408044401E-2</c:v>
                </c:pt>
                <c:pt idx="58">
                  <c:v>3.4904850593658374E-2</c:v>
                </c:pt>
                <c:pt idx="59">
                  <c:v>3.46878128233876E-2</c:v>
                </c:pt>
                <c:pt idx="60">
                  <c:v>3.4474023385078545E-2</c:v>
                </c:pt>
                <c:pt idx="61">
                  <c:v>3.426343366202951E-2</c:v>
                </c:pt>
                <c:pt idx="62">
                  <c:v>3.4055995765168774E-2</c:v>
                </c:pt>
                <c:pt idx="63">
                  <c:v>3.38516625221644E-2</c:v>
                </c:pt>
                <c:pt idx="64">
                  <c:v>3.3650387466696977E-2</c:v>
                </c:pt>
                <c:pt idx="65">
                  <c:v>3.3452124827893052E-2</c:v>
                </c:pt>
                <c:pt idx="66">
                  <c:v>3.325682951991657E-2</c:v>
                </c:pt>
                <c:pt idx="67">
                  <c:v>3.3064457131716123E-2</c:v>
                </c:pt>
                <c:pt idx="68">
                  <c:v>3.2874963916925751E-2</c:v>
                </c:pt>
                <c:pt idx="69">
                  <c:v>3.2688306783916737E-2</c:v>
                </c:pt>
                <c:pt idx="70">
                  <c:v>3.2055383132588385E-2</c:v>
                </c:pt>
                <c:pt idx="71">
                  <c:v>3.1876773578927209E-2</c:v>
                </c:pt>
                <c:pt idx="72">
                  <c:v>3.1700837214919175E-2</c:v>
                </c:pt>
                <c:pt idx="73">
                  <c:v>3.1527534031825788E-2</c:v>
                </c:pt>
                <c:pt idx="74">
                  <c:v>3.1356824619706035E-2</c:v>
                </c:pt>
                <c:pt idx="75">
                  <c:v>3.1188670158454345E-2</c:v>
                </c:pt>
                <c:pt idx="76">
                  <c:v>3.1023032408972716E-2</c:v>
                </c:pt>
                <c:pt idx="77">
                  <c:v>3.0859873704474992E-2</c:v>
                </c:pt>
                <c:pt idx="78">
                  <c:v>3.0699156941921255E-2</c:v>
                </c:pt>
                <c:pt idx="79">
                  <c:v>3.0540845573580399E-2</c:v>
                </c:pt>
                <c:pt idx="80">
                  <c:v>3.0384903598719055E-2</c:v>
                </c:pt>
                <c:pt idx="81">
                  <c:v>3.0231295555414796E-2</c:v>
                </c:pt>
                <c:pt idx="82">
                  <c:v>3.0101862271899267E-2</c:v>
                </c:pt>
                <c:pt idx="83">
                  <c:v>2.9952709427966545E-2</c:v>
                </c:pt>
                <c:pt idx="84">
                  <c:v>2.9805788904931362E-2</c:v>
                </c:pt>
                <c:pt idx="85">
                  <c:v>2.9661067292390937E-2</c:v>
                </c:pt>
                <c:pt idx="86">
                  <c:v>2.9518511679984871E-2</c:v>
                </c:pt>
                <c:pt idx="87">
                  <c:v>2.9378089649911142E-2</c:v>
                </c:pt>
                <c:pt idx="88">
                  <c:v>2.9239769269554183E-2</c:v>
                </c:pt>
                <c:pt idx="89">
                  <c:v>2.910351908422323E-2</c:v>
                </c:pt>
                <c:pt idx="90">
                  <c:v>2.8969308109999408E-2</c:v>
                </c:pt>
                <c:pt idx="91">
                  <c:v>2.8837105826689791E-2</c:v>
                </c:pt>
                <c:pt idx="92">
                  <c:v>2.8706882170887051E-2</c:v>
                </c:pt>
                <c:pt idx="93">
                  <c:v>2.857860752913282E-2</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numCache>
            </c:numRef>
          </c:val>
          <c:extLst xmlns:c16r2="http://schemas.microsoft.com/office/drawing/2015/06/chart">
            <c:ext xmlns:c16="http://schemas.microsoft.com/office/drawing/2014/chart" uri="{C3380CC4-5D6E-409C-BE32-E72D297353CC}">
              <c16:uniqueId val="{00000001-4E35-4845-8D0A-CC7C2AC2EEC2}"/>
            </c:ext>
          </c:extLst>
        </c:ser>
        <c:ser>
          <c:idx val="2"/>
          <c:order val="2"/>
          <c:tx>
            <c:strRef>
              <c:f>'I_FiT Timeline by DNSP'!$C$56</c:f>
              <c:strCache>
                <c:ptCount val="1"/>
                <c:pt idx="0">
                  <c:v>Essential</c:v>
                </c:pt>
              </c:strCache>
            </c:strRef>
          </c:tx>
          <c:spPr>
            <a:solidFill>
              <a:sysClr val="window" lastClr="FFFFFF">
                <a:lumMod val="50000"/>
              </a:sysClr>
            </a:solidFill>
            <a:ln w="0" cap="flat" cmpd="sng" algn="ctr">
              <a:solidFill>
                <a:sysClr val="window" lastClr="FFFFFF">
                  <a:lumMod val="50000"/>
                </a:sysClr>
              </a:solidFill>
              <a:prstDash val="solid"/>
              <a:round/>
              <a:headEnd type="none" w="med" len="med"/>
              <a:tailEnd type="none" w="med" len="med"/>
            </a:ln>
            <a:effectLst/>
          </c:spPr>
          <c:cat>
            <c:numRef>
              <c:f>'I_FiT Timeline by DNSP'!$D$30:$EO$30</c:f>
              <c:numCache>
                <c:formatCode>[$-409]mmm\-yy;@</c:formatCode>
                <c:ptCount val="142"/>
                <c:pt idx="0">
                  <c:v>39873</c:v>
                </c:pt>
                <c:pt idx="1">
                  <c:v>39904</c:v>
                </c:pt>
                <c:pt idx="2">
                  <c:v>39934</c:v>
                </c:pt>
                <c:pt idx="3">
                  <c:v>39965</c:v>
                </c:pt>
                <c:pt idx="4">
                  <c:v>39995</c:v>
                </c:pt>
                <c:pt idx="5">
                  <c:v>40026</c:v>
                </c:pt>
                <c:pt idx="6">
                  <c:v>40057</c:v>
                </c:pt>
                <c:pt idx="7">
                  <c:v>40087</c:v>
                </c:pt>
                <c:pt idx="8">
                  <c:v>40118</c:v>
                </c:pt>
                <c:pt idx="9">
                  <c:v>40148</c:v>
                </c:pt>
                <c:pt idx="10">
                  <c:v>40179</c:v>
                </c:pt>
                <c:pt idx="11">
                  <c:v>40210</c:v>
                </c:pt>
                <c:pt idx="12">
                  <c:v>40238</c:v>
                </c:pt>
                <c:pt idx="13">
                  <c:v>40269</c:v>
                </c:pt>
                <c:pt idx="14">
                  <c:v>40299</c:v>
                </c:pt>
                <c:pt idx="15">
                  <c:v>40330</c:v>
                </c:pt>
                <c:pt idx="16">
                  <c:v>40360</c:v>
                </c:pt>
                <c:pt idx="17">
                  <c:v>40391</c:v>
                </c:pt>
                <c:pt idx="18">
                  <c:v>40422</c:v>
                </c:pt>
                <c:pt idx="19">
                  <c:v>40452</c:v>
                </c:pt>
                <c:pt idx="20">
                  <c:v>40483</c:v>
                </c:pt>
                <c:pt idx="21">
                  <c:v>40513</c:v>
                </c:pt>
                <c:pt idx="22">
                  <c:v>40544</c:v>
                </c:pt>
                <c:pt idx="23">
                  <c:v>40575</c:v>
                </c:pt>
                <c:pt idx="24">
                  <c:v>40603</c:v>
                </c:pt>
                <c:pt idx="25">
                  <c:v>40634</c:v>
                </c:pt>
                <c:pt idx="26">
                  <c:v>40664</c:v>
                </c:pt>
                <c:pt idx="27">
                  <c:v>40695</c:v>
                </c:pt>
                <c:pt idx="28">
                  <c:v>40725</c:v>
                </c:pt>
                <c:pt idx="29">
                  <c:v>40756</c:v>
                </c:pt>
                <c:pt idx="30">
                  <c:v>40787</c:v>
                </c:pt>
                <c:pt idx="31">
                  <c:v>40817</c:v>
                </c:pt>
                <c:pt idx="32">
                  <c:v>40848</c:v>
                </c:pt>
                <c:pt idx="33">
                  <c:v>40878</c:v>
                </c:pt>
                <c:pt idx="34">
                  <c:v>40909</c:v>
                </c:pt>
                <c:pt idx="35">
                  <c:v>40940</c:v>
                </c:pt>
                <c:pt idx="36">
                  <c:v>40969</c:v>
                </c:pt>
                <c:pt idx="37">
                  <c:v>41000</c:v>
                </c:pt>
                <c:pt idx="38">
                  <c:v>41030</c:v>
                </c:pt>
                <c:pt idx="39">
                  <c:v>41061</c:v>
                </c:pt>
                <c:pt idx="40">
                  <c:v>41091</c:v>
                </c:pt>
                <c:pt idx="41">
                  <c:v>41122</c:v>
                </c:pt>
                <c:pt idx="42">
                  <c:v>41153</c:v>
                </c:pt>
                <c:pt idx="43">
                  <c:v>41183</c:v>
                </c:pt>
                <c:pt idx="44">
                  <c:v>41214</c:v>
                </c:pt>
                <c:pt idx="45">
                  <c:v>41244</c:v>
                </c:pt>
                <c:pt idx="46">
                  <c:v>41275</c:v>
                </c:pt>
                <c:pt idx="47">
                  <c:v>41306</c:v>
                </c:pt>
                <c:pt idx="48">
                  <c:v>41334</c:v>
                </c:pt>
                <c:pt idx="49">
                  <c:v>41365</c:v>
                </c:pt>
                <c:pt idx="50">
                  <c:v>41395</c:v>
                </c:pt>
                <c:pt idx="51">
                  <c:v>41426</c:v>
                </c:pt>
                <c:pt idx="52">
                  <c:v>41456</c:v>
                </c:pt>
                <c:pt idx="53">
                  <c:v>41487</c:v>
                </c:pt>
                <c:pt idx="54">
                  <c:v>41518</c:v>
                </c:pt>
                <c:pt idx="55">
                  <c:v>41548</c:v>
                </c:pt>
                <c:pt idx="56">
                  <c:v>41579</c:v>
                </c:pt>
                <c:pt idx="57">
                  <c:v>41609</c:v>
                </c:pt>
                <c:pt idx="58">
                  <c:v>41640</c:v>
                </c:pt>
                <c:pt idx="59">
                  <c:v>41671</c:v>
                </c:pt>
                <c:pt idx="60">
                  <c:v>41699</c:v>
                </c:pt>
                <c:pt idx="61">
                  <c:v>41730</c:v>
                </c:pt>
                <c:pt idx="62">
                  <c:v>41760</c:v>
                </c:pt>
                <c:pt idx="63">
                  <c:v>41791</c:v>
                </c:pt>
                <c:pt idx="64">
                  <c:v>41821</c:v>
                </c:pt>
                <c:pt idx="65">
                  <c:v>41852</c:v>
                </c:pt>
                <c:pt idx="66">
                  <c:v>41883</c:v>
                </c:pt>
                <c:pt idx="67">
                  <c:v>41913</c:v>
                </c:pt>
                <c:pt idx="68">
                  <c:v>41944</c:v>
                </c:pt>
                <c:pt idx="69">
                  <c:v>41974</c:v>
                </c:pt>
                <c:pt idx="70">
                  <c:v>42005</c:v>
                </c:pt>
                <c:pt idx="71">
                  <c:v>42036</c:v>
                </c:pt>
                <c:pt idx="72">
                  <c:v>42064</c:v>
                </c:pt>
                <c:pt idx="73">
                  <c:v>42095</c:v>
                </c:pt>
                <c:pt idx="74">
                  <c:v>42125</c:v>
                </c:pt>
                <c:pt idx="75">
                  <c:v>42156</c:v>
                </c:pt>
                <c:pt idx="76">
                  <c:v>42186</c:v>
                </c:pt>
                <c:pt idx="77">
                  <c:v>42217</c:v>
                </c:pt>
                <c:pt idx="78">
                  <c:v>42248</c:v>
                </c:pt>
                <c:pt idx="79">
                  <c:v>42278</c:v>
                </c:pt>
                <c:pt idx="80">
                  <c:v>42309</c:v>
                </c:pt>
                <c:pt idx="81">
                  <c:v>42339</c:v>
                </c:pt>
                <c:pt idx="82">
                  <c:v>42370</c:v>
                </c:pt>
                <c:pt idx="83">
                  <c:v>42401</c:v>
                </c:pt>
                <c:pt idx="84">
                  <c:v>42430</c:v>
                </c:pt>
                <c:pt idx="85">
                  <c:v>42461</c:v>
                </c:pt>
                <c:pt idx="86">
                  <c:v>42491</c:v>
                </c:pt>
                <c:pt idx="87">
                  <c:v>42522</c:v>
                </c:pt>
                <c:pt idx="88">
                  <c:v>42552</c:v>
                </c:pt>
                <c:pt idx="89">
                  <c:v>42583</c:v>
                </c:pt>
                <c:pt idx="90">
                  <c:v>42614</c:v>
                </c:pt>
                <c:pt idx="91">
                  <c:v>42644</c:v>
                </c:pt>
                <c:pt idx="92">
                  <c:v>42675</c:v>
                </c:pt>
                <c:pt idx="93">
                  <c:v>42705</c:v>
                </c:pt>
                <c:pt idx="94">
                  <c:v>42736</c:v>
                </c:pt>
                <c:pt idx="95">
                  <c:v>42767</c:v>
                </c:pt>
                <c:pt idx="96">
                  <c:v>42795</c:v>
                </c:pt>
                <c:pt idx="97">
                  <c:v>42826</c:v>
                </c:pt>
                <c:pt idx="98">
                  <c:v>42856</c:v>
                </c:pt>
                <c:pt idx="99">
                  <c:v>42887</c:v>
                </c:pt>
                <c:pt idx="100">
                  <c:v>42917</c:v>
                </c:pt>
                <c:pt idx="101">
                  <c:v>42948</c:v>
                </c:pt>
                <c:pt idx="102">
                  <c:v>42979</c:v>
                </c:pt>
                <c:pt idx="103">
                  <c:v>43009</c:v>
                </c:pt>
                <c:pt idx="104">
                  <c:v>43040</c:v>
                </c:pt>
                <c:pt idx="105">
                  <c:v>43070</c:v>
                </c:pt>
                <c:pt idx="106">
                  <c:v>43101</c:v>
                </c:pt>
                <c:pt idx="107">
                  <c:v>43132</c:v>
                </c:pt>
                <c:pt idx="108">
                  <c:v>43160</c:v>
                </c:pt>
                <c:pt idx="109">
                  <c:v>43191</c:v>
                </c:pt>
                <c:pt idx="110">
                  <c:v>43221</c:v>
                </c:pt>
                <c:pt idx="111">
                  <c:v>43252</c:v>
                </c:pt>
                <c:pt idx="112">
                  <c:v>43282</c:v>
                </c:pt>
                <c:pt idx="113">
                  <c:v>43313</c:v>
                </c:pt>
                <c:pt idx="114">
                  <c:v>43344</c:v>
                </c:pt>
                <c:pt idx="115">
                  <c:v>43374</c:v>
                </c:pt>
                <c:pt idx="116">
                  <c:v>43405</c:v>
                </c:pt>
                <c:pt idx="117">
                  <c:v>43435</c:v>
                </c:pt>
                <c:pt idx="118">
                  <c:v>43466</c:v>
                </c:pt>
                <c:pt idx="119">
                  <c:v>43497</c:v>
                </c:pt>
                <c:pt idx="120">
                  <c:v>43525</c:v>
                </c:pt>
                <c:pt idx="121">
                  <c:v>43556</c:v>
                </c:pt>
                <c:pt idx="122">
                  <c:v>43586</c:v>
                </c:pt>
                <c:pt idx="123">
                  <c:v>43617</c:v>
                </c:pt>
                <c:pt idx="124">
                  <c:v>43647</c:v>
                </c:pt>
                <c:pt idx="125">
                  <c:v>43678</c:v>
                </c:pt>
                <c:pt idx="126">
                  <c:v>43709</c:v>
                </c:pt>
                <c:pt idx="127">
                  <c:v>43739</c:v>
                </c:pt>
                <c:pt idx="128">
                  <c:v>43770</c:v>
                </c:pt>
                <c:pt idx="129">
                  <c:v>43800</c:v>
                </c:pt>
                <c:pt idx="130">
                  <c:v>43831</c:v>
                </c:pt>
                <c:pt idx="131">
                  <c:v>43862</c:v>
                </c:pt>
                <c:pt idx="132">
                  <c:v>43891</c:v>
                </c:pt>
                <c:pt idx="133">
                  <c:v>43922</c:v>
                </c:pt>
                <c:pt idx="134">
                  <c:v>43952</c:v>
                </c:pt>
                <c:pt idx="135">
                  <c:v>43983</c:v>
                </c:pt>
                <c:pt idx="136">
                  <c:v>44013</c:v>
                </c:pt>
                <c:pt idx="137">
                  <c:v>44044</c:v>
                </c:pt>
                <c:pt idx="138">
                  <c:v>44075</c:v>
                </c:pt>
                <c:pt idx="139">
                  <c:v>44105</c:v>
                </c:pt>
                <c:pt idx="140">
                  <c:v>44136</c:v>
                </c:pt>
                <c:pt idx="141">
                  <c:v>44166</c:v>
                </c:pt>
              </c:numCache>
            </c:numRef>
          </c:cat>
          <c:val>
            <c:numRef>
              <c:f>'I_FiT Timeline by DNSP'!$D$56:$EO$56</c:f>
              <c:numCache>
                <c:formatCode>0%</c:formatCode>
                <c:ptCount val="142"/>
                <c:pt idx="0">
                  <c:v>0</c:v>
                </c:pt>
                <c:pt idx="1">
                  <c:v>0</c:v>
                </c:pt>
                <c:pt idx="2">
                  <c:v>0</c:v>
                </c:pt>
                <c:pt idx="3">
                  <c:v>0</c:v>
                </c:pt>
                <c:pt idx="4">
                  <c:v>0</c:v>
                </c:pt>
                <c:pt idx="5">
                  <c:v>0</c:v>
                </c:pt>
                <c:pt idx="6">
                  <c:v>0</c:v>
                </c:pt>
                <c:pt idx="7">
                  <c:v>0</c:v>
                </c:pt>
                <c:pt idx="8">
                  <c:v>0</c:v>
                </c:pt>
                <c:pt idx="9">
                  <c:v>0</c:v>
                </c:pt>
                <c:pt idx="10">
                  <c:v>1.6497234018428696E-3</c:v>
                </c:pt>
                <c:pt idx="11">
                  <c:v>3.8652048879647938E-3</c:v>
                </c:pt>
                <c:pt idx="12">
                  <c:v>6.9210748834960863E-3</c:v>
                </c:pt>
                <c:pt idx="13">
                  <c:v>1.0362203814634213E-2</c:v>
                </c:pt>
                <c:pt idx="14">
                  <c:v>1.4871771254848221E-2</c:v>
                </c:pt>
                <c:pt idx="15">
                  <c:v>2.0728289331390409E-2</c:v>
                </c:pt>
                <c:pt idx="16">
                  <c:v>2.7201027619797431E-2</c:v>
                </c:pt>
                <c:pt idx="17">
                  <c:v>3.4111427822458067E-2</c:v>
                </c:pt>
                <c:pt idx="18">
                  <c:v>4.1930146321662774E-2</c:v>
                </c:pt>
                <c:pt idx="19">
                  <c:v>5.0636804181271144E-2</c:v>
                </c:pt>
                <c:pt idx="20">
                  <c:v>6.0596281400749595E-2</c:v>
                </c:pt>
                <c:pt idx="21">
                  <c:v>6.5961217259379437E-2</c:v>
                </c:pt>
                <c:pt idx="22">
                  <c:v>7.5229408532553305E-2</c:v>
                </c:pt>
                <c:pt idx="23">
                  <c:v>8.4711229295491186E-2</c:v>
                </c:pt>
                <c:pt idx="24">
                  <c:v>9.4850645991890775E-2</c:v>
                </c:pt>
                <c:pt idx="25">
                  <c:v>0.10305860065225243</c:v>
                </c:pt>
                <c:pt idx="26">
                  <c:v>0.10222727785763604</c:v>
                </c:pt>
                <c:pt idx="27">
                  <c:v>0.10140839719417906</c:v>
                </c:pt>
                <c:pt idx="28">
                  <c:v>0.10060177244465181</c:v>
                </c:pt>
                <c:pt idx="29">
                  <c:v>9.9807220178875833E-2</c:v>
                </c:pt>
                <c:pt idx="30">
                  <c:v>9.9024559712010962E-2</c:v>
                </c:pt>
                <c:pt idx="31">
                  <c:v>9.8253613063466833E-2</c:v>
                </c:pt>
                <c:pt idx="32">
                  <c:v>9.7494204916429267E-2</c:v>
                </c:pt>
                <c:pt idx="33">
                  <c:v>9.6746162577992345E-2</c:v>
                </c:pt>
                <c:pt idx="34">
                  <c:v>9.5432601448854348E-2</c:v>
                </c:pt>
                <c:pt idx="35">
                  <c:v>9.4711142838666246E-2</c:v>
                </c:pt>
                <c:pt idx="36">
                  <c:v>9.4000482059010598E-2</c:v>
                </c:pt>
                <c:pt idx="37">
                  <c:v>9.3300457502357145E-2</c:v>
                </c:pt>
                <c:pt idx="38">
                  <c:v>9.2610909979901582E-2</c:v>
                </c:pt>
                <c:pt idx="39">
                  <c:v>9.1931682685365446E-2</c:v>
                </c:pt>
                <c:pt idx="40">
                  <c:v>9.1262621159337545E-2</c:v>
                </c:pt>
                <c:pt idx="41">
                  <c:v>9.0603573254149194E-2</c:v>
                </c:pt>
                <c:pt idx="42">
                  <c:v>8.9954389099275153E-2</c:v>
                </c:pt>
                <c:pt idx="43">
                  <c:v>8.931492106725239E-2</c:v>
                </c:pt>
                <c:pt idx="44">
                  <c:v>8.8685023740108906E-2</c:v>
                </c:pt>
                <c:pt idx="45">
                  <c:v>8.8064553876295013E-2</c:v>
                </c:pt>
                <c:pt idx="46">
                  <c:v>8.6998548103654247E-2</c:v>
                </c:pt>
                <c:pt idx="47">
                  <c:v>8.6399643018708325E-2</c:v>
                </c:pt>
                <c:pt idx="48">
                  <c:v>8.5809701546533737E-2</c:v>
                </c:pt>
                <c:pt idx="49">
                  <c:v>8.5228589531726046E-2</c:v>
                </c:pt>
                <c:pt idx="50">
                  <c:v>8.4656174826739983E-2</c:v>
                </c:pt>
                <c:pt idx="51">
                  <c:v>8.4092327261838531E-2</c:v>
                </c:pt>
                <c:pt idx="52">
                  <c:v>8.353691861549177E-2</c:v>
                </c:pt>
                <c:pt idx="53">
                  <c:v>8.298982258521867E-2</c:v>
                </c:pt>
                <c:pt idx="54">
                  <c:v>8.2450914758865332E-2</c:v>
                </c:pt>
                <c:pt idx="55">
                  <c:v>8.1920072586313064E-2</c:v>
                </c:pt>
                <c:pt idx="56">
                  <c:v>8.1397175351610021E-2</c:v>
                </c:pt>
                <c:pt idx="57">
                  <c:v>8.088210414551969E-2</c:v>
                </c:pt>
                <c:pt idx="58">
                  <c:v>7.8876581218995462E-2</c:v>
                </c:pt>
                <c:pt idx="59">
                  <c:v>7.8386127971862438E-2</c:v>
                </c:pt>
                <c:pt idx="60">
                  <c:v>7.7903015174994844E-2</c:v>
                </c:pt>
                <c:pt idx="61">
                  <c:v>7.7427132966320367E-2</c:v>
                </c:pt>
                <c:pt idx="62">
                  <c:v>7.6958373128035704E-2</c:v>
                </c:pt>
                <c:pt idx="63">
                  <c:v>7.6496629061997404E-2</c:v>
                </c:pt>
                <c:pt idx="64">
                  <c:v>7.6041795765480771E-2</c:v>
                </c:pt>
                <c:pt idx="65">
                  <c:v>7.5593769807302022E-2</c:v>
                </c:pt>
                <c:pt idx="66">
                  <c:v>7.5152449304297375E-2</c:v>
                </c:pt>
                <c:pt idx="67">
                  <c:v>7.4717733898154323E-2</c:v>
                </c:pt>
                <c:pt idx="68">
                  <c:v>7.4289524732589901E-2</c:v>
                </c:pt>
                <c:pt idx="69">
                  <c:v>7.3867724430870085E-2</c:v>
                </c:pt>
                <c:pt idx="70">
                  <c:v>7.2611870766846595E-2</c:v>
                </c:pt>
                <c:pt idx="71">
                  <c:v>7.2207284311756478E-2</c:v>
                </c:pt>
                <c:pt idx="72">
                  <c:v>7.180875316727757E-2</c:v>
                </c:pt>
                <c:pt idx="73">
                  <c:v>7.1416186705594353E-2</c:v>
                </c:pt>
                <c:pt idx="74">
                  <c:v>7.1029495655287669E-2</c:v>
                </c:pt>
                <c:pt idx="75">
                  <c:v>7.0648592081033898E-2</c:v>
                </c:pt>
                <c:pt idx="76">
                  <c:v>7.0273389363608135E-2</c:v>
                </c:pt>
                <c:pt idx="77">
                  <c:v>6.9903802180186506E-2</c:v>
                </c:pt>
                <c:pt idx="78">
                  <c:v>6.9539746484943404E-2</c:v>
                </c:pt>
                <c:pt idx="79">
                  <c:v>6.9181139489939134E-2</c:v>
                </c:pt>
                <c:pt idx="80">
                  <c:v>6.8827899646293406E-2</c:v>
                </c:pt>
                <c:pt idx="81">
                  <c:v>6.8479946625640928E-2</c:v>
                </c:pt>
                <c:pt idx="82">
                  <c:v>6.7871525158962789E-2</c:v>
                </c:pt>
                <c:pt idx="83">
                  <c:v>6.753522599886197E-2</c:v>
                </c:pt>
                <c:pt idx="84">
                  <c:v>6.7203960116190661E-2</c:v>
                </c:pt>
                <c:pt idx="85">
                  <c:v>6.6877652179563346E-2</c:v>
                </c:pt>
                <c:pt idx="86">
                  <c:v>6.6556227985054228E-2</c:v>
                </c:pt>
                <c:pt idx="87">
                  <c:v>6.62396144393229E-2</c:v>
                </c:pt>
                <c:pt idx="88">
                  <c:v>6.5927739542992705E-2</c:v>
                </c:pt>
                <c:pt idx="89">
                  <c:v>6.5620532374277563E-2</c:v>
                </c:pt>
                <c:pt idx="90">
                  <c:v>6.5317923072854236E-2</c:v>
                </c:pt>
                <c:pt idx="91">
                  <c:v>6.5019842823975507E-2</c:v>
                </c:pt>
                <c:pt idx="92">
                  <c:v>6.4726223842821673E-2</c:v>
                </c:pt>
                <c:pt idx="93">
                  <c:v>6.4436999359085784E-2</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numCache>
            </c:numRef>
          </c:val>
          <c:extLst xmlns:c16r2="http://schemas.microsoft.com/office/drawing/2015/06/chart">
            <c:ext xmlns:c16="http://schemas.microsoft.com/office/drawing/2014/chart" uri="{C3380CC4-5D6E-409C-BE32-E72D297353CC}">
              <c16:uniqueId val="{00000002-4E35-4845-8D0A-CC7C2AC2EEC2}"/>
            </c:ext>
          </c:extLst>
        </c:ser>
        <c:ser>
          <c:idx val="3"/>
          <c:order val="3"/>
          <c:tx>
            <c:strRef>
              <c:f>'I_FiT Timeline by DNSP'!$C$57</c:f>
              <c:strCache>
                <c:ptCount val="1"/>
                <c:pt idx="0">
                  <c:v>ActewAGL</c:v>
                </c:pt>
              </c:strCache>
            </c:strRef>
          </c:tx>
          <c:spPr>
            <a:solidFill>
              <a:sysClr val="window" lastClr="FFFFFF">
                <a:lumMod val="85000"/>
              </a:sysClr>
            </a:solidFill>
            <a:ln w="0" cap="flat" cmpd="sng" algn="ctr">
              <a:solidFill>
                <a:sysClr val="window" lastClr="FFFFFF">
                  <a:lumMod val="85000"/>
                </a:sysClr>
              </a:solidFill>
              <a:prstDash val="solid"/>
              <a:round/>
              <a:headEnd type="none" w="med" len="med"/>
              <a:tailEnd type="none" w="med" len="med"/>
            </a:ln>
            <a:effectLst/>
          </c:spPr>
          <c:cat>
            <c:numRef>
              <c:f>'I_FiT Timeline by DNSP'!$D$30:$EO$30</c:f>
              <c:numCache>
                <c:formatCode>[$-409]mmm\-yy;@</c:formatCode>
                <c:ptCount val="142"/>
                <c:pt idx="0">
                  <c:v>39873</c:v>
                </c:pt>
                <c:pt idx="1">
                  <c:v>39904</c:v>
                </c:pt>
                <c:pt idx="2">
                  <c:v>39934</c:v>
                </c:pt>
                <c:pt idx="3">
                  <c:v>39965</c:v>
                </c:pt>
                <c:pt idx="4">
                  <c:v>39995</c:v>
                </c:pt>
                <c:pt idx="5">
                  <c:v>40026</c:v>
                </c:pt>
                <c:pt idx="6">
                  <c:v>40057</c:v>
                </c:pt>
                <c:pt idx="7">
                  <c:v>40087</c:v>
                </c:pt>
                <c:pt idx="8">
                  <c:v>40118</c:v>
                </c:pt>
                <c:pt idx="9">
                  <c:v>40148</c:v>
                </c:pt>
                <c:pt idx="10">
                  <c:v>40179</c:v>
                </c:pt>
                <c:pt idx="11">
                  <c:v>40210</c:v>
                </c:pt>
                <c:pt idx="12">
                  <c:v>40238</c:v>
                </c:pt>
                <c:pt idx="13">
                  <c:v>40269</c:v>
                </c:pt>
                <c:pt idx="14">
                  <c:v>40299</c:v>
                </c:pt>
                <c:pt idx="15">
                  <c:v>40330</c:v>
                </c:pt>
                <c:pt idx="16">
                  <c:v>40360</c:v>
                </c:pt>
                <c:pt idx="17">
                  <c:v>40391</c:v>
                </c:pt>
                <c:pt idx="18">
                  <c:v>40422</c:v>
                </c:pt>
                <c:pt idx="19">
                  <c:v>40452</c:v>
                </c:pt>
                <c:pt idx="20">
                  <c:v>40483</c:v>
                </c:pt>
                <c:pt idx="21">
                  <c:v>40513</c:v>
                </c:pt>
                <c:pt idx="22">
                  <c:v>40544</c:v>
                </c:pt>
                <c:pt idx="23">
                  <c:v>40575</c:v>
                </c:pt>
                <c:pt idx="24">
                  <c:v>40603</c:v>
                </c:pt>
                <c:pt idx="25">
                  <c:v>40634</c:v>
                </c:pt>
                <c:pt idx="26">
                  <c:v>40664</c:v>
                </c:pt>
                <c:pt idx="27">
                  <c:v>40695</c:v>
                </c:pt>
                <c:pt idx="28">
                  <c:v>40725</c:v>
                </c:pt>
                <c:pt idx="29">
                  <c:v>40756</c:v>
                </c:pt>
                <c:pt idx="30">
                  <c:v>40787</c:v>
                </c:pt>
                <c:pt idx="31">
                  <c:v>40817</c:v>
                </c:pt>
                <c:pt idx="32">
                  <c:v>40848</c:v>
                </c:pt>
                <c:pt idx="33">
                  <c:v>40878</c:v>
                </c:pt>
                <c:pt idx="34">
                  <c:v>40909</c:v>
                </c:pt>
                <c:pt idx="35">
                  <c:v>40940</c:v>
                </c:pt>
                <c:pt idx="36">
                  <c:v>40969</c:v>
                </c:pt>
                <c:pt idx="37">
                  <c:v>41000</c:v>
                </c:pt>
                <c:pt idx="38">
                  <c:v>41030</c:v>
                </c:pt>
                <c:pt idx="39">
                  <c:v>41061</c:v>
                </c:pt>
                <c:pt idx="40">
                  <c:v>41091</c:v>
                </c:pt>
                <c:pt idx="41">
                  <c:v>41122</c:v>
                </c:pt>
                <c:pt idx="42">
                  <c:v>41153</c:v>
                </c:pt>
                <c:pt idx="43">
                  <c:v>41183</c:v>
                </c:pt>
                <c:pt idx="44">
                  <c:v>41214</c:v>
                </c:pt>
                <c:pt idx="45">
                  <c:v>41244</c:v>
                </c:pt>
                <c:pt idx="46">
                  <c:v>41275</c:v>
                </c:pt>
                <c:pt idx="47">
                  <c:v>41306</c:v>
                </c:pt>
                <c:pt idx="48">
                  <c:v>41334</c:v>
                </c:pt>
                <c:pt idx="49">
                  <c:v>41365</c:v>
                </c:pt>
                <c:pt idx="50">
                  <c:v>41395</c:v>
                </c:pt>
                <c:pt idx="51">
                  <c:v>41426</c:v>
                </c:pt>
                <c:pt idx="52">
                  <c:v>41456</c:v>
                </c:pt>
                <c:pt idx="53">
                  <c:v>41487</c:v>
                </c:pt>
                <c:pt idx="54">
                  <c:v>41518</c:v>
                </c:pt>
                <c:pt idx="55">
                  <c:v>41548</c:v>
                </c:pt>
                <c:pt idx="56">
                  <c:v>41579</c:v>
                </c:pt>
                <c:pt idx="57">
                  <c:v>41609</c:v>
                </c:pt>
                <c:pt idx="58">
                  <c:v>41640</c:v>
                </c:pt>
                <c:pt idx="59">
                  <c:v>41671</c:v>
                </c:pt>
                <c:pt idx="60">
                  <c:v>41699</c:v>
                </c:pt>
                <c:pt idx="61">
                  <c:v>41730</c:v>
                </c:pt>
                <c:pt idx="62">
                  <c:v>41760</c:v>
                </c:pt>
                <c:pt idx="63">
                  <c:v>41791</c:v>
                </c:pt>
                <c:pt idx="64">
                  <c:v>41821</c:v>
                </c:pt>
                <c:pt idx="65">
                  <c:v>41852</c:v>
                </c:pt>
                <c:pt idx="66">
                  <c:v>41883</c:v>
                </c:pt>
                <c:pt idx="67">
                  <c:v>41913</c:v>
                </c:pt>
                <c:pt idx="68">
                  <c:v>41944</c:v>
                </c:pt>
                <c:pt idx="69">
                  <c:v>41974</c:v>
                </c:pt>
                <c:pt idx="70">
                  <c:v>42005</c:v>
                </c:pt>
                <c:pt idx="71">
                  <c:v>42036</c:v>
                </c:pt>
                <c:pt idx="72">
                  <c:v>42064</c:v>
                </c:pt>
                <c:pt idx="73">
                  <c:v>42095</c:v>
                </c:pt>
                <c:pt idx="74">
                  <c:v>42125</c:v>
                </c:pt>
                <c:pt idx="75">
                  <c:v>42156</c:v>
                </c:pt>
                <c:pt idx="76">
                  <c:v>42186</c:v>
                </c:pt>
                <c:pt idx="77">
                  <c:v>42217</c:v>
                </c:pt>
                <c:pt idx="78">
                  <c:v>42248</c:v>
                </c:pt>
                <c:pt idx="79">
                  <c:v>42278</c:v>
                </c:pt>
                <c:pt idx="80">
                  <c:v>42309</c:v>
                </c:pt>
                <c:pt idx="81">
                  <c:v>42339</c:v>
                </c:pt>
                <c:pt idx="82">
                  <c:v>42370</c:v>
                </c:pt>
                <c:pt idx="83">
                  <c:v>42401</c:v>
                </c:pt>
                <c:pt idx="84">
                  <c:v>42430</c:v>
                </c:pt>
                <c:pt idx="85">
                  <c:v>42461</c:v>
                </c:pt>
                <c:pt idx="86">
                  <c:v>42491</c:v>
                </c:pt>
                <c:pt idx="87">
                  <c:v>42522</c:v>
                </c:pt>
                <c:pt idx="88">
                  <c:v>42552</c:v>
                </c:pt>
                <c:pt idx="89">
                  <c:v>42583</c:v>
                </c:pt>
                <c:pt idx="90">
                  <c:v>42614</c:v>
                </c:pt>
                <c:pt idx="91">
                  <c:v>42644</c:v>
                </c:pt>
                <c:pt idx="92">
                  <c:v>42675</c:v>
                </c:pt>
                <c:pt idx="93">
                  <c:v>42705</c:v>
                </c:pt>
                <c:pt idx="94">
                  <c:v>42736</c:v>
                </c:pt>
                <c:pt idx="95">
                  <c:v>42767</c:v>
                </c:pt>
                <c:pt idx="96">
                  <c:v>42795</c:v>
                </c:pt>
                <c:pt idx="97">
                  <c:v>42826</c:v>
                </c:pt>
                <c:pt idx="98">
                  <c:v>42856</c:v>
                </c:pt>
                <c:pt idx="99">
                  <c:v>42887</c:v>
                </c:pt>
                <c:pt idx="100">
                  <c:v>42917</c:v>
                </c:pt>
                <c:pt idx="101">
                  <c:v>42948</c:v>
                </c:pt>
                <c:pt idx="102">
                  <c:v>42979</c:v>
                </c:pt>
                <c:pt idx="103">
                  <c:v>43009</c:v>
                </c:pt>
                <c:pt idx="104">
                  <c:v>43040</c:v>
                </c:pt>
                <c:pt idx="105">
                  <c:v>43070</c:v>
                </c:pt>
                <c:pt idx="106">
                  <c:v>43101</c:v>
                </c:pt>
                <c:pt idx="107">
                  <c:v>43132</c:v>
                </c:pt>
                <c:pt idx="108">
                  <c:v>43160</c:v>
                </c:pt>
                <c:pt idx="109">
                  <c:v>43191</c:v>
                </c:pt>
                <c:pt idx="110">
                  <c:v>43221</c:v>
                </c:pt>
                <c:pt idx="111">
                  <c:v>43252</c:v>
                </c:pt>
                <c:pt idx="112">
                  <c:v>43282</c:v>
                </c:pt>
                <c:pt idx="113">
                  <c:v>43313</c:v>
                </c:pt>
                <c:pt idx="114">
                  <c:v>43344</c:v>
                </c:pt>
                <c:pt idx="115">
                  <c:v>43374</c:v>
                </c:pt>
                <c:pt idx="116">
                  <c:v>43405</c:v>
                </c:pt>
                <c:pt idx="117">
                  <c:v>43435</c:v>
                </c:pt>
                <c:pt idx="118">
                  <c:v>43466</c:v>
                </c:pt>
                <c:pt idx="119">
                  <c:v>43497</c:v>
                </c:pt>
                <c:pt idx="120">
                  <c:v>43525</c:v>
                </c:pt>
                <c:pt idx="121">
                  <c:v>43556</c:v>
                </c:pt>
                <c:pt idx="122">
                  <c:v>43586</c:v>
                </c:pt>
                <c:pt idx="123">
                  <c:v>43617</c:v>
                </c:pt>
                <c:pt idx="124">
                  <c:v>43647</c:v>
                </c:pt>
                <c:pt idx="125">
                  <c:v>43678</c:v>
                </c:pt>
                <c:pt idx="126">
                  <c:v>43709</c:v>
                </c:pt>
                <c:pt idx="127">
                  <c:v>43739</c:v>
                </c:pt>
                <c:pt idx="128">
                  <c:v>43770</c:v>
                </c:pt>
                <c:pt idx="129">
                  <c:v>43800</c:v>
                </c:pt>
                <c:pt idx="130">
                  <c:v>43831</c:v>
                </c:pt>
                <c:pt idx="131">
                  <c:v>43862</c:v>
                </c:pt>
                <c:pt idx="132">
                  <c:v>43891</c:v>
                </c:pt>
                <c:pt idx="133">
                  <c:v>43922</c:v>
                </c:pt>
                <c:pt idx="134">
                  <c:v>43952</c:v>
                </c:pt>
                <c:pt idx="135">
                  <c:v>43983</c:v>
                </c:pt>
                <c:pt idx="136">
                  <c:v>44013</c:v>
                </c:pt>
                <c:pt idx="137">
                  <c:v>44044</c:v>
                </c:pt>
                <c:pt idx="138">
                  <c:v>44075</c:v>
                </c:pt>
                <c:pt idx="139">
                  <c:v>44105</c:v>
                </c:pt>
                <c:pt idx="140">
                  <c:v>44136</c:v>
                </c:pt>
                <c:pt idx="141">
                  <c:v>44166</c:v>
                </c:pt>
              </c:numCache>
            </c:numRef>
          </c:cat>
          <c:val>
            <c:numRef>
              <c:f>'I_FiT Timeline by DNSP'!$D$57:$EO$57</c:f>
              <c:numCache>
                <c:formatCode>0%</c:formatCode>
                <c:ptCount val="142"/>
                <c:pt idx="0">
                  <c:v>4.5984515301447686E-4</c:v>
                </c:pt>
                <c:pt idx="1">
                  <c:v>9.1969030602895372E-4</c:v>
                </c:pt>
                <c:pt idx="2">
                  <c:v>1.3795354590434305E-3</c:v>
                </c:pt>
                <c:pt idx="3">
                  <c:v>1.8393806120579074E-3</c:v>
                </c:pt>
                <c:pt idx="4">
                  <c:v>2.2992257650723841E-3</c:v>
                </c:pt>
                <c:pt idx="5">
                  <c:v>2.7590709180868615E-3</c:v>
                </c:pt>
                <c:pt idx="6">
                  <c:v>3.2189160711013384E-3</c:v>
                </c:pt>
                <c:pt idx="7">
                  <c:v>3.6787612241158149E-3</c:v>
                </c:pt>
                <c:pt idx="8">
                  <c:v>4.1386063771302909E-3</c:v>
                </c:pt>
                <c:pt idx="9">
                  <c:v>4.5984515301447683E-3</c:v>
                </c:pt>
                <c:pt idx="10">
                  <c:v>5.089237631085577E-3</c:v>
                </c:pt>
                <c:pt idx="11">
                  <c:v>6.0813875798021505E-3</c:v>
                </c:pt>
                <c:pt idx="12">
                  <c:v>7.402019606134346E-3</c:v>
                </c:pt>
                <c:pt idx="13">
                  <c:v>9.2790600496521873E-3</c:v>
                </c:pt>
                <c:pt idx="14">
                  <c:v>1.0867840710772647E-2</c:v>
                </c:pt>
                <c:pt idx="15">
                  <c:v>1.3066659516036404E-2</c:v>
                </c:pt>
                <c:pt idx="16">
                  <c:v>1.4119142907580337E-2</c:v>
                </c:pt>
                <c:pt idx="17">
                  <c:v>1.5205144878472803E-2</c:v>
                </c:pt>
                <c:pt idx="18">
                  <c:v>1.625092455414703E-2</c:v>
                </c:pt>
                <c:pt idx="19">
                  <c:v>1.7437482263085093E-2</c:v>
                </c:pt>
                <c:pt idx="20">
                  <c:v>1.8865373743332595E-2</c:v>
                </c:pt>
                <c:pt idx="21">
                  <c:v>2.0387117245755988E-2</c:v>
                </c:pt>
                <c:pt idx="22">
                  <c:v>2.1699986702504507E-2</c:v>
                </c:pt>
                <c:pt idx="23">
                  <c:v>2.4714812320020579E-2</c:v>
                </c:pt>
                <c:pt idx="24">
                  <c:v>2.8704060967926874E-2</c:v>
                </c:pt>
                <c:pt idx="25">
                  <c:v>3.2850263660996699E-2</c:v>
                </c:pt>
                <c:pt idx="26">
                  <c:v>4.1973217536126678E-2</c:v>
                </c:pt>
                <c:pt idx="27">
                  <c:v>5.7178140661343302E-2</c:v>
                </c:pt>
                <c:pt idx="28">
                  <c:v>5.9833279925359625E-2</c:v>
                </c:pt>
                <c:pt idx="29">
                  <c:v>5.9833279925359625E-2</c:v>
                </c:pt>
                <c:pt idx="30">
                  <c:v>5.9833279925359625E-2</c:v>
                </c:pt>
                <c:pt idx="31">
                  <c:v>5.9833279925359625E-2</c:v>
                </c:pt>
                <c:pt idx="32">
                  <c:v>5.9833279925359625E-2</c:v>
                </c:pt>
                <c:pt idx="33">
                  <c:v>5.9833279925359625E-2</c:v>
                </c:pt>
                <c:pt idx="34">
                  <c:v>5.8302427046293577E-2</c:v>
                </c:pt>
                <c:pt idx="35">
                  <c:v>5.8302427046293577E-2</c:v>
                </c:pt>
                <c:pt idx="36">
                  <c:v>5.8302427046293577E-2</c:v>
                </c:pt>
                <c:pt idx="37">
                  <c:v>5.8302427046293577E-2</c:v>
                </c:pt>
                <c:pt idx="38">
                  <c:v>5.8302427046293577E-2</c:v>
                </c:pt>
                <c:pt idx="39">
                  <c:v>5.8302427046293577E-2</c:v>
                </c:pt>
                <c:pt idx="40">
                  <c:v>5.8302427046293577E-2</c:v>
                </c:pt>
                <c:pt idx="41">
                  <c:v>5.8302427046293577E-2</c:v>
                </c:pt>
                <c:pt idx="42">
                  <c:v>5.8302427046293577E-2</c:v>
                </c:pt>
                <c:pt idx="43">
                  <c:v>5.8302427046293577E-2</c:v>
                </c:pt>
                <c:pt idx="44">
                  <c:v>5.8302427046293577E-2</c:v>
                </c:pt>
                <c:pt idx="45">
                  <c:v>5.8302427046293577E-2</c:v>
                </c:pt>
                <c:pt idx="46">
                  <c:v>5.6907357993361239E-2</c:v>
                </c:pt>
                <c:pt idx="47">
                  <c:v>5.6907357993361239E-2</c:v>
                </c:pt>
                <c:pt idx="48">
                  <c:v>5.6907357993361239E-2</c:v>
                </c:pt>
                <c:pt idx="49">
                  <c:v>5.6907357993361239E-2</c:v>
                </c:pt>
                <c:pt idx="50">
                  <c:v>5.6907357993361239E-2</c:v>
                </c:pt>
                <c:pt idx="51">
                  <c:v>5.6907357993361239E-2</c:v>
                </c:pt>
                <c:pt idx="52">
                  <c:v>5.6907357993361239E-2</c:v>
                </c:pt>
                <c:pt idx="53">
                  <c:v>5.6907357993361239E-2</c:v>
                </c:pt>
                <c:pt idx="54">
                  <c:v>5.6907357993361239E-2</c:v>
                </c:pt>
                <c:pt idx="55">
                  <c:v>5.6907357993361239E-2</c:v>
                </c:pt>
                <c:pt idx="56">
                  <c:v>5.6907357993361239E-2</c:v>
                </c:pt>
                <c:pt idx="57">
                  <c:v>5.6907357993361239E-2</c:v>
                </c:pt>
                <c:pt idx="58">
                  <c:v>5.601559191628528E-2</c:v>
                </c:pt>
                <c:pt idx="59">
                  <c:v>5.601559191628528E-2</c:v>
                </c:pt>
                <c:pt idx="60">
                  <c:v>5.601559191628528E-2</c:v>
                </c:pt>
                <c:pt idx="61">
                  <c:v>5.601559191628528E-2</c:v>
                </c:pt>
                <c:pt idx="62">
                  <c:v>5.601559191628528E-2</c:v>
                </c:pt>
                <c:pt idx="63">
                  <c:v>5.601559191628528E-2</c:v>
                </c:pt>
                <c:pt idx="64">
                  <c:v>5.601559191628528E-2</c:v>
                </c:pt>
                <c:pt idx="65">
                  <c:v>5.601559191628528E-2</c:v>
                </c:pt>
                <c:pt idx="66">
                  <c:v>5.601559191628528E-2</c:v>
                </c:pt>
                <c:pt idx="67">
                  <c:v>5.601559191628528E-2</c:v>
                </c:pt>
                <c:pt idx="68">
                  <c:v>5.601559191628528E-2</c:v>
                </c:pt>
                <c:pt idx="69">
                  <c:v>5.601559191628528E-2</c:v>
                </c:pt>
                <c:pt idx="70">
                  <c:v>5.5427156125965389E-2</c:v>
                </c:pt>
                <c:pt idx="71">
                  <c:v>5.5427156125965389E-2</c:v>
                </c:pt>
                <c:pt idx="72">
                  <c:v>5.5427156125965389E-2</c:v>
                </c:pt>
                <c:pt idx="73">
                  <c:v>5.5427156125965389E-2</c:v>
                </c:pt>
                <c:pt idx="74">
                  <c:v>5.5427156125965389E-2</c:v>
                </c:pt>
                <c:pt idx="75">
                  <c:v>5.5427156125965389E-2</c:v>
                </c:pt>
                <c:pt idx="76">
                  <c:v>5.5427156125965389E-2</c:v>
                </c:pt>
                <c:pt idx="77">
                  <c:v>5.5427156125965389E-2</c:v>
                </c:pt>
                <c:pt idx="78">
                  <c:v>5.5427156125965389E-2</c:v>
                </c:pt>
                <c:pt idx="79">
                  <c:v>5.5427156125965389E-2</c:v>
                </c:pt>
                <c:pt idx="80">
                  <c:v>5.5427156125965389E-2</c:v>
                </c:pt>
                <c:pt idx="81">
                  <c:v>5.5427156125965389E-2</c:v>
                </c:pt>
                <c:pt idx="82">
                  <c:v>5.4243953224607649E-2</c:v>
                </c:pt>
                <c:pt idx="83">
                  <c:v>5.4243953224607649E-2</c:v>
                </c:pt>
                <c:pt idx="84">
                  <c:v>5.4243953224607649E-2</c:v>
                </c:pt>
                <c:pt idx="85">
                  <c:v>5.4243953224607649E-2</c:v>
                </c:pt>
                <c:pt idx="86">
                  <c:v>5.4243953224607649E-2</c:v>
                </c:pt>
                <c:pt idx="87">
                  <c:v>5.4243953224607649E-2</c:v>
                </c:pt>
                <c:pt idx="88">
                  <c:v>5.4243953224607649E-2</c:v>
                </c:pt>
                <c:pt idx="89">
                  <c:v>5.4243953224607649E-2</c:v>
                </c:pt>
                <c:pt idx="90">
                  <c:v>5.4243953224607649E-2</c:v>
                </c:pt>
                <c:pt idx="91">
                  <c:v>5.4243953224607649E-2</c:v>
                </c:pt>
                <c:pt idx="92">
                  <c:v>5.4243953224607649E-2</c:v>
                </c:pt>
                <c:pt idx="93">
                  <c:v>5.4243953224607649E-2</c:v>
                </c:pt>
                <c:pt idx="94">
                  <c:v>5.3276939627961852E-2</c:v>
                </c:pt>
                <c:pt idx="95">
                  <c:v>5.3276939627961852E-2</c:v>
                </c:pt>
                <c:pt idx="96">
                  <c:v>5.3276939627961852E-2</c:v>
                </c:pt>
                <c:pt idx="97">
                  <c:v>5.3276939627961852E-2</c:v>
                </c:pt>
                <c:pt idx="98">
                  <c:v>5.3276939627961852E-2</c:v>
                </c:pt>
                <c:pt idx="99">
                  <c:v>5.3276939627961852E-2</c:v>
                </c:pt>
                <c:pt idx="100">
                  <c:v>5.3276939627961852E-2</c:v>
                </c:pt>
                <c:pt idx="101">
                  <c:v>5.3276939627961852E-2</c:v>
                </c:pt>
                <c:pt idx="102">
                  <c:v>5.3276939627961852E-2</c:v>
                </c:pt>
                <c:pt idx="103">
                  <c:v>5.3276939627961852E-2</c:v>
                </c:pt>
                <c:pt idx="104">
                  <c:v>5.3276939627961852E-2</c:v>
                </c:pt>
                <c:pt idx="105">
                  <c:v>5.3276939627961852E-2</c:v>
                </c:pt>
                <c:pt idx="106">
                  <c:v>5.2343800290360738E-2</c:v>
                </c:pt>
                <c:pt idx="107">
                  <c:v>5.2343800290360738E-2</c:v>
                </c:pt>
                <c:pt idx="108">
                  <c:v>5.2343800290360738E-2</c:v>
                </c:pt>
                <c:pt idx="109">
                  <c:v>5.2343800290360738E-2</c:v>
                </c:pt>
                <c:pt idx="110">
                  <c:v>5.2343800290360738E-2</c:v>
                </c:pt>
                <c:pt idx="111">
                  <c:v>5.2343800290360738E-2</c:v>
                </c:pt>
                <c:pt idx="112">
                  <c:v>5.2343800290360738E-2</c:v>
                </c:pt>
                <c:pt idx="113">
                  <c:v>5.2343800290360738E-2</c:v>
                </c:pt>
                <c:pt idx="114">
                  <c:v>5.2343800290360738E-2</c:v>
                </c:pt>
                <c:pt idx="115">
                  <c:v>5.2343800290360738E-2</c:v>
                </c:pt>
                <c:pt idx="116">
                  <c:v>5.2343800290360738E-2</c:v>
                </c:pt>
                <c:pt idx="117">
                  <c:v>5.2343800290360738E-2</c:v>
                </c:pt>
                <c:pt idx="118">
                  <c:v>5.1442785939108553E-2</c:v>
                </c:pt>
                <c:pt idx="119">
                  <c:v>5.1442785939108553E-2</c:v>
                </c:pt>
                <c:pt idx="120">
                  <c:v>5.1442785939108553E-2</c:v>
                </c:pt>
                <c:pt idx="121">
                  <c:v>5.1442785939108553E-2</c:v>
                </c:pt>
                <c:pt idx="122">
                  <c:v>5.1442785939108553E-2</c:v>
                </c:pt>
                <c:pt idx="123">
                  <c:v>5.1442785939108553E-2</c:v>
                </c:pt>
                <c:pt idx="124">
                  <c:v>5.1442785939108553E-2</c:v>
                </c:pt>
                <c:pt idx="125">
                  <c:v>5.1442785939108553E-2</c:v>
                </c:pt>
                <c:pt idx="126">
                  <c:v>5.1442785939108553E-2</c:v>
                </c:pt>
                <c:pt idx="127">
                  <c:v>5.1442785939108553E-2</c:v>
                </c:pt>
                <c:pt idx="128">
                  <c:v>5.1442785939108553E-2</c:v>
                </c:pt>
                <c:pt idx="129">
                  <c:v>5.1442785939108553E-2</c:v>
                </c:pt>
                <c:pt idx="130">
                  <c:v>5.0572265707016464E-2</c:v>
                </c:pt>
                <c:pt idx="131">
                  <c:v>5.0572265707016464E-2</c:v>
                </c:pt>
                <c:pt idx="132">
                  <c:v>5.0572265707016464E-2</c:v>
                </c:pt>
                <c:pt idx="133">
                  <c:v>5.0572265707016464E-2</c:v>
                </c:pt>
                <c:pt idx="134">
                  <c:v>5.0572265707016464E-2</c:v>
                </c:pt>
                <c:pt idx="135">
                  <c:v>5.0572265707016464E-2</c:v>
                </c:pt>
                <c:pt idx="136">
                  <c:v>5.0572265707016464E-2</c:v>
                </c:pt>
                <c:pt idx="137">
                  <c:v>5.0572265707016464E-2</c:v>
                </c:pt>
                <c:pt idx="138">
                  <c:v>5.0572265707016464E-2</c:v>
                </c:pt>
                <c:pt idx="139">
                  <c:v>5.0572265707016464E-2</c:v>
                </c:pt>
                <c:pt idx="140">
                  <c:v>5.0572265707016464E-2</c:v>
                </c:pt>
                <c:pt idx="141">
                  <c:v>5.0572265707016464E-2</c:v>
                </c:pt>
              </c:numCache>
            </c:numRef>
          </c:val>
          <c:extLst xmlns:c16r2="http://schemas.microsoft.com/office/drawing/2015/06/chart">
            <c:ext xmlns:c16="http://schemas.microsoft.com/office/drawing/2014/chart" uri="{C3380CC4-5D6E-409C-BE32-E72D297353CC}">
              <c16:uniqueId val="{00000003-4E35-4845-8D0A-CC7C2AC2EEC2}"/>
            </c:ext>
          </c:extLst>
        </c:ser>
        <c:dLbls>
          <c:showLegendKey val="0"/>
          <c:showVal val="0"/>
          <c:showCatName val="0"/>
          <c:showSerName val="0"/>
          <c:showPercent val="0"/>
          <c:showBubbleSize val="0"/>
        </c:dLbls>
        <c:axId val="89089536"/>
        <c:axId val="89091072"/>
      </c:areaChart>
      <c:dateAx>
        <c:axId val="89089536"/>
        <c:scaling>
          <c:orientation val="minMax"/>
        </c:scaling>
        <c:delete val="0"/>
        <c:axPos val="b"/>
        <c:numFmt formatCode="[$-409]mmm\-yy;@" sourceLinked="1"/>
        <c:majorTickMark val="out"/>
        <c:minorTickMark val="none"/>
        <c:tickLblPos val="nextTo"/>
        <c:spPr>
          <a:noFill/>
          <a:ln w="31750" cap="flat" cmpd="sng" algn="ctr">
            <a:solidFill>
              <a:sysClr val="windowText" lastClr="000000">
                <a:lumMod val="100000"/>
              </a:sysClr>
            </a:solidFill>
            <a:round/>
          </a:ln>
          <a:effectLst/>
        </c:spPr>
        <c:txPr>
          <a:bodyPr rot="-6000000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crossAx val="89091072"/>
        <c:crosses val="autoZero"/>
        <c:auto val="1"/>
        <c:lblOffset val="100"/>
        <c:baseTimeUnit val="days"/>
      </c:dateAx>
      <c:valAx>
        <c:axId val="89091072"/>
        <c:scaling>
          <c:orientation val="minMax"/>
        </c:scaling>
        <c:delete val="0"/>
        <c:axPos val="l"/>
        <c:majorGridlines>
          <c:spPr>
            <a:ln w="9525" cap="flat" cmpd="sng" algn="ctr">
              <a:solidFill>
                <a:sysClr val="windowText" lastClr="000000">
                  <a:lumMod val="100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400" b="1" i="0" u="none" strike="noStrike" kern="1200" baseline="0">
                    <a:solidFill>
                      <a:srgbClr val="000000"/>
                    </a:solidFill>
                    <a:latin typeface="+mn-lt"/>
                    <a:ea typeface="+mn-ea"/>
                    <a:cs typeface="+mn-cs"/>
                  </a:defRPr>
                </a:pPr>
                <a:r>
                  <a:rPr lang="en-AU"/>
                  <a:t>Customers on Gross FiT (% of Res Customers)</a:t>
                </a:r>
              </a:p>
            </c:rich>
          </c:tx>
          <c:layout>
            <c:manualLayout>
              <c:xMode val="edge"/>
              <c:yMode val="edge"/>
              <c:x val="0"/>
              <c:y val="5.0892655489923611E-2"/>
            </c:manualLayout>
          </c:layout>
          <c:overlay val="0"/>
          <c:spPr>
            <a:noFill/>
            <a:ln>
              <a:noFill/>
            </a:ln>
            <a:effectLst/>
          </c:spPr>
        </c:title>
        <c:numFmt formatCode="0%" sourceLinked="1"/>
        <c:majorTickMark val="out"/>
        <c:minorTickMark val="none"/>
        <c:tickLblPos val="nextTo"/>
        <c:spPr>
          <a:noFill/>
          <a:ln w="31750"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crossAx val="89089536"/>
        <c:crosses val="autoZero"/>
        <c:crossBetween val="midCat"/>
      </c:valAx>
      <c:spPr>
        <a:noFill/>
        <a:ln>
          <a:noFill/>
        </a:ln>
        <a:effectLst/>
      </c:spPr>
    </c:plotArea>
    <c:legend>
      <c:legendPos val="b"/>
      <c:layout>
        <c:manualLayout>
          <c:xMode val="edge"/>
          <c:yMode val="edge"/>
          <c:x val="0.29140765012218817"/>
          <c:y val="0.95035615010423902"/>
          <c:w val="0.51209097099324086"/>
          <c:h val="4.1369874913134118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legend>
    <c:plotVisOnly val="1"/>
    <c:dispBlanksAs val="zero"/>
    <c:showDLblsOverMax val="0"/>
  </c:chart>
  <c:spPr>
    <a:solidFill>
      <a:schemeClr val="bg1"/>
    </a:solidFill>
    <a:ln w="25400" cap="flat" cmpd="sng" algn="ctr">
      <a:noFill/>
      <a:round/>
    </a:ln>
    <a:effectLst/>
  </c:spPr>
  <c:txPr>
    <a:bodyPr/>
    <a:lstStyle/>
    <a:p>
      <a:pPr>
        <a:defRPr sz="1400" b="1">
          <a:solidFill>
            <a:srgbClr val="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rgbClr val="000000"/>
                </a:solidFill>
                <a:latin typeface="+mn-lt"/>
                <a:ea typeface="+mn-ea"/>
                <a:cs typeface="+mn-cs"/>
              </a:defRPr>
            </a:pPr>
            <a:endParaRPr lang="en-AU"/>
          </a:p>
          <a:p>
            <a:pPr>
              <a:defRPr sz="1680" b="1" i="0" u="none" strike="noStrike" kern="1200" spc="0" baseline="0">
                <a:solidFill>
                  <a:srgbClr val="000000"/>
                </a:solidFill>
                <a:latin typeface="+mn-lt"/>
                <a:ea typeface="+mn-ea"/>
                <a:cs typeface="+mn-cs"/>
              </a:defRPr>
            </a:pPr>
            <a:endParaRPr lang="en-AU"/>
          </a:p>
        </c:rich>
      </c:tx>
      <c:layout/>
      <c:overlay val="0"/>
      <c:spPr>
        <a:noFill/>
        <a:ln>
          <a:noFill/>
        </a:ln>
        <a:effectLst/>
      </c:spPr>
    </c:title>
    <c:autoTitleDeleted val="0"/>
    <c:plotArea>
      <c:layout>
        <c:manualLayout>
          <c:xMode val="edge"/>
          <c:yMode val="edge"/>
          <c:x val="7.1772836743986018E-2"/>
          <c:y val="1.9059833512675862E-2"/>
          <c:w val="0.9194698850368167"/>
          <c:h val="0.92031549277173486"/>
        </c:manualLayout>
      </c:layout>
      <c:barChart>
        <c:barDir val="col"/>
        <c:grouping val="clustered"/>
        <c:varyColors val="0"/>
        <c:ser>
          <c:idx val="0"/>
          <c:order val="0"/>
          <c:tx>
            <c:strRef>
              <c:f>'I_FiT Timeline by DNSP'!$D$61</c:f>
              <c:strCache>
                <c:ptCount val="1"/>
                <c:pt idx="0">
                  <c:v>FY14-19</c:v>
                </c:pt>
              </c:strCache>
            </c:strRef>
          </c:tx>
          <c:spPr>
            <a:solidFill>
              <a:srgbClr val="C0504D">
                <a:lumMod val="100000"/>
              </a:srgbClr>
            </a:solidFill>
            <a:ln w="0" cap="flat" cmpd="sng" algn="ctr">
              <a:solidFill>
                <a:srgbClr val="C0504D">
                  <a:lumMod val="100000"/>
                </a:srgbClr>
              </a:solidFill>
              <a:prstDash val="solid"/>
              <a:round/>
              <a:headEnd type="none" w="med" len="med"/>
              <a:tailEnd type="none" w="med" len="med"/>
            </a:ln>
            <a:effectLst/>
          </c:spPr>
          <c:invertIfNegative val="0"/>
          <c:cat>
            <c:strRef>
              <c:f>'I_FiT Timeline by DNSP'!$C$62:$C$64</c:f>
              <c:strCache>
                <c:ptCount val="3"/>
                <c:pt idx="0">
                  <c:v>Endeavour</c:v>
                </c:pt>
                <c:pt idx="1">
                  <c:v>Ausgrid</c:v>
                </c:pt>
                <c:pt idx="2">
                  <c:v>Energex</c:v>
                </c:pt>
              </c:strCache>
            </c:strRef>
          </c:cat>
          <c:val>
            <c:numRef>
              <c:f>'I_FiT Timeline by DNSP'!$D$62:$D$64</c:f>
              <c:numCache>
                <c:formatCode>#,##0</c:formatCode>
                <c:ptCount val="3"/>
                <c:pt idx="0">
                  <c:v>39495.167583643975</c:v>
                </c:pt>
                <c:pt idx="1">
                  <c:v>42657.757545593799</c:v>
                </c:pt>
                <c:pt idx="2" formatCode="General">
                  <c:v>0</c:v>
                </c:pt>
              </c:numCache>
            </c:numRef>
          </c:val>
          <c:extLst xmlns:c16r2="http://schemas.microsoft.com/office/drawing/2015/06/chart">
            <c:ext xmlns:c16="http://schemas.microsoft.com/office/drawing/2014/chart" uri="{C3380CC4-5D6E-409C-BE32-E72D297353CC}">
              <c16:uniqueId val="{00000000-4ECA-4A3C-98AE-43A883032CB5}"/>
            </c:ext>
          </c:extLst>
        </c:ser>
        <c:ser>
          <c:idx val="1"/>
          <c:order val="1"/>
          <c:tx>
            <c:strRef>
              <c:f>'I_FiT Timeline by DNSP'!$E$61</c:f>
              <c:strCache>
                <c:ptCount val="1"/>
                <c:pt idx="0">
                  <c:v>FY19-24</c:v>
                </c:pt>
              </c:strCache>
            </c:strRef>
          </c:tx>
          <c:spPr>
            <a:solidFill>
              <a:srgbClr val="C0504D">
                <a:lumMod val="40000"/>
                <a:lumOff val="60000"/>
              </a:srgbClr>
            </a:solidFill>
            <a:ln w="0" cap="flat" cmpd="sng" algn="ctr">
              <a:solidFill>
                <a:srgbClr val="C0504D">
                  <a:lumMod val="40000"/>
                  <a:lumOff val="60000"/>
                </a:srgbClr>
              </a:solidFill>
              <a:prstDash val="solid"/>
              <a:round/>
              <a:headEnd type="none" w="med" len="med"/>
              <a:tailEnd type="none" w="med" len="med"/>
            </a:ln>
            <a:effectLst/>
          </c:spPr>
          <c:invertIfNegative val="0"/>
          <c:cat>
            <c:strRef>
              <c:f>'I_FiT Timeline by DNSP'!$C$62:$C$64</c:f>
              <c:strCache>
                <c:ptCount val="3"/>
                <c:pt idx="0">
                  <c:v>Endeavour</c:v>
                </c:pt>
                <c:pt idx="1">
                  <c:v>Ausgrid</c:v>
                </c:pt>
                <c:pt idx="2">
                  <c:v>Energex</c:v>
                </c:pt>
              </c:strCache>
            </c:strRef>
          </c:cat>
          <c:val>
            <c:numRef>
              <c:f>'I_FiT Timeline by DNSP'!$E$62:$E$64</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4ECA-4A3C-98AE-43A883032CB5}"/>
            </c:ext>
          </c:extLst>
        </c:ser>
        <c:dLbls>
          <c:showLegendKey val="0"/>
          <c:showVal val="0"/>
          <c:showCatName val="0"/>
          <c:showSerName val="0"/>
          <c:showPercent val="0"/>
          <c:showBubbleSize val="0"/>
        </c:dLbls>
        <c:gapWidth val="219"/>
        <c:overlap val="-27"/>
        <c:axId val="89281280"/>
        <c:axId val="89282816"/>
      </c:barChart>
      <c:catAx>
        <c:axId val="89281280"/>
        <c:scaling>
          <c:orientation val="minMax"/>
        </c:scaling>
        <c:delete val="0"/>
        <c:axPos val="b"/>
        <c:numFmt formatCode="General" sourceLinked="1"/>
        <c:majorTickMark val="out"/>
        <c:minorTickMark val="none"/>
        <c:tickLblPos val="nextTo"/>
        <c:spPr>
          <a:noFill/>
          <a:ln w="31750" cap="flat" cmpd="sng" algn="ctr">
            <a:solidFill>
              <a:sysClr val="windowText" lastClr="000000">
                <a:lumMod val="100000"/>
              </a:sysClr>
            </a:solidFill>
            <a:round/>
          </a:ln>
          <a:effectLst/>
        </c:spPr>
        <c:txPr>
          <a:bodyPr rot="-6000000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crossAx val="89282816"/>
        <c:crosses val="autoZero"/>
        <c:auto val="1"/>
        <c:lblAlgn val="ctr"/>
        <c:lblOffset val="100"/>
        <c:noMultiLvlLbl val="0"/>
      </c:catAx>
      <c:valAx>
        <c:axId val="89282816"/>
        <c:scaling>
          <c:orientation val="minMax"/>
        </c:scaling>
        <c:delete val="0"/>
        <c:axPos val="l"/>
        <c:majorGridlines>
          <c:spPr>
            <a:ln w="9525" cap="flat" cmpd="sng" algn="ctr">
              <a:solidFill>
                <a:sysClr val="windowText" lastClr="000000">
                  <a:lumMod val="100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400" b="1" i="0" u="none" strike="noStrike" kern="1200" baseline="0">
                    <a:solidFill>
                      <a:srgbClr val="000000"/>
                    </a:solidFill>
                    <a:latin typeface="+mn-lt"/>
                    <a:ea typeface="+mn-ea"/>
                    <a:cs typeface="+mn-cs"/>
                  </a:defRPr>
                </a:pPr>
                <a:r>
                  <a:rPr lang="en-AU"/>
                  <a:t>Customers Moving</a:t>
                </a:r>
                <a:r>
                  <a:rPr lang="en-AU" baseline="0"/>
                  <a:t> from Gross FiT to Net FiT (000s)</a:t>
                </a:r>
                <a:r>
                  <a:rPr lang="en-AU"/>
                  <a:t> </a:t>
                </a:r>
              </a:p>
            </c:rich>
          </c:tx>
          <c:layout>
            <c:manualLayout>
              <c:xMode val="edge"/>
              <c:yMode val="edge"/>
              <c:x val="0"/>
              <c:y val="9.0682571443824189E-2"/>
            </c:manualLayout>
          </c:layout>
          <c:overlay val="0"/>
          <c:spPr>
            <a:noFill/>
            <a:ln>
              <a:noFill/>
            </a:ln>
            <a:effectLst/>
          </c:spPr>
        </c:title>
        <c:numFmt formatCode="#,##0" sourceLinked="1"/>
        <c:majorTickMark val="out"/>
        <c:minorTickMark val="none"/>
        <c:tickLblPos val="nextTo"/>
        <c:spPr>
          <a:noFill/>
          <a:ln w="31750"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crossAx val="89281280"/>
        <c:crosses val="autoZero"/>
        <c:crossBetween val="between"/>
        <c:dispUnits>
          <c:builtInUnit val="thousands"/>
        </c:dispUnits>
      </c:valAx>
      <c:spPr>
        <a:noFill/>
        <a:ln>
          <a:noFill/>
        </a:ln>
        <a:effectLst/>
      </c:spPr>
    </c:plotArea>
    <c:legend>
      <c:legendPos val="b"/>
      <c:layout>
        <c:manualLayout>
          <c:xMode val="edge"/>
          <c:yMode val="edge"/>
          <c:x val="0.45991326730450499"/>
          <c:y val="0.95098899953883353"/>
          <c:w val="0.22426430152272567"/>
          <c:h val="4.0842500384305418E-2"/>
        </c:manualLayout>
      </c:layout>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mn-lt"/>
              <a:ea typeface="+mn-ea"/>
              <a:cs typeface="+mn-c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400" b="1">
          <a:solidFill>
            <a:srgbClr val="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sheetPr>
    <tabColor theme="7"/>
  </sheetPr>
  <sheetViews>
    <sheetView zoomScale="136"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theme="7"/>
  </sheetPr>
  <sheetViews>
    <sheetView zoomScale="136"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tabColor theme="7"/>
  </sheetPr>
  <sheetViews>
    <sheetView zoomScale="136"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tabColor theme="7"/>
  </sheetPr>
  <sheetViews>
    <sheetView zoomScale="136"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tabColor theme="7"/>
  </sheetPr>
  <sheetViews>
    <sheetView zoomScale="136"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tabColor theme="7"/>
  </sheetPr>
  <sheetViews>
    <sheetView zoomScale="136"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tmp"/></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2" Type="http://schemas.openxmlformats.org/officeDocument/2006/relationships/image" Target="../media/image3.tmp"/><Relationship Id="rId1" Type="http://schemas.openxmlformats.org/officeDocument/2006/relationships/image" Target="../media/image2.tmp"/></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24563</xdr:colOff>
      <xdr:row>0</xdr:row>
      <xdr:rowOff>702469</xdr:rowOff>
    </xdr:to>
    <xdr:pic>
      <xdr:nvPicPr>
        <xdr:cNvPr id="2" name="Picture 1">
          <a:extLst>
            <a:ext uri="{FF2B5EF4-FFF2-40B4-BE49-F238E27FC236}">
              <a16:creationId xmlns="" xmlns:a16="http://schemas.microsoft.com/office/drawing/2014/main" id="{F3D79260-0CF8-4C74-9DFC-314F4DA5F45C}"/>
            </a:ext>
          </a:extLst>
        </xdr:cNvPr>
        <xdr:cNvPicPr>
          <a:picLocks noChangeAspect="1"/>
        </xdr:cNvPicPr>
      </xdr:nvPicPr>
      <xdr:blipFill>
        <a:blip xmlns:r="http://schemas.openxmlformats.org/officeDocument/2006/relationships" r:embed="rId1"/>
        <a:stretch>
          <a:fillRect/>
        </a:stretch>
      </xdr:blipFill>
      <xdr:spPr>
        <a:xfrm>
          <a:off x="1" y="0"/>
          <a:ext cx="872287" cy="7024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283210</xdr:colOff>
      <xdr:row>30</xdr:row>
      <xdr:rowOff>56515</xdr:rowOff>
    </xdr:to>
    <xdr:pic>
      <xdr:nvPicPr>
        <xdr:cNvPr id="2" name="Picture 1" descr="Screen Clipping">
          <a:extLst>
            <a:ext uri="{FF2B5EF4-FFF2-40B4-BE49-F238E27FC236}">
              <a16:creationId xmlns="" xmlns:a16="http://schemas.microsoft.com/office/drawing/2014/main" id="{710B11B9-2032-44B2-BDD9-05B0AEF8943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571500"/>
          <a:ext cx="5731510" cy="5009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300882" cy="6072187"/>
    <xdr:graphicFrame macro="">
      <xdr:nvGraphicFramePr>
        <xdr:cNvPr id="2" name="Chart 1">
          <a:extLst>
            <a:ext uri="{FF2B5EF4-FFF2-40B4-BE49-F238E27FC236}">
              <a16:creationId xmlns="" xmlns:a16="http://schemas.microsoft.com/office/drawing/2014/main" id="{615B5F8A-3302-4CAF-B738-80AFA92986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00882" cy="6072187"/>
    <xdr:graphicFrame macro="">
      <xdr:nvGraphicFramePr>
        <xdr:cNvPr id="2" name="Chart 1">
          <a:extLst>
            <a:ext uri="{FF2B5EF4-FFF2-40B4-BE49-F238E27FC236}">
              <a16:creationId xmlns="" xmlns:a16="http://schemas.microsoft.com/office/drawing/2014/main" id="{37CB177D-92BA-4339-8441-63D89B93206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00882" cy="6072187"/>
    <xdr:graphicFrame macro="">
      <xdr:nvGraphicFramePr>
        <xdr:cNvPr id="2" name="Chart 1">
          <a:extLst>
            <a:ext uri="{FF2B5EF4-FFF2-40B4-BE49-F238E27FC236}">
              <a16:creationId xmlns="" xmlns:a16="http://schemas.microsoft.com/office/drawing/2014/main" id="{4ABAA9CF-99A7-4889-B4C7-CFFE828E42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300882" cy="6072187"/>
    <xdr:graphicFrame macro="">
      <xdr:nvGraphicFramePr>
        <xdr:cNvPr id="2" name="Chart 1">
          <a:extLst>
            <a:ext uri="{FF2B5EF4-FFF2-40B4-BE49-F238E27FC236}">
              <a16:creationId xmlns="" xmlns:a16="http://schemas.microsoft.com/office/drawing/2014/main" id="{44F2E598-2656-41B3-88A2-7083A1F6F5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0882" cy="6072187"/>
    <xdr:graphicFrame macro="">
      <xdr:nvGraphicFramePr>
        <xdr:cNvPr id="2" name="Chart 1">
          <a:extLst>
            <a:ext uri="{FF2B5EF4-FFF2-40B4-BE49-F238E27FC236}">
              <a16:creationId xmlns="" xmlns:a16="http://schemas.microsoft.com/office/drawing/2014/main" id="{B391C06F-9BF5-4E66-AF84-5402577743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0882" cy="6072187"/>
    <xdr:graphicFrame macro="">
      <xdr:nvGraphicFramePr>
        <xdr:cNvPr id="2" name="Chart 1">
          <a:extLst>
            <a:ext uri="{FF2B5EF4-FFF2-40B4-BE49-F238E27FC236}">
              <a16:creationId xmlns="" xmlns:a16="http://schemas.microsoft.com/office/drawing/2014/main" id="{791A7074-E5BC-45D1-851D-8854AA2F0FF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11</xdr:col>
      <xdr:colOff>253749</xdr:colOff>
      <xdr:row>67</xdr:row>
      <xdr:rowOff>180709</xdr:rowOff>
    </xdr:from>
    <xdr:to>
      <xdr:col>19</xdr:col>
      <xdr:colOff>748649</xdr:colOff>
      <xdr:row>92</xdr:row>
      <xdr:rowOff>189841</xdr:rowOff>
    </xdr:to>
    <xdr:graphicFrame macro="">
      <xdr:nvGraphicFramePr>
        <xdr:cNvPr id="2" name="Chart 1">
          <a:extLst>
            <a:ext uri="{FF2B5EF4-FFF2-40B4-BE49-F238E27FC236}">
              <a16:creationId xmlns="" xmlns:a16="http://schemas.microsoft.com/office/drawing/2014/main" id="{56BB6D6D-0AF8-4D3D-93B8-5C85A430A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554182</xdr:colOff>
      <xdr:row>68</xdr:row>
      <xdr:rowOff>86592</xdr:rowOff>
    </xdr:from>
    <xdr:to>
      <xdr:col>10</xdr:col>
      <xdr:colOff>205109</xdr:colOff>
      <xdr:row>92</xdr:row>
      <xdr:rowOff>119392</xdr:rowOff>
    </xdr:to>
    <xdr:graphicFrame macro="">
      <xdr:nvGraphicFramePr>
        <xdr:cNvPr id="3" name="Chart 2">
          <a:extLst>
            <a:ext uri="{FF2B5EF4-FFF2-40B4-BE49-F238E27FC236}">
              <a16:creationId xmlns="" xmlns:a16="http://schemas.microsoft.com/office/drawing/2014/main" id="{0951C2AF-9A56-47EB-BFD9-6A4487A13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51954</xdr:colOff>
      <xdr:row>93</xdr:row>
      <xdr:rowOff>143738</xdr:rowOff>
    </xdr:from>
    <xdr:to>
      <xdr:col>18</xdr:col>
      <xdr:colOff>546854</xdr:colOff>
      <xdr:row>118</xdr:row>
      <xdr:rowOff>28179</xdr:rowOff>
    </xdr:to>
    <xdr:graphicFrame macro="">
      <xdr:nvGraphicFramePr>
        <xdr:cNvPr id="4" name="Chart 3">
          <a:extLst>
            <a:ext uri="{FF2B5EF4-FFF2-40B4-BE49-F238E27FC236}">
              <a16:creationId xmlns="" xmlns:a16="http://schemas.microsoft.com/office/drawing/2014/main" id="{C87136F0-4AA9-4356-AE62-2FA6356A9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207817</xdr:colOff>
      <xdr:row>94</xdr:row>
      <xdr:rowOff>103908</xdr:rowOff>
    </xdr:from>
    <xdr:to>
      <xdr:col>8</xdr:col>
      <xdr:colOff>488699</xdr:colOff>
      <xdr:row>118</xdr:row>
      <xdr:rowOff>152295</xdr:rowOff>
    </xdr:to>
    <xdr:graphicFrame macro="">
      <xdr:nvGraphicFramePr>
        <xdr:cNvPr id="5" name="Chart 4">
          <a:extLst>
            <a:ext uri="{FF2B5EF4-FFF2-40B4-BE49-F238E27FC236}">
              <a16:creationId xmlns="" xmlns:a16="http://schemas.microsoft.com/office/drawing/2014/main" id="{2AA2D3CE-88AC-4DE2-B361-E6FE3930A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419100</xdr:colOff>
      <xdr:row>3</xdr:row>
      <xdr:rowOff>19050</xdr:rowOff>
    </xdr:from>
    <xdr:to>
      <xdr:col>11</xdr:col>
      <xdr:colOff>277181</xdr:colOff>
      <xdr:row>18</xdr:row>
      <xdr:rowOff>114712</xdr:rowOff>
    </xdr:to>
    <xdr:pic>
      <xdr:nvPicPr>
        <xdr:cNvPr id="3" name="Picture 2" descr="Screen Clipping">
          <a:extLst>
            <a:ext uri="{FF2B5EF4-FFF2-40B4-BE49-F238E27FC236}">
              <a16:creationId xmlns="" xmlns:a16="http://schemas.microsoft.com/office/drawing/2014/main" id="{D1565730-0609-4A7C-8B10-F3418A481A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590550"/>
          <a:ext cx="6849431" cy="2953162"/>
        </a:xfrm>
        <a:prstGeom prst="rect">
          <a:avLst/>
        </a:prstGeom>
      </xdr:spPr>
    </xdr:pic>
    <xdr:clientData/>
  </xdr:twoCellAnchor>
  <xdr:twoCellAnchor editAs="oneCell">
    <xdr:from>
      <xdr:col>0</xdr:col>
      <xdr:colOff>514350</xdr:colOff>
      <xdr:row>21</xdr:row>
      <xdr:rowOff>142875</xdr:rowOff>
    </xdr:from>
    <xdr:to>
      <xdr:col>11</xdr:col>
      <xdr:colOff>410536</xdr:colOff>
      <xdr:row>40</xdr:row>
      <xdr:rowOff>76696</xdr:rowOff>
    </xdr:to>
    <xdr:pic>
      <xdr:nvPicPr>
        <xdr:cNvPr id="5" name="Picture 4" descr="Screen Clipping">
          <a:extLst>
            <a:ext uri="{FF2B5EF4-FFF2-40B4-BE49-F238E27FC236}">
              <a16:creationId xmlns="" xmlns:a16="http://schemas.microsoft.com/office/drawing/2014/main" id="{219954C4-BE03-44DF-8D14-ED05ADAD00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350" y="4229100"/>
          <a:ext cx="6887536" cy="35533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IMDATA/TRIM/TEMP/HPTRIM.1380/D13%20149663%20%20FINAL%20-%20United%20Energy%20STPIS%20Compliance%20Model%202012%20including%20amended%20telephone%20answering%20data%20-%2020131025(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orecasting/Regulatory%20Submission%202008/Energy/ForecastEnCustKVA_WN_ADJTM1_CL50_AVERAGE_TREND07_NOH_CRA%2020080423_09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Roseline%20Tayeh/Dropbox%20(Energeia)/P_Endeavour%20Metering%20Aug%2017/Client%20Materials/170907/DNSP%20-%20CA%20-%20template%202015-16%20(locked)%20@%202016051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bxu/Dropbox%20(Energeia)/P_Endeavour%20Metering%20Aug%2017/Research/Appendix/Endeavour%20Energy%202015-16%20-%20Economic%20Benchmarking%20RIN%20-%20financial%20and%20non-financial%20information.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acob%20Kharoufeh/Dropbox%20(Energeia)/Ergon%20-%20NPS%20FY16/Bundled%20Tariff%20Design/6.%20Tool/SAC-S%20RES%20Controlled%20Load%20Bundled%20Tariff%20Calculator%20160111%20v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Roseline%20Tayeh/Dropbox%20(Energeia)/P_Endeavour%20Metering%20Aug%2017/Models/Cost%20of%20Service/20170816%20Endeavour%20Energy%20Metering%20Model%20v6EB%20-%20PDEBR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Roseline%20Tayeh/Dropbox%20(Energeia)/P_Endeavour%20Metering%20Aug%2017/Client%20Materials/170829/Copy%20of%2020170816%20Endeavour%20Energy%20Metering%20Model%20v6EB%20-%20PD.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waremi/Local%20Settings/Temporary%20Internet%20Files/Content.Outlook/5AIU0HKQ/tbl_RD_1_DEMAND_SAMP_WITH_DESC%20V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ta/ACCC/Network%20Asset%20Replacement/Substations/6%20oct%2004%20Working%20Substations%20Budg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waremi/Local%20Settings/Temporary%20Internet%20Files/Content.Outlook/5AIU0HKQ/tbl_RD_1_DEMAND_SAMP_WITH_DESC%20V4.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oogle%20Drive\Projects\End%20reg%20reset\Ass4%20Deprn\Working%20files\Appendix%20A%20-%20Distribution%20roll%20forward%20model%20-%20version%202%20-%20December%202016.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EXCLDATA\07_08%20Reports\03%20Sep%2007\Data%20as%20at%20111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FO/Capital%202007-08/SAMP%202007-08/01%20Jul%2007/Data%20as%20at%20020807_cap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ACCC/TG%20Capital%20Works%20Budget/August%20Rev00%20Project%20List%20-%20incl%20PDR%20Dates%20rev05%20-%20High%20leve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ACCC/Chris%20Discussion/FoRward%20CAPEX%20Rev%2003-pin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EXCLDATA\08_09%20Reports\07%20Jan%2009\Data%20as%20at%20060209_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ACCC/Forward%20CAPEX/Pro%20Forma%20Rev%2004%20PT%206_10_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P69258/Local%20Settings/Temporary%20Internet%20Files/OLK5D/Substations%20Budget%2017%20Au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nand-PMO/Budget/2012-13/2012-13%20Program%20Template/Input%20from%20Project%20Delivery/2012-13%20Program%20Development-MPA-resources%20review%20IM-18Nov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muscaj/AppData/Local/Microsoft/Windows/Temporary%20Internet%20Files/Content.Outlook/59U1EDDU/HYBRID_LT_ENERGY_MODEL_BASE_NOV12ACTS.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Roseline%20Tayeh/Dropbox%20(Energeia)/P_Endeavour%20Metering%20Aug%2017/Research/END%20PV%20Data/end%20pv%20data%20170926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argh/Desktop/energeia/D:/Google%20Drive/Projects/End%20reg%20reset/Ass4%20Deprn/Working%20files/Appendix%20A%20-%20Distribution%20roll%20forward%20model%20-%20version%202%20-%20December%20201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cumisk/Local%20Settings/Temporary%20Internet%20Files/OLK2F/ForecastEnCustKVA_WN_ADJTM1_CL50_TRENDIDT_IDT07%2020080416_16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FO/Capital%202010-11/SAMP/SAMP%20Capex_Oct%20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RIMDATA/TRIM/TEMP/HPTRIM.284/t0MZHKP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orecasting/Kevin%20Cumiskey/To%20201314/p_s_op%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orecasting/Kevin%20Cumiskey/NEW%20HARMONISED%20LONG%20AND%20SHORT%20TERM%20METHODOLOGY/ENERGY_MODEL_A_20090521_105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waremi/Local%20Settings/Temporary%20Internet%20Files/Content.Outlook/5AIU0HKQ/Copy%20of%202012-13%20Program%20Development-post%20IGC%20Dec%202011-B4%20Bal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Inputs"/>
      <sheetName val="Actual Performance"/>
      <sheetName val="S-factor"/>
      <sheetName val="Customer numbers"/>
      <sheetName val="2011 - STPIS Exclusions"/>
      <sheetName val="2012 - STPIS Exclusions"/>
      <sheetName val="2011 - Major Event Days"/>
      <sheetName val="2012 - Major Event Days"/>
      <sheetName val="2011 - Daily Performance Data"/>
      <sheetName val="2012 - Telephone Answering"/>
      <sheetName val="2012 - Daily Performance Data"/>
      <sheetName val="2011 - Telephone Answering"/>
      <sheetName val="STPIS Performance Calculations"/>
    </sheetNames>
    <sheetDataSet>
      <sheetData sheetId="0">
        <row r="6">
          <cell r="D6">
            <v>0.05</v>
          </cell>
        </row>
        <row r="7">
          <cell r="D7">
            <v>-0.05</v>
          </cell>
        </row>
        <row r="9">
          <cell r="D9">
            <v>0.01</v>
          </cell>
        </row>
        <row r="10">
          <cell r="D10">
            <v>-0.01</v>
          </cell>
        </row>
        <row r="12">
          <cell r="D12">
            <v>5.0000000000000001E-3</v>
          </cell>
        </row>
        <row r="13">
          <cell r="D13">
            <v>-5.0000000000000001E-3</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TTON MENU"/>
      <sheetName val="Output"/>
      <sheetName val="Summary"/>
      <sheetName val="Board Subset Summary"/>
      <sheetName val="ENERGY by tariff by year (ML)"/>
      <sheetName val="ENERGY TOU (ML)"/>
      <sheetName val="ENERGY by tariff by year (H)"/>
      <sheetName val="ENERGY TOU (H)"/>
      <sheetName val="ENERGY by tariff by year (L)"/>
      <sheetName val="ENERGY TOU (L)"/>
      <sheetName val="CUSTOMERS by tariff by year(ML)"/>
      <sheetName val="CUSTOMERS by tariff by year (H)"/>
      <sheetName val="CUSTOMERS by tariff by year (L)"/>
      <sheetName val="DEMAND by tariff by year (M)"/>
      <sheetName val="DEMAND by tariff by year (H)"/>
      <sheetName val="DEMAND by tariff by year (L)"/>
      <sheetName val="Summary Compared to Older"/>
      <sheetName val="Energy Board By Customer"/>
      <sheetName val="Residential&amp;NonResEnergy"/>
      <sheetName val="Residential&amp;NonResCustomers"/>
      <sheetName val="Input_Workings"/>
      <sheetName val="TM1_ACTUALS"/>
      <sheetName val="INPUT_Judgements"/>
      <sheetName val="IDt from MF160408"/>
      <sheetName val="CRA FAZIO SME C&amp;I"/>
      <sheetName val="Pen_kwh"/>
      <sheetName val="Additional AC workings"/>
      <sheetName val="INPUT from NIEIR"/>
      <sheetName val="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4">
          <cell r="D24">
            <v>-5.1922485660828577E-2</v>
          </cell>
        </row>
      </sheetData>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2.1 Expenditure summary"/>
      <sheetName val="2.2 Repex"/>
      <sheetName val="2.3(a) Augex"/>
      <sheetName val="2.3(b) Augex"/>
      <sheetName val="2.5 Connections"/>
      <sheetName val="2.6 Non-network"/>
      <sheetName val="2.7 Vegetation management"/>
      <sheetName val="2.8 Maintenance"/>
      <sheetName val="2.9 Emergency Response"/>
      <sheetName val="2.10 Overheads"/>
      <sheetName val="2.11 Labour"/>
      <sheetName val="2.12 Input tables"/>
      <sheetName val="4.1 Public lighting"/>
      <sheetName val="4.2 Metering"/>
      <sheetName val="4.3 Fee-based services"/>
      <sheetName val="4.4 Quoted services"/>
      <sheetName val="5.2 Asset Age Profile"/>
      <sheetName val="5.3 MD - Network level"/>
      <sheetName val="5.4 MD &amp; utilisation-Spatial"/>
      <sheetName val="6.3 Sustained interruptionss"/>
      <sheetName val="Amendments"/>
      <sheetName val="unlocked"/>
      <sheetName val="DNSP - CA - template 2015-16 (l"/>
    </sheetNames>
    <sheetDataSet>
      <sheetData sheetId="0">
        <row r="12">
          <cell r="B12" t="str">
            <v>ActewAGL Distribution</v>
          </cell>
          <cell r="C12" t="str">
            <v>ActewAGL Distribution</v>
          </cell>
          <cell r="D12">
            <v>76670568688</v>
          </cell>
          <cell r="E12" t="str">
            <v>ACT</v>
          </cell>
          <cell r="F12" t="str">
            <v>Electricity</v>
          </cell>
          <cell r="G12" t="str">
            <v>Distribution</v>
          </cell>
          <cell r="H12" t="str">
            <v>Revenue cap</v>
          </cell>
          <cell r="I12" t="str">
            <v>Calendar</v>
          </cell>
          <cell r="J12" t="str">
            <v>December</v>
          </cell>
          <cell r="K12">
            <v>5</v>
          </cell>
          <cell r="L12">
            <v>5</v>
          </cell>
          <cell r="M12">
            <v>5</v>
          </cell>
          <cell r="N12" t="str">
            <v>2014-19 Distribution Determination</v>
          </cell>
          <cell r="R12" t="str">
            <v>40 Bunda Street</v>
          </cell>
          <cell r="S12">
            <v>0</v>
          </cell>
          <cell r="T12" t="str">
            <v>CANBERRA</v>
          </cell>
          <cell r="U12" t="str">
            <v>ACT</v>
          </cell>
          <cell r="V12" t="str">
            <v>2601</v>
          </cell>
          <cell r="W12" t="str">
            <v>GPO BOX 366</v>
          </cell>
          <cell r="X12">
            <v>0</v>
          </cell>
          <cell r="Y12" t="str">
            <v>CANBERRA</v>
          </cell>
          <cell r="Z12" t="str">
            <v>ACT</v>
          </cell>
          <cell r="AA12">
            <v>2601</v>
          </cell>
          <cell r="AB12" t="str">
            <v>Robert Walker</v>
          </cell>
          <cell r="AC12" t="str">
            <v>02 6248 3847</v>
          </cell>
          <cell r="AD12" t="str">
            <v>robert.walker@actewagle.com.au</v>
          </cell>
        </row>
        <row r="13">
          <cell r="B13" t="str">
            <v>ActewAGL Distribution (Tx Assets)</v>
          </cell>
          <cell r="C13" t="str">
            <v>ActewAGL Distribution (Tx Assets)</v>
          </cell>
          <cell r="D13">
            <v>76670568688</v>
          </cell>
          <cell r="E13" t="str">
            <v>ACT</v>
          </cell>
          <cell r="F13" t="str">
            <v>Electricity</v>
          </cell>
          <cell r="G13" t="str">
            <v>Distribution</v>
          </cell>
          <cell r="H13" t="str">
            <v>Revenue cap</v>
          </cell>
          <cell r="I13" t="str">
            <v>Calendar</v>
          </cell>
          <cell r="J13" t="str">
            <v>December</v>
          </cell>
          <cell r="K13">
            <v>5</v>
          </cell>
          <cell r="L13">
            <v>5</v>
          </cell>
          <cell r="M13">
            <v>5</v>
          </cell>
          <cell r="N13" t="str">
            <v>distribution determination</v>
          </cell>
          <cell r="R13">
            <v>0</v>
          </cell>
          <cell r="S13">
            <v>0</v>
          </cell>
          <cell r="T13">
            <v>0</v>
          </cell>
          <cell r="U13" t="str">
            <v>ACT</v>
          </cell>
          <cell r="V13">
            <v>0</v>
          </cell>
          <cell r="W13">
            <v>0</v>
          </cell>
          <cell r="X13">
            <v>0</v>
          </cell>
          <cell r="Y13">
            <v>0</v>
          </cell>
          <cell r="Z13">
            <v>0</v>
          </cell>
          <cell r="AA13">
            <v>0</v>
          </cell>
          <cell r="AB13">
            <v>0</v>
          </cell>
          <cell r="AC13">
            <v>0</v>
          </cell>
          <cell r="AD13">
            <v>0</v>
          </cell>
        </row>
        <row r="14">
          <cell r="B14" t="str">
            <v>AGN</v>
          </cell>
          <cell r="C14" t="str">
            <v>AGN</v>
          </cell>
          <cell r="D14">
            <v>78551685</v>
          </cell>
          <cell r="E14" t="str">
            <v>SA</v>
          </cell>
          <cell r="F14" t="str">
            <v>Gas</v>
          </cell>
          <cell r="G14" t="str">
            <v>Distribution</v>
          </cell>
          <cell r="H14" t="str">
            <v>Revenue cap</v>
          </cell>
          <cell r="I14" t="str">
            <v>Financial</v>
          </cell>
          <cell r="J14" t="str">
            <v>June</v>
          </cell>
          <cell r="K14">
            <v>5</v>
          </cell>
          <cell r="L14">
            <v>5</v>
          </cell>
          <cell r="M14">
            <v>5</v>
          </cell>
          <cell r="N14" t="str">
            <v>distribution determination</v>
          </cell>
          <cell r="R14">
            <v>0</v>
          </cell>
          <cell r="S14">
            <v>0</v>
          </cell>
          <cell r="T14">
            <v>0</v>
          </cell>
          <cell r="U14" t="str">
            <v>SA</v>
          </cell>
          <cell r="V14">
            <v>0</v>
          </cell>
          <cell r="W14">
            <v>0</v>
          </cell>
          <cell r="X14">
            <v>0</v>
          </cell>
          <cell r="Y14">
            <v>0</v>
          </cell>
          <cell r="Z14">
            <v>0</v>
          </cell>
          <cell r="AA14">
            <v>0</v>
          </cell>
          <cell r="AB14">
            <v>0</v>
          </cell>
          <cell r="AC14">
            <v>0</v>
          </cell>
          <cell r="AD14">
            <v>0</v>
          </cell>
        </row>
        <row r="15">
          <cell r="B15" t="str">
            <v>Ausgrid</v>
          </cell>
          <cell r="C15" t="str">
            <v>Ausgrid</v>
          </cell>
          <cell r="D15">
            <v>67505337385</v>
          </cell>
          <cell r="E15" t="str">
            <v>NSW</v>
          </cell>
          <cell r="F15" t="str">
            <v>Electricity</v>
          </cell>
          <cell r="G15" t="str">
            <v>Distribution</v>
          </cell>
          <cell r="H15" t="str">
            <v>Revenue cap</v>
          </cell>
          <cell r="I15" t="str">
            <v>Financial</v>
          </cell>
          <cell r="J15" t="str">
            <v>June</v>
          </cell>
          <cell r="K15">
            <v>5</v>
          </cell>
          <cell r="L15">
            <v>5</v>
          </cell>
          <cell r="M15">
            <v>5</v>
          </cell>
          <cell r="N15" t="str">
            <v>2014-19 Distribution Determination</v>
          </cell>
          <cell r="R15" t="str">
            <v>570 George St</v>
          </cell>
          <cell r="S15">
            <v>0</v>
          </cell>
          <cell r="T15" t="str">
            <v>SYDNEY</v>
          </cell>
          <cell r="U15" t="str">
            <v>NSW</v>
          </cell>
          <cell r="V15">
            <v>2000</v>
          </cell>
          <cell r="W15">
            <v>0</v>
          </cell>
          <cell r="X15">
            <v>0</v>
          </cell>
          <cell r="Y15">
            <v>0</v>
          </cell>
          <cell r="Z15">
            <v>0</v>
          </cell>
          <cell r="AA15">
            <v>0</v>
          </cell>
          <cell r="AB15" t="str">
            <v>John Thomson</v>
          </cell>
          <cell r="AC15" t="str">
            <v>(02) 9269 2312</v>
          </cell>
          <cell r="AD15" t="str">
            <v>john.thomson@ausgrid.com.au</v>
          </cell>
        </row>
        <row r="16">
          <cell r="B16" t="str">
            <v>Ausgrid (Tx Assets)</v>
          </cell>
          <cell r="C16" t="str">
            <v>Ausgrid (Tx Assets)</v>
          </cell>
          <cell r="D16">
            <v>67505337385</v>
          </cell>
          <cell r="E16" t="str">
            <v>NSW</v>
          </cell>
          <cell r="F16" t="str">
            <v>Electricity</v>
          </cell>
          <cell r="G16" t="str">
            <v>Distribution</v>
          </cell>
          <cell r="H16" t="str">
            <v>Revenue cap</v>
          </cell>
          <cell r="I16" t="str">
            <v>Financial</v>
          </cell>
          <cell r="J16" t="str">
            <v>June</v>
          </cell>
          <cell r="K16">
            <v>5</v>
          </cell>
          <cell r="L16">
            <v>5</v>
          </cell>
          <cell r="M16">
            <v>5</v>
          </cell>
          <cell r="N16" t="str">
            <v>distribution determination</v>
          </cell>
          <cell r="R16">
            <v>0</v>
          </cell>
          <cell r="S16">
            <v>0</v>
          </cell>
          <cell r="T16">
            <v>0</v>
          </cell>
          <cell r="U16" t="str">
            <v>NSW</v>
          </cell>
          <cell r="V16">
            <v>0</v>
          </cell>
          <cell r="W16">
            <v>0</v>
          </cell>
          <cell r="X16">
            <v>0</v>
          </cell>
          <cell r="Y16">
            <v>0</v>
          </cell>
          <cell r="Z16">
            <v>0</v>
          </cell>
          <cell r="AA16">
            <v>0</v>
          </cell>
          <cell r="AB16">
            <v>0</v>
          </cell>
          <cell r="AC16">
            <v>0</v>
          </cell>
          <cell r="AD16">
            <v>0</v>
          </cell>
        </row>
        <row r="17">
          <cell r="B17" t="str">
            <v>AusNet (D)</v>
          </cell>
          <cell r="C17" t="str">
            <v>AusNet Services (D)</v>
          </cell>
          <cell r="D17">
            <v>91064651118</v>
          </cell>
          <cell r="E17" t="str">
            <v>Vic</v>
          </cell>
          <cell r="F17" t="str">
            <v>Electricity</v>
          </cell>
          <cell r="G17" t="str">
            <v>Distribution</v>
          </cell>
          <cell r="H17" t="str">
            <v>Revenue cap</v>
          </cell>
          <cell r="I17" t="str">
            <v>Calendar</v>
          </cell>
          <cell r="J17" t="str">
            <v>December</v>
          </cell>
          <cell r="K17">
            <v>5</v>
          </cell>
          <cell r="L17">
            <v>5</v>
          </cell>
          <cell r="M17">
            <v>2</v>
          </cell>
          <cell r="N17" t="str">
            <v>2016-20 Distribution Determination</v>
          </cell>
          <cell r="R17" t="str">
            <v>Level 32</v>
          </cell>
          <cell r="S17" t="str">
            <v>2 Southbank Boulevard</v>
          </cell>
          <cell r="T17" t="str">
            <v>SOUTHBANK</v>
          </cell>
          <cell r="U17" t="str">
            <v>Vic</v>
          </cell>
          <cell r="V17" t="str">
            <v>3006</v>
          </cell>
          <cell r="W17" t="str">
            <v>Locked Bag 14051</v>
          </cell>
          <cell r="X17">
            <v>0</v>
          </cell>
          <cell r="Y17" t="str">
            <v>MELBOURNE CITY MAIL CENTRE</v>
          </cell>
          <cell r="Z17" t="str">
            <v>VIC</v>
          </cell>
          <cell r="AA17">
            <v>0</v>
          </cell>
          <cell r="AB17" t="str">
            <v>Tom Hallam</v>
          </cell>
          <cell r="AC17" t="str">
            <v>03 9695 6617</v>
          </cell>
          <cell r="AD17" t="str">
            <v>Thomas.hallam@SP-Ausnet.com.au</v>
          </cell>
        </row>
        <row r="18">
          <cell r="B18" t="str">
            <v>AusNet (T)</v>
          </cell>
          <cell r="C18" t="str">
            <v>AusNet (T)</v>
          </cell>
          <cell r="D18">
            <v>48116124362</v>
          </cell>
          <cell r="E18" t="str">
            <v>Vic</v>
          </cell>
          <cell r="F18" t="str">
            <v>Electricity</v>
          </cell>
          <cell r="G18" t="str">
            <v>Transmission</v>
          </cell>
          <cell r="H18" t="str">
            <v>Revenue cap</v>
          </cell>
          <cell r="I18" t="str">
            <v>Financial</v>
          </cell>
          <cell r="J18" t="str">
            <v>March</v>
          </cell>
          <cell r="K18">
            <v>5</v>
          </cell>
          <cell r="L18">
            <v>5</v>
          </cell>
          <cell r="M18">
            <v>2</v>
          </cell>
          <cell r="N18" t="str">
            <v>transmission determination</v>
          </cell>
          <cell r="R18" t="str">
            <v>Level 32</v>
          </cell>
          <cell r="S18" t="str">
            <v>2 Southbank Boulevard</v>
          </cell>
          <cell r="T18" t="str">
            <v>SOUTHBANK</v>
          </cell>
          <cell r="U18" t="str">
            <v>Vic</v>
          </cell>
          <cell r="V18" t="str">
            <v>3006</v>
          </cell>
          <cell r="W18">
            <v>0</v>
          </cell>
          <cell r="X18">
            <v>0</v>
          </cell>
          <cell r="Y18">
            <v>0</v>
          </cell>
          <cell r="Z18">
            <v>0</v>
          </cell>
          <cell r="AA18">
            <v>0</v>
          </cell>
          <cell r="AB18" t="str">
            <v>Tom Hallam</v>
          </cell>
          <cell r="AC18" t="str">
            <v>03 9695 6617</v>
          </cell>
          <cell r="AD18" t="str">
            <v>Thomas.hallam@SP-Ausnet.com.au</v>
          </cell>
        </row>
        <row r="19">
          <cell r="B19" t="str">
            <v>Australian Distribution Co.</v>
          </cell>
          <cell r="C19" t="str">
            <v>Australian Distribution Co.</v>
          </cell>
          <cell r="D19">
            <v>11222333444</v>
          </cell>
          <cell r="E19" t="str">
            <v>-</v>
          </cell>
          <cell r="F19" t="str">
            <v>Electricity</v>
          </cell>
          <cell r="G19" t="str">
            <v>Distribution</v>
          </cell>
          <cell r="H19" t="str">
            <v>Revenue cap</v>
          </cell>
          <cell r="I19" t="str">
            <v>Financial</v>
          </cell>
          <cell r="J19" t="str">
            <v>June</v>
          </cell>
          <cell r="K19">
            <v>5</v>
          </cell>
          <cell r="L19">
            <v>5</v>
          </cell>
          <cell r="M19">
            <v>2</v>
          </cell>
          <cell r="N19" t="str">
            <v>distribution determination</v>
          </cell>
          <cell r="R19">
            <v>0</v>
          </cell>
          <cell r="S19">
            <v>0</v>
          </cell>
          <cell r="T19">
            <v>0</v>
          </cell>
          <cell r="U19" t="str">
            <v>-</v>
          </cell>
          <cell r="V19">
            <v>0</v>
          </cell>
          <cell r="W19">
            <v>0</v>
          </cell>
          <cell r="X19">
            <v>0</v>
          </cell>
          <cell r="Y19">
            <v>0</v>
          </cell>
          <cell r="Z19">
            <v>0</v>
          </cell>
          <cell r="AA19">
            <v>0</v>
          </cell>
          <cell r="AB19">
            <v>0</v>
          </cell>
          <cell r="AC19">
            <v>0</v>
          </cell>
          <cell r="AD19">
            <v>0</v>
          </cell>
        </row>
        <row r="20">
          <cell r="B20" t="str">
            <v>Australian Transmission Co.</v>
          </cell>
          <cell r="C20" t="str">
            <v>Australian Transmission Co.</v>
          </cell>
          <cell r="D20">
            <v>11222333444</v>
          </cell>
          <cell r="E20" t="str">
            <v>-</v>
          </cell>
          <cell r="F20" t="str">
            <v>Electricity</v>
          </cell>
          <cell r="G20" t="str">
            <v>Transmission</v>
          </cell>
          <cell r="H20" t="str">
            <v>Revenue cap</v>
          </cell>
          <cell r="I20" t="str">
            <v>Financial</v>
          </cell>
          <cell r="J20" t="str">
            <v>June</v>
          </cell>
          <cell r="K20">
            <v>5</v>
          </cell>
          <cell r="L20">
            <v>5</v>
          </cell>
          <cell r="M20">
            <v>5</v>
          </cell>
          <cell r="N20" t="str">
            <v>transmission determination</v>
          </cell>
          <cell r="R20">
            <v>0</v>
          </cell>
          <cell r="S20">
            <v>0</v>
          </cell>
          <cell r="T20">
            <v>0</v>
          </cell>
          <cell r="U20" t="str">
            <v>-</v>
          </cell>
          <cell r="V20">
            <v>0</v>
          </cell>
          <cell r="W20">
            <v>0</v>
          </cell>
          <cell r="X20">
            <v>0</v>
          </cell>
          <cell r="Y20">
            <v>0</v>
          </cell>
          <cell r="Z20">
            <v>0</v>
          </cell>
          <cell r="AA20">
            <v>0</v>
          </cell>
          <cell r="AB20">
            <v>0</v>
          </cell>
          <cell r="AC20">
            <v>0</v>
          </cell>
          <cell r="AD20">
            <v>0</v>
          </cell>
        </row>
        <row r="21">
          <cell r="B21" t="str">
            <v>CitiPower</v>
          </cell>
          <cell r="C21" t="str">
            <v>CitiPower</v>
          </cell>
          <cell r="D21">
            <v>76064651056</v>
          </cell>
          <cell r="E21" t="str">
            <v>Vic</v>
          </cell>
          <cell r="F21" t="str">
            <v>Electricity</v>
          </cell>
          <cell r="G21" t="str">
            <v>Distribution</v>
          </cell>
          <cell r="H21" t="str">
            <v>Revenue cap</v>
          </cell>
          <cell r="I21" t="str">
            <v>Calendar</v>
          </cell>
          <cell r="J21" t="str">
            <v>December</v>
          </cell>
          <cell r="K21">
            <v>5</v>
          </cell>
          <cell r="L21">
            <v>5</v>
          </cell>
          <cell r="M21">
            <v>2</v>
          </cell>
          <cell r="N21" t="str">
            <v>2016-20 Distribution Determination</v>
          </cell>
          <cell r="R21" t="str">
            <v>40 Market Street</v>
          </cell>
          <cell r="S21">
            <v>0</v>
          </cell>
          <cell r="T21" t="str">
            <v>MELBOURNE</v>
          </cell>
          <cell r="U21" t="str">
            <v>Vic</v>
          </cell>
          <cell r="V21" t="str">
            <v>3000</v>
          </cell>
          <cell r="W21" t="str">
            <v>Locked Bag 14090</v>
          </cell>
          <cell r="X21">
            <v>0</v>
          </cell>
          <cell r="Y21" t="str">
            <v>MELBOURNE</v>
          </cell>
          <cell r="Z21" t="str">
            <v>VIC</v>
          </cell>
          <cell r="AA21">
            <v>0</v>
          </cell>
          <cell r="AB21" t="str">
            <v>Hannah Williams</v>
          </cell>
          <cell r="AC21" t="str">
            <v>03 9683 4088</v>
          </cell>
          <cell r="AD21" t="str">
            <v>hwilliams@powercor.com.au</v>
          </cell>
        </row>
        <row r="22">
          <cell r="B22" t="str">
            <v>Directlink</v>
          </cell>
          <cell r="C22" t="str">
            <v>Directlink</v>
          </cell>
          <cell r="D22">
            <v>16779340889</v>
          </cell>
          <cell r="E22" t="str">
            <v>Qld</v>
          </cell>
          <cell r="F22" t="str">
            <v>Electricity</v>
          </cell>
          <cell r="G22" t="str">
            <v>Transmission</v>
          </cell>
          <cell r="H22" t="str">
            <v>Revenue cap</v>
          </cell>
          <cell r="I22" t="str">
            <v>Financial</v>
          </cell>
          <cell r="J22" t="str">
            <v>June</v>
          </cell>
          <cell r="K22">
            <v>10</v>
          </cell>
          <cell r="L22">
            <v>5</v>
          </cell>
          <cell r="M22">
            <v>5</v>
          </cell>
          <cell r="N22" t="str">
            <v>transmission determination</v>
          </cell>
          <cell r="R22">
            <v>0</v>
          </cell>
          <cell r="S22">
            <v>0</v>
          </cell>
          <cell r="T22">
            <v>0</v>
          </cell>
          <cell r="U22" t="str">
            <v>NSW</v>
          </cell>
          <cell r="V22">
            <v>0</v>
          </cell>
          <cell r="W22">
            <v>0</v>
          </cell>
          <cell r="X22">
            <v>0</v>
          </cell>
          <cell r="Y22">
            <v>0</v>
          </cell>
          <cell r="Z22">
            <v>0</v>
          </cell>
          <cell r="AA22">
            <v>0</v>
          </cell>
          <cell r="AB22">
            <v>0</v>
          </cell>
          <cell r="AC22">
            <v>0</v>
          </cell>
          <cell r="AD22">
            <v>0</v>
          </cell>
        </row>
        <row r="23">
          <cell r="B23" t="str">
            <v>ElectraNet</v>
          </cell>
          <cell r="C23" t="str">
            <v>ElectraNet</v>
          </cell>
          <cell r="D23">
            <v>41094482416</v>
          </cell>
          <cell r="E23" t="str">
            <v>SA</v>
          </cell>
          <cell r="F23" t="str">
            <v>Electricity</v>
          </cell>
          <cell r="G23" t="str">
            <v>Transmission</v>
          </cell>
          <cell r="H23" t="str">
            <v>Revenue cap</v>
          </cell>
          <cell r="I23" t="str">
            <v>Financial</v>
          </cell>
          <cell r="J23" t="str">
            <v>June</v>
          </cell>
          <cell r="K23">
            <v>5</v>
          </cell>
          <cell r="L23">
            <v>5</v>
          </cell>
          <cell r="M23">
            <v>5</v>
          </cell>
          <cell r="N23" t="str">
            <v>transmission determination</v>
          </cell>
          <cell r="R23" t="str">
            <v>52-55 East Terrace</v>
          </cell>
          <cell r="S23" t="str">
            <v>Rymill Park</v>
          </cell>
          <cell r="T23" t="str">
            <v>ADELAIDE</v>
          </cell>
          <cell r="U23" t="str">
            <v>SA</v>
          </cell>
          <cell r="V23" t="str">
            <v>5000</v>
          </cell>
          <cell r="W23" t="str">
            <v>PO Box 7096</v>
          </cell>
          <cell r="X23" t="str">
            <v>Hutt Street Post Office</v>
          </cell>
          <cell r="Y23" t="str">
            <v>ADELAIDE</v>
          </cell>
          <cell r="Z23" t="str">
            <v>SA</v>
          </cell>
          <cell r="AA23">
            <v>0</v>
          </cell>
          <cell r="AB23" t="str">
            <v>Bill Jackson</v>
          </cell>
          <cell r="AC23" t="str">
            <v>08 8404 7969</v>
          </cell>
          <cell r="AD23" t="str">
            <v>jackson.bill@electranet.com.au</v>
          </cell>
        </row>
        <row r="24">
          <cell r="B24" t="str">
            <v>Endeavour Energy</v>
          </cell>
          <cell r="C24" t="str">
            <v>Endeavour Energy</v>
          </cell>
          <cell r="D24">
            <v>59253130878</v>
          </cell>
          <cell r="E24" t="str">
            <v>NSW</v>
          </cell>
          <cell r="F24" t="str">
            <v>Electricity</v>
          </cell>
          <cell r="G24" t="str">
            <v>Distribution</v>
          </cell>
          <cell r="H24" t="str">
            <v>Revenue cap</v>
          </cell>
          <cell r="I24" t="str">
            <v>Financial</v>
          </cell>
          <cell r="J24" t="str">
            <v>June</v>
          </cell>
          <cell r="K24">
            <v>5</v>
          </cell>
          <cell r="L24">
            <v>5</v>
          </cell>
          <cell r="M24">
            <v>5</v>
          </cell>
          <cell r="N24" t="str">
            <v>2014-19 Distribution Determination</v>
          </cell>
          <cell r="R24" t="str">
            <v>51 Huntingwood Drive</v>
          </cell>
          <cell r="S24">
            <v>0</v>
          </cell>
          <cell r="T24" t="str">
            <v>HUNTINGWOOD</v>
          </cell>
          <cell r="U24" t="str">
            <v>NSW</v>
          </cell>
          <cell r="V24" t="str">
            <v>2148</v>
          </cell>
          <cell r="W24" t="str">
            <v>PO Box 811</v>
          </cell>
          <cell r="X24">
            <v>0</v>
          </cell>
          <cell r="Y24" t="str">
            <v>SEVEN HILLS</v>
          </cell>
          <cell r="Z24" t="str">
            <v>NSW</v>
          </cell>
          <cell r="AA24">
            <v>0</v>
          </cell>
          <cell r="AB24" t="str">
            <v>Jon Hocking</v>
          </cell>
          <cell r="AC24" t="str">
            <v>02 9853 4386 / 0407 348 156</v>
          </cell>
          <cell r="AD24" t="str">
            <v>Jon.Hocking@Endeavourenergy.com.au</v>
          </cell>
        </row>
        <row r="25">
          <cell r="B25" t="str">
            <v>Energex</v>
          </cell>
          <cell r="C25" t="str">
            <v>Energex</v>
          </cell>
          <cell r="D25">
            <v>40078849055</v>
          </cell>
          <cell r="E25" t="str">
            <v>Qld</v>
          </cell>
          <cell r="F25" t="str">
            <v>Electricity</v>
          </cell>
          <cell r="G25" t="str">
            <v>Distribution</v>
          </cell>
          <cell r="H25" t="str">
            <v>Revenue cap</v>
          </cell>
          <cell r="I25" t="str">
            <v>Financial</v>
          </cell>
          <cell r="J25" t="str">
            <v>June</v>
          </cell>
          <cell r="K25">
            <v>5</v>
          </cell>
          <cell r="L25">
            <v>5</v>
          </cell>
          <cell r="M25">
            <v>5</v>
          </cell>
          <cell r="N25" t="str">
            <v>2015-20 Distribution Determination</v>
          </cell>
          <cell r="R25" t="str">
            <v>26 Reddacliff Street</v>
          </cell>
          <cell r="S25">
            <v>0</v>
          </cell>
          <cell r="T25" t="str">
            <v>NEWSTEAD</v>
          </cell>
          <cell r="U25" t="str">
            <v>Qld</v>
          </cell>
          <cell r="V25" t="str">
            <v>4006</v>
          </cell>
          <cell r="W25" t="str">
            <v>26 Reddacliff Street</v>
          </cell>
          <cell r="X25">
            <v>0</v>
          </cell>
          <cell r="Y25" t="str">
            <v>NEWSTEAD</v>
          </cell>
          <cell r="Z25" t="str">
            <v>QLD</v>
          </cell>
          <cell r="AA25" t="str">
            <v>4006</v>
          </cell>
          <cell r="AB25" t="str">
            <v>Nicola Roscoe</v>
          </cell>
          <cell r="AC25" t="str">
            <v>07 3664 5891</v>
          </cell>
          <cell r="AD25" t="str">
            <v>nicolaroscoe@energex.com.au</v>
          </cell>
        </row>
        <row r="26">
          <cell r="B26" t="str">
            <v>Ergon Energy</v>
          </cell>
          <cell r="C26" t="str">
            <v>Ergon Energy</v>
          </cell>
          <cell r="D26">
            <v>50087646062</v>
          </cell>
          <cell r="E26" t="str">
            <v>Qld</v>
          </cell>
          <cell r="F26" t="str">
            <v>Electricity</v>
          </cell>
          <cell r="G26" t="str">
            <v>Distribution</v>
          </cell>
          <cell r="H26" t="str">
            <v>Revenue cap</v>
          </cell>
          <cell r="I26" t="str">
            <v>Financial</v>
          </cell>
          <cell r="J26" t="str">
            <v>June</v>
          </cell>
          <cell r="K26">
            <v>5</v>
          </cell>
          <cell r="L26">
            <v>5</v>
          </cell>
          <cell r="M26">
            <v>5</v>
          </cell>
          <cell r="N26" t="str">
            <v>2015-20 Distribution Determination</v>
          </cell>
          <cell r="R26" t="str">
            <v>22 Walker Street</v>
          </cell>
          <cell r="S26">
            <v>0</v>
          </cell>
          <cell r="T26" t="str">
            <v>TOWNSVILLE</v>
          </cell>
          <cell r="U26" t="str">
            <v>Qld</v>
          </cell>
          <cell r="V26" t="str">
            <v>4810</v>
          </cell>
          <cell r="AB26" t="str">
            <v>Jenny Doyle, Group Manager Regulatory Affairs</v>
          </cell>
          <cell r="AC26" t="str">
            <v>(07) 3851 6416</v>
          </cell>
          <cell r="AD26" t="str">
            <v>jenny.doyle@ergon.com.au</v>
          </cell>
        </row>
        <row r="27">
          <cell r="B27" t="str">
            <v>Essential Energy</v>
          </cell>
          <cell r="C27" t="str">
            <v>Essential Energy</v>
          </cell>
          <cell r="D27">
            <v>37428185226</v>
          </cell>
          <cell r="E27" t="str">
            <v>NSW</v>
          </cell>
          <cell r="F27" t="str">
            <v>Electricity</v>
          </cell>
          <cell r="G27" t="str">
            <v>Distribution</v>
          </cell>
          <cell r="H27" t="str">
            <v>Revenue cap</v>
          </cell>
          <cell r="I27" t="str">
            <v>Financial</v>
          </cell>
          <cell r="J27" t="str">
            <v>June</v>
          </cell>
          <cell r="K27">
            <v>5</v>
          </cell>
          <cell r="L27">
            <v>5</v>
          </cell>
          <cell r="M27">
            <v>5</v>
          </cell>
          <cell r="N27" t="str">
            <v>2014-19 Distribution Determination</v>
          </cell>
          <cell r="R27" t="str">
            <v>8 Buller Street</v>
          </cell>
          <cell r="S27">
            <v>0</v>
          </cell>
          <cell r="T27" t="str">
            <v>PORT MACQUARIE</v>
          </cell>
          <cell r="U27" t="str">
            <v>NSW</v>
          </cell>
          <cell r="V27" t="str">
            <v>2444</v>
          </cell>
          <cell r="W27" t="str">
            <v>PO Box 5730</v>
          </cell>
          <cell r="Y27" t="str">
            <v>Port MacQuarie</v>
          </cell>
          <cell r="Z27" t="str">
            <v>NSW</v>
          </cell>
          <cell r="AB27" t="str">
            <v>Catherine Waddell</v>
          </cell>
          <cell r="AC27" t="str">
            <v>02 6338 3553</v>
          </cell>
          <cell r="AD27" t="str">
            <v>Catherine.waddell@essentialenergy.com.au</v>
          </cell>
        </row>
        <row r="28">
          <cell r="B28" t="str">
            <v>Jemena Electricity</v>
          </cell>
          <cell r="C28" t="str">
            <v>Jemena Electricity</v>
          </cell>
          <cell r="D28">
            <v>82064651083</v>
          </cell>
          <cell r="E28" t="str">
            <v>Vic</v>
          </cell>
          <cell r="F28" t="str">
            <v>Electricity</v>
          </cell>
          <cell r="G28" t="str">
            <v>Distribution</v>
          </cell>
          <cell r="H28" t="str">
            <v>Revenue cap</v>
          </cell>
          <cell r="I28" t="str">
            <v>Calendar</v>
          </cell>
          <cell r="J28" t="str">
            <v>December</v>
          </cell>
          <cell r="K28">
            <v>5</v>
          </cell>
          <cell r="L28">
            <v>5</v>
          </cell>
          <cell r="M28">
            <v>2</v>
          </cell>
          <cell r="N28" t="str">
            <v>2016-20 Distribution Determination</v>
          </cell>
          <cell r="R28" t="str">
            <v>321 Ferntree Gully Road</v>
          </cell>
          <cell r="S28">
            <v>0</v>
          </cell>
          <cell r="T28" t="str">
            <v>MT WAVERLEY</v>
          </cell>
          <cell r="U28" t="str">
            <v>Vic</v>
          </cell>
          <cell r="V28" t="str">
            <v>3149</v>
          </cell>
          <cell r="W28" t="str">
            <v>321 Ferntree Gully Road</v>
          </cell>
          <cell r="X28">
            <v>0</v>
          </cell>
          <cell r="Y28" t="str">
            <v>MT WAVERLEY</v>
          </cell>
          <cell r="Z28" t="str">
            <v>VIC</v>
          </cell>
          <cell r="AA28" t="str">
            <v>3149</v>
          </cell>
          <cell r="AB28" t="str">
            <v>Anton Murashev</v>
          </cell>
          <cell r="AC28" t="str">
            <v>03 8544 9036</v>
          </cell>
          <cell r="AD28" t="str">
            <v>anton.murashev@jemena.com.au</v>
          </cell>
        </row>
        <row r="29">
          <cell r="B29" t="str">
            <v>Murraylink</v>
          </cell>
          <cell r="C29" t="str">
            <v>Murraylink</v>
          </cell>
          <cell r="D29">
            <v>79181207909</v>
          </cell>
          <cell r="E29" t="str">
            <v>SA</v>
          </cell>
          <cell r="F29" t="str">
            <v>Electricity</v>
          </cell>
          <cell r="G29" t="str">
            <v>Transmission</v>
          </cell>
          <cell r="H29" t="str">
            <v>Revenue cap</v>
          </cell>
          <cell r="I29" t="str">
            <v>Financial</v>
          </cell>
          <cell r="J29" t="str">
            <v>June</v>
          </cell>
          <cell r="K29">
            <v>5</v>
          </cell>
          <cell r="L29">
            <v>5</v>
          </cell>
          <cell r="M29">
            <v>5</v>
          </cell>
          <cell r="N29" t="str">
            <v>transmission determination</v>
          </cell>
          <cell r="R29">
            <v>0</v>
          </cell>
          <cell r="S29">
            <v>0</v>
          </cell>
          <cell r="T29">
            <v>0</v>
          </cell>
          <cell r="U29" t="str">
            <v>NSW</v>
          </cell>
          <cell r="V29">
            <v>0</v>
          </cell>
          <cell r="W29">
            <v>0</v>
          </cell>
          <cell r="X29">
            <v>0</v>
          </cell>
          <cell r="Y29">
            <v>0</v>
          </cell>
          <cell r="Z29">
            <v>0</v>
          </cell>
          <cell r="AA29">
            <v>0</v>
          </cell>
          <cell r="AB29">
            <v>0</v>
          </cell>
          <cell r="AC29">
            <v>0</v>
          </cell>
          <cell r="AD29">
            <v>0</v>
          </cell>
        </row>
        <row r="30">
          <cell r="B30" t="str">
            <v>Powercor Australia</v>
          </cell>
          <cell r="C30" t="str">
            <v>Powercor Australia</v>
          </cell>
          <cell r="D30">
            <v>89064651109</v>
          </cell>
          <cell r="E30" t="str">
            <v>Vic</v>
          </cell>
          <cell r="F30" t="str">
            <v>Electricity</v>
          </cell>
          <cell r="G30" t="str">
            <v>Distribution</v>
          </cell>
          <cell r="H30" t="str">
            <v>Revenue cap</v>
          </cell>
          <cell r="I30" t="str">
            <v>Calendar</v>
          </cell>
          <cell r="J30" t="str">
            <v>December</v>
          </cell>
          <cell r="K30">
            <v>5</v>
          </cell>
          <cell r="L30">
            <v>5</v>
          </cell>
          <cell r="M30">
            <v>2</v>
          </cell>
          <cell r="N30" t="str">
            <v>2016-20 Distribution Determination</v>
          </cell>
          <cell r="R30" t="str">
            <v>40 Market Street</v>
          </cell>
          <cell r="S30">
            <v>0</v>
          </cell>
          <cell r="T30" t="str">
            <v>MELBOURNE</v>
          </cell>
          <cell r="U30" t="str">
            <v>Vic</v>
          </cell>
          <cell r="V30" t="str">
            <v>3000</v>
          </cell>
          <cell r="W30" t="str">
            <v>Locked bag 14090</v>
          </cell>
          <cell r="X30">
            <v>0</v>
          </cell>
          <cell r="Y30" t="str">
            <v>MELBOURNE</v>
          </cell>
          <cell r="Z30" t="str">
            <v>VIC</v>
          </cell>
          <cell r="AA30">
            <v>3001</v>
          </cell>
          <cell r="AB30" t="str">
            <v>Hannah Williams</v>
          </cell>
          <cell r="AC30" t="str">
            <v>03 9683 4088</v>
          </cell>
          <cell r="AD30" t="str">
            <v>hwilliams@powercor.com.au</v>
          </cell>
        </row>
        <row r="31">
          <cell r="B31" t="str">
            <v>Powerlink</v>
          </cell>
          <cell r="C31" t="str">
            <v>Queensland Electricity Transmission Corporation Limited trading as Powerlink Queensland</v>
          </cell>
          <cell r="D31">
            <v>82078849233</v>
          </cell>
          <cell r="E31" t="str">
            <v>Qld</v>
          </cell>
          <cell r="F31" t="str">
            <v>Electricity</v>
          </cell>
          <cell r="G31" t="str">
            <v>Transmission</v>
          </cell>
          <cell r="H31" t="str">
            <v>Revenue cap</v>
          </cell>
          <cell r="I31" t="str">
            <v>Financial</v>
          </cell>
          <cell r="J31" t="str">
            <v>June</v>
          </cell>
          <cell r="K31">
            <v>5</v>
          </cell>
          <cell r="L31">
            <v>5</v>
          </cell>
          <cell r="M31">
            <v>5</v>
          </cell>
          <cell r="N31" t="str">
            <v>transmission determination</v>
          </cell>
          <cell r="R31" t="str">
            <v>33 Harold St</v>
          </cell>
          <cell r="S31">
            <v>0</v>
          </cell>
          <cell r="T31" t="str">
            <v>VIRGINIA</v>
          </cell>
          <cell r="U31" t="str">
            <v>Qld</v>
          </cell>
          <cell r="V31" t="str">
            <v>4014</v>
          </cell>
          <cell r="W31" t="str">
            <v>PO Box 1193</v>
          </cell>
          <cell r="X31">
            <v>0</v>
          </cell>
          <cell r="Y31" t="str">
            <v>VIRGINIA</v>
          </cell>
          <cell r="Z31" t="str">
            <v>QLD</v>
          </cell>
          <cell r="AA31">
            <v>4014</v>
          </cell>
          <cell r="AB31" t="str">
            <v>Jennifer Harris</v>
          </cell>
          <cell r="AC31" t="str">
            <v>07 3860 2667</v>
          </cell>
          <cell r="AD31" t="str">
            <v>jharris@powerlink.com.au</v>
          </cell>
        </row>
        <row r="32">
          <cell r="B32" t="str">
            <v>Qld,SA &amp;ACT Gas Reset</v>
          </cell>
          <cell r="C32" t="str">
            <v>Qld,SA &amp;ACT Gas Reset</v>
          </cell>
          <cell r="D32">
            <v>22222222222</v>
          </cell>
          <cell r="E32" t="str">
            <v>-</v>
          </cell>
          <cell r="F32" t="str">
            <v>Gas</v>
          </cell>
          <cell r="G32" t="str">
            <v>Distribution</v>
          </cell>
          <cell r="H32" t="str">
            <v>?</v>
          </cell>
          <cell r="I32">
            <v>0</v>
          </cell>
          <cell r="J32">
            <v>0</v>
          </cell>
          <cell r="K32">
            <v>5</v>
          </cell>
          <cell r="L32">
            <v>5</v>
          </cell>
          <cell r="M32" t="str">
            <v>x</v>
          </cell>
          <cell r="N32" t="str">
            <v>n/a</v>
          </cell>
          <cell r="R32">
            <v>0</v>
          </cell>
          <cell r="S32">
            <v>0</v>
          </cell>
          <cell r="T32">
            <v>0</v>
          </cell>
          <cell r="U32" t="str">
            <v>-</v>
          </cell>
          <cell r="V32">
            <v>0</v>
          </cell>
          <cell r="W32">
            <v>0</v>
          </cell>
          <cell r="X32">
            <v>0</v>
          </cell>
          <cell r="Y32">
            <v>0</v>
          </cell>
          <cell r="Z32">
            <v>0</v>
          </cell>
          <cell r="AA32">
            <v>0</v>
          </cell>
          <cell r="AB32">
            <v>0</v>
          </cell>
          <cell r="AC32">
            <v>0</v>
          </cell>
          <cell r="AD32">
            <v>0</v>
          </cell>
        </row>
        <row r="33">
          <cell r="B33" t="str">
            <v>Roma to Brisbane Pipeline</v>
          </cell>
          <cell r="C33" t="str">
            <v>APT Petroleum Pipelines Limited t/a Roma to Brisbane Pipeline</v>
          </cell>
          <cell r="D33" t="str">
            <v>009 737 393</v>
          </cell>
          <cell r="E33" t="str">
            <v>Qld</v>
          </cell>
          <cell r="F33" t="str">
            <v>Gas</v>
          </cell>
          <cell r="G33" t="str">
            <v>Distribution</v>
          </cell>
          <cell r="H33" t="str">
            <v>?</v>
          </cell>
          <cell r="I33" t="str">
            <v>Financial</v>
          </cell>
          <cell r="J33" t="str">
            <v>June</v>
          </cell>
          <cell r="K33">
            <v>5</v>
          </cell>
          <cell r="L33">
            <v>5</v>
          </cell>
          <cell r="M33" t="str">
            <v>x</v>
          </cell>
          <cell r="N33" t="str">
            <v>n/a</v>
          </cell>
          <cell r="R33">
            <v>0</v>
          </cell>
          <cell r="S33">
            <v>0</v>
          </cell>
          <cell r="T33">
            <v>0</v>
          </cell>
          <cell r="U33">
            <v>0</v>
          </cell>
          <cell r="V33">
            <v>0</v>
          </cell>
          <cell r="W33">
            <v>0</v>
          </cell>
          <cell r="X33">
            <v>0</v>
          </cell>
          <cell r="Y33">
            <v>0</v>
          </cell>
          <cell r="Z33">
            <v>0</v>
          </cell>
          <cell r="AA33">
            <v>0</v>
          </cell>
          <cell r="AB33">
            <v>0</v>
          </cell>
          <cell r="AC33">
            <v>0</v>
          </cell>
          <cell r="AD33">
            <v>0</v>
          </cell>
        </row>
        <row r="34">
          <cell r="B34" t="str">
            <v>SA Power Networks</v>
          </cell>
          <cell r="C34" t="str">
            <v>SA Power Networks</v>
          </cell>
          <cell r="D34">
            <v>13332330749</v>
          </cell>
          <cell r="E34" t="str">
            <v>SA</v>
          </cell>
          <cell r="F34" t="str">
            <v>Electricity</v>
          </cell>
          <cell r="G34" t="str">
            <v>Distribution</v>
          </cell>
          <cell r="H34" t="str">
            <v>Revenue cap</v>
          </cell>
          <cell r="I34" t="str">
            <v>Financial</v>
          </cell>
          <cell r="J34" t="str">
            <v>June</v>
          </cell>
          <cell r="K34">
            <v>5</v>
          </cell>
          <cell r="L34">
            <v>5</v>
          </cell>
          <cell r="M34">
            <v>5</v>
          </cell>
          <cell r="N34" t="str">
            <v>2015-20 Distribution Determination</v>
          </cell>
          <cell r="R34" t="str">
            <v>1 Anzac Highway</v>
          </cell>
          <cell r="S34">
            <v>0</v>
          </cell>
          <cell r="T34" t="str">
            <v>KESWICK</v>
          </cell>
          <cell r="U34" t="str">
            <v>SA</v>
          </cell>
          <cell r="V34" t="str">
            <v>5035</v>
          </cell>
          <cell r="W34" t="str">
            <v>GPO Box 77</v>
          </cell>
          <cell r="X34">
            <v>0</v>
          </cell>
          <cell r="Y34" t="str">
            <v>ADELAIDE</v>
          </cell>
          <cell r="Z34" t="str">
            <v>SA</v>
          </cell>
          <cell r="AA34">
            <v>0</v>
          </cell>
          <cell r="AB34" t="str">
            <v>Damien O'Connor</v>
          </cell>
          <cell r="AC34" t="str">
            <v>08 8404 5066</v>
          </cell>
          <cell r="AD34" t="str">
            <v>damien.oconnor@sapowernetworks.com.au</v>
          </cell>
        </row>
        <row r="35">
          <cell r="B35" t="str">
            <v>TasNetworks (D)</v>
          </cell>
          <cell r="C35" t="str">
            <v>TasNetworks (D)</v>
          </cell>
          <cell r="D35">
            <v>24167357299</v>
          </cell>
          <cell r="E35" t="str">
            <v>Tas</v>
          </cell>
          <cell r="F35" t="str">
            <v>Electricity</v>
          </cell>
          <cell r="G35" t="str">
            <v>Distribution</v>
          </cell>
          <cell r="H35" t="str">
            <v>Revenue cap</v>
          </cell>
          <cell r="I35" t="str">
            <v>Financial</v>
          </cell>
          <cell r="J35" t="str">
            <v>June</v>
          </cell>
          <cell r="K35">
            <v>5</v>
          </cell>
          <cell r="L35">
            <v>5</v>
          </cell>
          <cell r="M35">
            <v>5</v>
          </cell>
          <cell r="N35" t="str">
            <v>distribution determination</v>
          </cell>
          <cell r="R35" t="str">
            <v>21 Kirksway Place</v>
          </cell>
          <cell r="S35">
            <v>0</v>
          </cell>
          <cell r="T35" t="str">
            <v>HOBART</v>
          </cell>
          <cell r="U35" t="str">
            <v>Tas</v>
          </cell>
          <cell r="V35" t="str">
            <v>7000</v>
          </cell>
          <cell r="W35" t="str">
            <v>GPO Box 191</v>
          </cell>
          <cell r="X35">
            <v>0</v>
          </cell>
          <cell r="Y35" t="str">
            <v>HOBART</v>
          </cell>
          <cell r="Z35" t="str">
            <v>Tas</v>
          </cell>
          <cell r="AA35">
            <v>0</v>
          </cell>
          <cell r="AB35" t="str">
            <v>Leigh Mayne</v>
          </cell>
          <cell r="AC35" t="str">
            <v>03 6270 3691</v>
          </cell>
          <cell r="AD35" t="str">
            <v>rrp2012@auroraenergy.com.au</v>
          </cell>
        </row>
        <row r="36">
          <cell r="B36" t="str">
            <v>TasNetworks (T)</v>
          </cell>
          <cell r="C36" t="str">
            <v>TasNetworks (T)</v>
          </cell>
          <cell r="D36">
            <v>24167357299</v>
          </cell>
          <cell r="E36" t="str">
            <v>Tas</v>
          </cell>
          <cell r="F36" t="str">
            <v>Electricity</v>
          </cell>
          <cell r="G36" t="str">
            <v>Transmission</v>
          </cell>
          <cell r="H36" t="str">
            <v>Revenue cap</v>
          </cell>
          <cell r="I36" t="str">
            <v>Financial</v>
          </cell>
          <cell r="J36" t="str">
            <v>March</v>
          </cell>
          <cell r="K36">
            <v>5</v>
          </cell>
          <cell r="L36">
            <v>5</v>
          </cell>
          <cell r="M36">
            <v>5</v>
          </cell>
          <cell r="N36" t="str">
            <v>transmission determination</v>
          </cell>
          <cell r="R36" t="str">
            <v>1-7 Maria Street</v>
          </cell>
          <cell r="S36">
            <v>0</v>
          </cell>
          <cell r="T36" t="str">
            <v>LENAH VALLEY</v>
          </cell>
          <cell r="U36" t="str">
            <v>Tas</v>
          </cell>
          <cell r="V36" t="str">
            <v>7008</v>
          </cell>
          <cell r="W36" t="str">
            <v>PO Box 606</v>
          </cell>
          <cell r="X36">
            <v>0</v>
          </cell>
          <cell r="Y36" t="str">
            <v>MOONAH</v>
          </cell>
          <cell r="Z36" t="str">
            <v>Tas</v>
          </cell>
          <cell r="AA36">
            <v>0</v>
          </cell>
          <cell r="AB36" t="str">
            <v>Heath Dillon</v>
          </cell>
          <cell r="AC36" t="str">
            <v>03 6274 3664</v>
          </cell>
          <cell r="AD36" t="str">
            <v>heath.dillon@transend.com.au</v>
          </cell>
        </row>
        <row r="37">
          <cell r="B37" t="str">
            <v>TransGrid</v>
          </cell>
          <cell r="C37" t="str">
            <v>TransGrid</v>
          </cell>
          <cell r="D37">
            <v>19622755774</v>
          </cell>
          <cell r="E37" t="str">
            <v>NSW</v>
          </cell>
          <cell r="F37" t="str">
            <v>Electricity</v>
          </cell>
          <cell r="G37" t="str">
            <v>Transmission</v>
          </cell>
          <cell r="H37" t="str">
            <v>Revenue cap</v>
          </cell>
          <cell r="I37" t="str">
            <v>Financial</v>
          </cell>
          <cell r="J37" t="str">
            <v>June</v>
          </cell>
          <cell r="K37">
            <v>5</v>
          </cell>
          <cell r="L37">
            <v>5</v>
          </cell>
          <cell r="M37">
            <v>5</v>
          </cell>
          <cell r="N37" t="str">
            <v>transmission determination</v>
          </cell>
          <cell r="R37" t="str">
            <v>180 Thomas Street</v>
          </cell>
          <cell r="S37">
            <v>0</v>
          </cell>
          <cell r="T37" t="str">
            <v>HAYMARKET</v>
          </cell>
          <cell r="U37" t="str">
            <v>NSW</v>
          </cell>
          <cell r="V37" t="str">
            <v>2000</v>
          </cell>
          <cell r="W37" t="str">
            <v>PO Box A1000</v>
          </cell>
          <cell r="X37">
            <v>0</v>
          </cell>
          <cell r="Y37" t="str">
            <v>SYDNEY SOUTH</v>
          </cell>
          <cell r="Z37" t="str">
            <v>NSW</v>
          </cell>
          <cell r="AA37">
            <v>0</v>
          </cell>
          <cell r="AB37" t="str">
            <v>Andrew Kingsmill</v>
          </cell>
          <cell r="AC37" t="str">
            <v>02 9284 3149</v>
          </cell>
          <cell r="AD37" t="str">
            <v>andrew.kingsmill@transgrid.com.au</v>
          </cell>
        </row>
        <row r="38">
          <cell r="B38" t="str">
            <v>United Energy</v>
          </cell>
          <cell r="C38" t="str">
            <v>United Energy</v>
          </cell>
          <cell r="D38">
            <v>70064651029</v>
          </cell>
          <cell r="E38" t="str">
            <v>Vic</v>
          </cell>
          <cell r="F38" t="str">
            <v>Electricity</v>
          </cell>
          <cell r="G38" t="str">
            <v>Distribution</v>
          </cell>
          <cell r="H38" t="str">
            <v>Revenue cap</v>
          </cell>
          <cell r="I38" t="str">
            <v>Calendar</v>
          </cell>
          <cell r="J38" t="str">
            <v>December</v>
          </cell>
          <cell r="K38">
            <v>5</v>
          </cell>
          <cell r="L38">
            <v>5</v>
          </cell>
          <cell r="M38">
            <v>2</v>
          </cell>
          <cell r="N38" t="str">
            <v>2016-20 Distribution Determination</v>
          </cell>
          <cell r="R38" t="str">
            <v>6 Nexus Court</v>
          </cell>
          <cell r="S38">
            <v>0</v>
          </cell>
          <cell r="T38" t="str">
            <v>MULGRAVE</v>
          </cell>
          <cell r="U38" t="str">
            <v>Vic</v>
          </cell>
          <cell r="V38" t="str">
            <v>3170</v>
          </cell>
          <cell r="W38" t="str">
            <v>PO Box 449</v>
          </cell>
          <cell r="X38">
            <v>0</v>
          </cell>
          <cell r="Y38" t="str">
            <v>MOUNT WAVERLEY</v>
          </cell>
          <cell r="Z38" t="str">
            <v>VIC</v>
          </cell>
          <cell r="AA38">
            <v>0</v>
          </cell>
          <cell r="AB38" t="str">
            <v>Mathew Abraham</v>
          </cell>
          <cell r="AC38" t="str">
            <v>03 8846 9758</v>
          </cell>
          <cell r="AD38" t="str">
            <v>mathew.abraham@ue.com.au</v>
          </cell>
        </row>
        <row r="39">
          <cell r="B39" t="str">
            <v>Victorian DNSP Backcasting</v>
          </cell>
          <cell r="C39" t="str">
            <v>Victorian DNSP Backcasting</v>
          </cell>
          <cell r="D39">
            <v>33333333666</v>
          </cell>
          <cell r="E39" t="str">
            <v>Vic</v>
          </cell>
          <cell r="F39" t="str">
            <v>Electricity</v>
          </cell>
          <cell r="G39" t="str">
            <v>Distribution</v>
          </cell>
          <cell r="H39" t="str">
            <v>?</v>
          </cell>
          <cell r="I39" t="str">
            <v>Calendar</v>
          </cell>
          <cell r="J39">
            <v>0</v>
          </cell>
          <cell r="K39">
            <v>5</v>
          </cell>
          <cell r="L39">
            <v>5</v>
          </cell>
          <cell r="M39" t="str">
            <v>x</v>
          </cell>
          <cell r="N39" t="str">
            <v>distribution determination</v>
          </cell>
          <cell r="R39">
            <v>0</v>
          </cell>
          <cell r="S39">
            <v>0</v>
          </cell>
          <cell r="T39">
            <v>0</v>
          </cell>
          <cell r="U39" t="str">
            <v>Vic</v>
          </cell>
          <cell r="V39">
            <v>0</v>
          </cell>
          <cell r="W39">
            <v>0</v>
          </cell>
          <cell r="X39">
            <v>0</v>
          </cell>
          <cell r="Y39">
            <v>0</v>
          </cell>
          <cell r="Z39">
            <v>0</v>
          </cell>
          <cell r="AA39">
            <v>0</v>
          </cell>
          <cell r="AB39">
            <v>0</v>
          </cell>
          <cell r="AC39">
            <v>0</v>
          </cell>
          <cell r="AD39">
            <v>0</v>
          </cell>
        </row>
        <row r="40">
          <cell r="B40" t="str">
            <v xml:space="preserve">Victorian DNSP Reset </v>
          </cell>
          <cell r="C40" t="str">
            <v xml:space="preserve">Victorian DNSP Reset </v>
          </cell>
          <cell r="D40">
            <v>33333333333</v>
          </cell>
          <cell r="E40" t="str">
            <v>Vic</v>
          </cell>
          <cell r="F40" t="str">
            <v>Electricity</v>
          </cell>
          <cell r="G40" t="str">
            <v>Distribution</v>
          </cell>
          <cell r="H40" t="str">
            <v>?</v>
          </cell>
          <cell r="I40" t="str">
            <v>Calendar</v>
          </cell>
          <cell r="J40">
            <v>0</v>
          </cell>
          <cell r="K40">
            <v>5</v>
          </cell>
          <cell r="L40">
            <v>5</v>
          </cell>
          <cell r="M40" t="str">
            <v>x</v>
          </cell>
          <cell r="N40" t="str">
            <v>distribution determination</v>
          </cell>
          <cell r="R40">
            <v>0</v>
          </cell>
          <cell r="S40">
            <v>0</v>
          </cell>
          <cell r="T40">
            <v>0</v>
          </cell>
          <cell r="U40" t="str">
            <v>Vic</v>
          </cell>
          <cell r="V40">
            <v>0</v>
          </cell>
          <cell r="W40">
            <v>0</v>
          </cell>
          <cell r="X40">
            <v>0</v>
          </cell>
          <cell r="Y40">
            <v>0</v>
          </cell>
          <cell r="Z40">
            <v>0</v>
          </cell>
          <cell r="AA40">
            <v>0</v>
          </cell>
          <cell r="AB40">
            <v>0</v>
          </cell>
          <cell r="AC40">
            <v>0</v>
          </cell>
          <cell r="AD40">
            <v>0</v>
          </cell>
        </row>
        <row r="41">
          <cell r="B41" t="str">
            <v>Western Power (D)</v>
          </cell>
          <cell r="C41" t="str">
            <v>Western Power (D)</v>
          </cell>
          <cell r="D41">
            <v>18540492861</v>
          </cell>
          <cell r="E41" t="str">
            <v>WA</v>
          </cell>
          <cell r="F41" t="str">
            <v>Electricity</v>
          </cell>
          <cell r="G41" t="str">
            <v>Distribution</v>
          </cell>
          <cell r="H41" t="str">
            <v>Revenue cap</v>
          </cell>
          <cell r="I41" t="str">
            <v>Financial</v>
          </cell>
          <cell r="J41" t="str">
            <v>June</v>
          </cell>
          <cell r="K41">
            <v>5</v>
          </cell>
          <cell r="L41">
            <v>4</v>
          </cell>
          <cell r="M41" t="str">
            <v>x</v>
          </cell>
          <cell r="N41" t="str">
            <v>distribution determination</v>
          </cell>
          <cell r="R41">
            <v>0</v>
          </cell>
          <cell r="S41">
            <v>0</v>
          </cell>
          <cell r="T41">
            <v>0</v>
          </cell>
          <cell r="U41" t="str">
            <v>WA</v>
          </cell>
          <cell r="V41">
            <v>0</v>
          </cell>
          <cell r="W41">
            <v>0</v>
          </cell>
          <cell r="X41">
            <v>0</v>
          </cell>
          <cell r="Y41">
            <v>0</v>
          </cell>
          <cell r="Z41">
            <v>0</v>
          </cell>
          <cell r="AA41">
            <v>0</v>
          </cell>
          <cell r="AB41" t="str">
            <v>Judy Hunter</v>
          </cell>
          <cell r="AC41" t="str">
            <v>08 9326 6239</v>
          </cell>
          <cell r="AD41">
            <v>0</v>
          </cell>
        </row>
        <row r="42">
          <cell r="B42" t="str">
            <v>Western Power (T)</v>
          </cell>
          <cell r="C42" t="str">
            <v>Western Power (T)</v>
          </cell>
          <cell r="D42">
            <v>18540492861</v>
          </cell>
          <cell r="E42" t="str">
            <v>WA</v>
          </cell>
          <cell r="F42" t="str">
            <v>Electricity</v>
          </cell>
          <cell r="G42" t="str">
            <v>Transmission</v>
          </cell>
          <cell r="H42" t="str">
            <v>Revenue cap</v>
          </cell>
          <cell r="I42" t="str">
            <v>Financial</v>
          </cell>
          <cell r="J42" t="str">
            <v>June</v>
          </cell>
          <cell r="K42">
            <v>5</v>
          </cell>
          <cell r="L42">
            <v>4</v>
          </cell>
          <cell r="M42" t="str">
            <v>x</v>
          </cell>
          <cell r="N42" t="str">
            <v>transmission determination</v>
          </cell>
          <cell r="R42">
            <v>0</v>
          </cell>
          <cell r="S42">
            <v>0</v>
          </cell>
          <cell r="T42">
            <v>0</v>
          </cell>
          <cell r="U42" t="str">
            <v>WA</v>
          </cell>
          <cell r="V42">
            <v>0</v>
          </cell>
          <cell r="W42">
            <v>0</v>
          </cell>
          <cell r="X42">
            <v>0</v>
          </cell>
          <cell r="Y42">
            <v>0</v>
          </cell>
          <cell r="Z42">
            <v>0</v>
          </cell>
          <cell r="AA42">
            <v>0</v>
          </cell>
          <cell r="AB42" t="str">
            <v>Judy Hunter</v>
          </cell>
          <cell r="AC42" t="str">
            <v>08 9326 6239</v>
          </cell>
          <cell r="AD42">
            <v>0</v>
          </cell>
        </row>
        <row r="48">
          <cell r="B48" t="str">
            <v>ARR</v>
          </cell>
          <cell r="C48" t="str">
            <v>ANNUAL REPORTING STATEMENT</v>
          </cell>
          <cell r="E48" t="str">
            <v>2016</v>
          </cell>
        </row>
        <row r="49">
          <cell r="B49" t="str">
            <v>CA</v>
          </cell>
          <cell r="C49" t="str">
            <v>CATEGORY ANALYSIS</v>
          </cell>
          <cell r="E49" t="str">
            <v>2016</v>
          </cell>
        </row>
        <row r="50">
          <cell r="B50" t="str">
            <v>CPI</v>
          </cell>
          <cell r="C50" t="str">
            <v>CPI</v>
          </cell>
          <cell r="E50">
            <v>0</v>
          </cell>
        </row>
        <row r="51">
          <cell r="B51" t="str">
            <v>EB</v>
          </cell>
          <cell r="C51" t="str">
            <v>ECONOMIC BENCHMARKING</v>
          </cell>
          <cell r="E51" t="str">
            <v>2016</v>
          </cell>
        </row>
        <row r="52">
          <cell r="B52" t="str">
            <v>PTRM</v>
          </cell>
          <cell r="C52" t="str">
            <v>POST TAX REVENUE MODEL</v>
          </cell>
          <cell r="E52" t="str">
            <v>2020</v>
          </cell>
        </row>
        <row r="53">
          <cell r="B53" t="str">
            <v>Reset</v>
          </cell>
          <cell r="C53" t="str">
            <v>REGULATORY REPORTING STATEMENT</v>
          </cell>
          <cell r="E53" t="str">
            <v>2020</v>
          </cell>
        </row>
        <row r="54">
          <cell r="B54" t="str">
            <v>RFM</v>
          </cell>
          <cell r="C54" t="str">
            <v>ROLL FORWARD MODEL</v>
          </cell>
          <cell r="E54" t="str">
            <v>2016</v>
          </cell>
        </row>
        <row r="55">
          <cell r="B55" t="str">
            <v>WACC</v>
          </cell>
          <cell r="C55" t="str">
            <v>WEIGHTED AVERAGE COST OF CAPITAL</v>
          </cell>
          <cell r="E55" t="str">
            <v>2020</v>
          </cell>
        </row>
        <row r="66">
          <cell r="B66" t="str">
            <v>After appeal</v>
          </cell>
          <cell r="E66">
            <v>1</v>
          </cell>
          <cell r="F66" t="str">
            <v>FRCP_y1</v>
          </cell>
          <cell r="G66">
            <v>1</v>
          </cell>
          <cell r="H66" t="str">
            <v>CRCP_y1</v>
          </cell>
          <cell r="J66" t="str">
            <v>2005-06</v>
          </cell>
          <cell r="K66">
            <v>2006</v>
          </cell>
        </row>
        <row r="67">
          <cell r="B67" t="str">
            <v>Draft decision</v>
          </cell>
          <cell r="E67">
            <v>2</v>
          </cell>
          <cell r="F67" t="str">
            <v>FRCP_y2</v>
          </cell>
          <cell r="G67">
            <v>2</v>
          </cell>
          <cell r="H67" t="str">
            <v>CRCP_y2</v>
          </cell>
          <cell r="J67" t="str">
            <v>2006-07</v>
          </cell>
          <cell r="K67">
            <v>2007</v>
          </cell>
        </row>
        <row r="68">
          <cell r="B68" t="str">
            <v>Final decision</v>
          </cell>
          <cell r="E68">
            <v>3</v>
          </cell>
          <cell r="F68" t="str">
            <v>FRCP_y3</v>
          </cell>
          <cell r="G68">
            <v>3</v>
          </cell>
          <cell r="H68" t="str">
            <v>CRCP_y3</v>
          </cell>
          <cell r="J68" t="str">
            <v>2007-08</v>
          </cell>
          <cell r="K68" t="str">
            <v>2008</v>
          </cell>
        </row>
        <row r="69">
          <cell r="B69" t="str">
            <v>Pass through decision</v>
          </cell>
          <cell r="E69">
            <v>4</v>
          </cell>
          <cell r="F69" t="str">
            <v>FRCP_y4</v>
          </cell>
          <cell r="G69">
            <v>4</v>
          </cell>
          <cell r="H69" t="str">
            <v>CRCP_y4</v>
          </cell>
          <cell r="J69" t="str">
            <v>2008-09</v>
          </cell>
          <cell r="K69" t="str">
            <v>2009</v>
          </cell>
        </row>
        <row r="70">
          <cell r="B70" t="str">
            <v>PTRM annual update</v>
          </cell>
          <cell r="E70">
            <v>5</v>
          </cell>
          <cell r="F70" t="str">
            <v>FRCP_y5</v>
          </cell>
          <cell r="G70">
            <v>5</v>
          </cell>
          <cell r="H70" t="str">
            <v>CRCP_y5</v>
          </cell>
          <cell r="J70" t="str">
            <v>2009-10</v>
          </cell>
          <cell r="K70" t="str">
            <v>2010</v>
          </cell>
        </row>
        <row r="71">
          <cell r="B71" t="str">
            <v>PTRM interim update 1</v>
          </cell>
          <cell r="E71">
            <v>6</v>
          </cell>
          <cell r="F71" t="str">
            <v>FRCP_y6</v>
          </cell>
          <cell r="G71">
            <v>6</v>
          </cell>
          <cell r="H71" t="str">
            <v>CRCP_y6</v>
          </cell>
          <cell r="J71" t="str">
            <v>2010-11</v>
          </cell>
          <cell r="K71" t="str">
            <v>2011</v>
          </cell>
        </row>
        <row r="72">
          <cell r="B72" t="str">
            <v>PTRM interim update 2</v>
          </cell>
          <cell r="E72">
            <v>7</v>
          </cell>
          <cell r="F72" t="str">
            <v>FRCP_y7</v>
          </cell>
          <cell r="G72">
            <v>7</v>
          </cell>
          <cell r="H72" t="str">
            <v>CRCP_y7</v>
          </cell>
          <cell r="J72" t="str">
            <v>2011-12</v>
          </cell>
          <cell r="K72" t="str">
            <v>2012</v>
          </cell>
        </row>
        <row r="73">
          <cell r="B73" t="str">
            <v>PTRM interim update 3</v>
          </cell>
          <cell r="E73">
            <v>8</v>
          </cell>
          <cell r="F73" t="str">
            <v>FRCP_y8</v>
          </cell>
          <cell r="G73">
            <v>8</v>
          </cell>
          <cell r="H73" t="str">
            <v>CRCP_y8</v>
          </cell>
          <cell r="J73" t="str">
            <v>2012-13</v>
          </cell>
          <cell r="K73" t="str">
            <v>2013</v>
          </cell>
        </row>
        <row r="74">
          <cell r="B74" t="str">
            <v>PTRM interim update 4</v>
          </cell>
          <cell r="E74">
            <v>9</v>
          </cell>
          <cell r="F74" t="str">
            <v>FRCP_y9</v>
          </cell>
          <cell r="G74">
            <v>9</v>
          </cell>
          <cell r="H74" t="str">
            <v>CRCP_y9</v>
          </cell>
          <cell r="J74" t="str">
            <v>2013-14</v>
          </cell>
          <cell r="K74" t="str">
            <v>2014</v>
          </cell>
        </row>
        <row r="75">
          <cell r="B75" t="str">
            <v>Regulatory proposal</v>
          </cell>
          <cell r="E75">
            <v>10</v>
          </cell>
          <cell r="F75" t="str">
            <v>FRCP_y10</v>
          </cell>
          <cell r="G75">
            <v>10</v>
          </cell>
          <cell r="H75" t="str">
            <v>CRCP_y10</v>
          </cell>
          <cell r="J75" t="str">
            <v>2014-15</v>
          </cell>
          <cell r="K75" t="str">
            <v>2015</v>
          </cell>
        </row>
        <row r="76">
          <cell r="B76" t="str">
            <v>Reporting</v>
          </cell>
          <cell r="J76" t="str">
            <v>2015-16</v>
          </cell>
          <cell r="K76" t="str">
            <v>2016</v>
          </cell>
        </row>
        <row r="77">
          <cell r="B77" t="str">
            <v>Revised regulatory proposal</v>
          </cell>
          <cell r="J77" t="str">
            <v>2016-17</v>
          </cell>
          <cell r="K77" t="str">
            <v>2017</v>
          </cell>
        </row>
        <row r="78">
          <cell r="B78" t="str">
            <v>RFM annual update</v>
          </cell>
          <cell r="J78" t="str">
            <v>2017-18</v>
          </cell>
          <cell r="K78" t="str">
            <v>2018</v>
          </cell>
        </row>
        <row r="79">
          <cell r="B79" t="str">
            <v>WACC annual update</v>
          </cell>
          <cell r="D79" t="str">
            <v>2015-16</v>
          </cell>
          <cell r="F79" t="str">
            <v>2014-15</v>
          </cell>
          <cell r="H79">
            <v>1</v>
          </cell>
          <cell r="J79" t="str">
            <v>2018-19</v>
          </cell>
          <cell r="K79">
            <v>2019</v>
          </cell>
        </row>
        <row r="80">
          <cell r="D80" t="str">
            <v>2016-17</v>
          </cell>
          <cell r="F80" t="str">
            <v>2013-14</v>
          </cell>
          <cell r="H80">
            <v>2</v>
          </cell>
          <cell r="J80" t="str">
            <v>2019-20</v>
          </cell>
          <cell r="K80" t="str">
            <v>2020</v>
          </cell>
        </row>
        <row r="81">
          <cell r="D81" t="str">
            <v>2017-18</v>
          </cell>
          <cell r="F81" t="str">
            <v>2012-13</v>
          </cell>
          <cell r="H81">
            <v>3</v>
          </cell>
        </row>
        <row r="82">
          <cell r="D82" t="str">
            <v>2018-19</v>
          </cell>
          <cell r="F82" t="str">
            <v>2011-12</v>
          </cell>
          <cell r="H82">
            <v>4</v>
          </cell>
        </row>
        <row r="83">
          <cell r="D83" t="str">
            <v>2019-20</v>
          </cell>
          <cell r="F83" t="str">
            <v>2010-11</v>
          </cell>
          <cell r="H83">
            <v>5</v>
          </cell>
        </row>
        <row r="84">
          <cell r="D84" t="str">
            <v>2020-21</v>
          </cell>
          <cell r="F84" t="str">
            <v>2009-10</v>
          </cell>
          <cell r="H84">
            <v>6</v>
          </cell>
        </row>
        <row r="85">
          <cell r="D85" t="str">
            <v>2021-22</v>
          </cell>
          <cell r="F85" t="str">
            <v>2008-09</v>
          </cell>
          <cell r="H85">
            <v>7</v>
          </cell>
        </row>
        <row r="86">
          <cell r="D86" t="str">
            <v>2022-23</v>
          </cell>
          <cell r="F86" t="str">
            <v>2007-08</v>
          </cell>
          <cell r="H86">
            <v>8</v>
          </cell>
        </row>
        <row r="87">
          <cell r="D87" t="str">
            <v>2023-24</v>
          </cell>
          <cell r="F87" t="str">
            <v>2006-07</v>
          </cell>
          <cell r="H87">
            <v>9</v>
          </cell>
        </row>
        <row r="88">
          <cell r="F88" t="str">
            <v>2005-06</v>
          </cell>
          <cell r="H88">
            <v>10</v>
          </cell>
        </row>
        <row r="101">
          <cell r="C101" t="str">
            <v>Animal impact</v>
          </cell>
        </row>
        <row r="102">
          <cell r="C102" t="str">
            <v>Animal nesting/burrowing, etc and other</v>
          </cell>
        </row>
        <row r="103">
          <cell r="C103" t="str">
            <v>Other</v>
          </cell>
          <cell r="D103" t="str">
            <v>Other</v>
          </cell>
        </row>
        <row r="104">
          <cell r="C104" t="str">
            <v>LV</v>
          </cell>
          <cell r="D104" t="str">
            <v>Overloads</v>
          </cell>
        </row>
        <row r="105">
          <cell r="C105" t="str">
            <v>Distribution substation</v>
          </cell>
          <cell r="D105" t="str">
            <v>Planned</v>
          </cell>
        </row>
        <row r="106">
          <cell r="C106" t="str">
            <v>HV</v>
          </cell>
          <cell r="D106" t="str">
            <v>Network business</v>
          </cell>
        </row>
        <row r="107">
          <cell r="C107" t="str">
            <v>Zone substation</v>
          </cell>
          <cell r="D107" t="str">
            <v>Third party</v>
          </cell>
        </row>
        <row r="108">
          <cell r="C108" t="str">
            <v>Subtransmission</v>
          </cell>
          <cell r="D108" t="str">
            <v>Unknown</v>
          </cell>
        </row>
        <row r="109">
          <cell r="C109" t="str">
            <v>insert description of 'other'</v>
          </cell>
          <cell r="D109" t="str">
            <v>Vegetation</v>
          </cell>
        </row>
        <row r="110">
          <cell r="C110" t="str">
            <v>-</v>
          </cell>
          <cell r="D110" t="str">
            <v>Weather</v>
          </cell>
        </row>
        <row r="111">
          <cell r="C111" t="str">
            <v>-</v>
          </cell>
          <cell r="D111" t="str">
            <v>2 - STPIS Exclusion (3.3)(a)</v>
          </cell>
        </row>
        <row r="112">
          <cell r="C112" t="str">
            <v>Network error</v>
          </cell>
          <cell r="D112" t="str">
            <v>3 - STPIS Exclusion (3.3)(a)</v>
          </cell>
        </row>
        <row r="113">
          <cell r="C113" t="str">
            <v>Switching and protection error</v>
          </cell>
          <cell r="D113" t="str">
            <v>4 - STPIS Exclusion (3.3)(a)</v>
          </cell>
        </row>
        <row r="114">
          <cell r="C114" t="str">
            <v>Fire</v>
          </cell>
          <cell r="D114" t="str">
            <v>5 - STPIS Exclusion (3.3)(a)</v>
          </cell>
        </row>
        <row r="115">
          <cell r="C115" t="str">
            <v>Other</v>
          </cell>
          <cell r="D115" t="str">
            <v>6 - STPIS Exclusion (3.3)(a)</v>
          </cell>
        </row>
        <row r="116">
          <cell r="C116" t="str">
            <v>Dig-in</v>
          </cell>
          <cell r="D116" t="str">
            <v>7 - STPIS Exclusion (3.3)(a)</v>
          </cell>
        </row>
        <row r="117">
          <cell r="C117" t="str">
            <v>Unauthorised access</v>
          </cell>
        </row>
        <row r="118">
          <cell r="C118" t="str">
            <v>Vehicle impact</v>
          </cell>
        </row>
        <row r="119">
          <cell r="C119" t="str">
            <v>Unknown</v>
          </cell>
        </row>
        <row r="120">
          <cell r="C120" t="str">
            <v>Blow-in/Fall-in - NSP responsibility</v>
          </cell>
        </row>
        <row r="121">
          <cell r="C121" t="str">
            <v>Grow-in - NSP responsibility</v>
          </cell>
        </row>
        <row r="122">
          <cell r="C122" t="str">
            <v>Blow-in/Fall-in - Other responsible party</v>
          </cell>
        </row>
        <row r="123">
          <cell r="C123" t="str">
            <v>Grow-in - Other responsible party</v>
          </cell>
        </row>
      </sheetData>
      <sheetData sheetId="1"/>
      <sheetData sheetId="2"/>
      <sheetData sheetId="3">
        <row r="14">
          <cell r="C14" t="str">
            <v>Endeavour Energy</v>
          </cell>
        </row>
        <row r="35">
          <cell r="C35" t="str">
            <v>2015-16</v>
          </cell>
          <cell r="G35" t="str">
            <v>2019-20</v>
          </cell>
          <cell r="H35" t="str">
            <v>2020-21</v>
          </cell>
        </row>
        <row r="38">
          <cell r="C38" t="str">
            <v>2010-11</v>
          </cell>
          <cell r="D38" t="str">
            <v>2011-12</v>
          </cell>
          <cell r="E38" t="str">
            <v>2012-13</v>
          </cell>
          <cell r="F38" t="str">
            <v>2013-14</v>
          </cell>
          <cell r="G38" t="str">
            <v>2014-15</v>
          </cell>
        </row>
        <row r="41">
          <cell r="D41" t="str">
            <v>2006-07</v>
          </cell>
          <cell r="E41" t="str">
            <v>2007-08</v>
          </cell>
          <cell r="F41" t="str">
            <v>2008-09</v>
          </cell>
          <cell r="G41" t="str">
            <v>2009-10</v>
          </cell>
        </row>
        <row r="58">
          <cell r="C58" t="str">
            <v>Financial</v>
          </cell>
        </row>
        <row r="59">
          <cell r="C59" t="str">
            <v>CA</v>
          </cell>
        </row>
        <row r="62">
          <cell r="C62" t="str">
            <v>June</v>
          </cell>
        </row>
        <row r="67">
          <cell r="C67">
            <v>0</v>
          </cell>
        </row>
        <row r="68">
          <cell r="C68">
            <v>2013</v>
          </cell>
        </row>
        <row r="69">
          <cell r="C69">
            <v>0</v>
          </cell>
        </row>
        <row r="70">
          <cell r="C70">
            <v>1</v>
          </cell>
        </row>
        <row r="71">
          <cell r="C71">
            <v>0</v>
          </cell>
        </row>
        <row r="72">
          <cell r="C72" t="str">
            <v>CRY</v>
          </cell>
        </row>
        <row r="73">
          <cell r="C73" t="str">
            <v>2015-16</v>
          </cell>
        </row>
        <row r="74">
          <cell r="C74">
            <v>5</v>
          </cell>
        </row>
        <row r="75">
          <cell r="C75" t="str">
            <v>FRCP_y5</v>
          </cell>
        </row>
        <row r="76">
          <cell r="C76" t="str">
            <v>2019-20</v>
          </cell>
        </row>
        <row r="77">
          <cell r="C77">
            <v>5</v>
          </cell>
        </row>
        <row r="79">
          <cell r="C79" t="str">
            <v>2010-11</v>
          </cell>
        </row>
        <row r="80">
          <cell r="C80" t="str">
            <v>2015-16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3.1 Revenue"/>
      <sheetName val="3.2 Operating expenditure"/>
      <sheetName val="3.2.3 Provisions"/>
      <sheetName val="3.3 Assets (RAB)"/>
      <sheetName val="3.4 Operational data"/>
      <sheetName val="3.5 Physical assets"/>
      <sheetName val="3.6 Quality of service"/>
      <sheetName val="3.7 Operating environment"/>
      <sheetName val="NSP amendments"/>
    </sheetNames>
    <sheetDataSet>
      <sheetData sheetId="0" refreshError="1"/>
      <sheetData sheetId="1" refreshError="1"/>
      <sheetData sheetId="2" refreshError="1"/>
      <sheetData sheetId="3" refreshError="1">
        <row r="44">
          <cell r="C44" t="str">
            <v>2015-16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ariff_Calculator"/>
      <sheetName val="Tariff_Design"/>
      <sheetName val="Seg_Calculator"/>
      <sheetName val="Tariffs"/>
      <sheetName val="Scatter_Data"/>
      <sheetName val="Scatter_Data_CL"/>
      <sheetName val="Segmentation"/>
    </sheetNames>
    <sheetDataSet>
      <sheetData sheetId="0"/>
      <sheetData sheetId="1"/>
      <sheetData sheetId="2"/>
      <sheetData sheetId="3">
        <row r="3">
          <cell r="C3" t="str">
            <v>Residential</v>
          </cell>
        </row>
        <row r="5">
          <cell r="C5" t="str">
            <v xml:space="preserve">7900-16000 kWh Short Rural and Urban NOT UNIT H  No NCL  Gas EAST  5 Bedrooms or more  Gas  Owned Full time </v>
          </cell>
        </row>
      </sheetData>
      <sheetData sheetId="4"/>
      <sheetData sheetId="5">
        <row r="68">
          <cell r="C68">
            <v>3030011311</v>
          </cell>
          <cell r="D68">
            <v>3030011329</v>
          </cell>
          <cell r="E68">
            <v>3030014603</v>
          </cell>
          <cell r="F68">
            <v>3030014638</v>
          </cell>
          <cell r="G68">
            <v>3030015715</v>
          </cell>
          <cell r="H68">
            <v>3030015740</v>
          </cell>
          <cell r="I68">
            <v>3030017971</v>
          </cell>
          <cell r="J68">
            <v>3030018269</v>
          </cell>
          <cell r="K68">
            <v>3030018960</v>
          </cell>
          <cell r="L68">
            <v>3030022703</v>
          </cell>
          <cell r="M68">
            <v>3030022932</v>
          </cell>
          <cell r="N68">
            <v>3030023068</v>
          </cell>
          <cell r="O68">
            <v>3030025885</v>
          </cell>
          <cell r="P68">
            <v>3030025893</v>
          </cell>
          <cell r="Q68">
            <v>3030028396</v>
          </cell>
          <cell r="R68">
            <v>3030028418</v>
          </cell>
          <cell r="S68">
            <v>3030028434</v>
          </cell>
          <cell r="T68">
            <v>3030028442</v>
          </cell>
          <cell r="U68">
            <v>3030028469</v>
          </cell>
          <cell r="V68">
            <v>3030028477</v>
          </cell>
          <cell r="W68">
            <v>3030028485</v>
          </cell>
          <cell r="X68">
            <v>3030028493</v>
          </cell>
          <cell r="Y68">
            <v>3030028507</v>
          </cell>
          <cell r="Z68">
            <v>3030028523</v>
          </cell>
          <cell r="AA68">
            <v>3030028558</v>
          </cell>
          <cell r="AB68">
            <v>3030028566</v>
          </cell>
          <cell r="AC68">
            <v>3030028574</v>
          </cell>
          <cell r="AD68">
            <v>3030028604</v>
          </cell>
          <cell r="AE68">
            <v>3030028612</v>
          </cell>
          <cell r="AF68">
            <v>3030028621</v>
          </cell>
          <cell r="AG68">
            <v>3030033225</v>
          </cell>
          <cell r="AH68">
            <v>3030033322</v>
          </cell>
          <cell r="AI68">
            <v>3030033624</v>
          </cell>
          <cell r="AJ68">
            <v>3030033772</v>
          </cell>
          <cell r="AK68">
            <v>3030034663</v>
          </cell>
          <cell r="AL68">
            <v>3030039967</v>
          </cell>
          <cell r="AM68">
            <v>3030040647</v>
          </cell>
          <cell r="AN68">
            <v>3030040655</v>
          </cell>
          <cell r="AO68">
            <v>3030040663</v>
          </cell>
          <cell r="AP68">
            <v>3030040671</v>
          </cell>
          <cell r="AQ68">
            <v>3030040701</v>
          </cell>
          <cell r="AR68">
            <v>3030040884</v>
          </cell>
          <cell r="AS68">
            <v>3030042640</v>
          </cell>
          <cell r="AT68">
            <v>3030043450</v>
          </cell>
          <cell r="AU68">
            <v>3030044448</v>
          </cell>
          <cell r="AV68">
            <v>3030045070</v>
          </cell>
          <cell r="AW68">
            <v>3030045967</v>
          </cell>
          <cell r="AX68">
            <v>3030046114</v>
          </cell>
          <cell r="AY68">
            <v>3030049369</v>
          </cell>
          <cell r="AZ68">
            <v>3030052041</v>
          </cell>
          <cell r="BA68">
            <v>3030052751</v>
          </cell>
          <cell r="BB68">
            <v>3030053951</v>
          </cell>
          <cell r="BC68">
            <v>3030057264</v>
          </cell>
          <cell r="BD68">
            <v>3030057281</v>
          </cell>
          <cell r="BE68">
            <v>3030058112</v>
          </cell>
          <cell r="BF68">
            <v>3030058210</v>
          </cell>
          <cell r="BG68">
            <v>3030058767</v>
          </cell>
          <cell r="BH68">
            <v>3030060443</v>
          </cell>
          <cell r="BI68">
            <v>3030060451</v>
          </cell>
          <cell r="BJ68">
            <v>3030061199</v>
          </cell>
          <cell r="BK68">
            <v>3030064244</v>
          </cell>
          <cell r="BL68">
            <v>3030064431</v>
          </cell>
          <cell r="BM68">
            <v>3030065518</v>
          </cell>
          <cell r="BN68">
            <v>3030066999</v>
          </cell>
          <cell r="BO68">
            <v>3030068746</v>
          </cell>
          <cell r="BP68">
            <v>3030076722</v>
          </cell>
          <cell r="BQ68">
            <v>3030076731</v>
          </cell>
          <cell r="BR68">
            <v>3030076765</v>
          </cell>
          <cell r="BS68">
            <v>3030077389</v>
          </cell>
          <cell r="BT68">
            <v>3030077427</v>
          </cell>
          <cell r="BU68">
            <v>3030078679</v>
          </cell>
          <cell r="BV68">
            <v>3030086965</v>
          </cell>
          <cell r="BW68">
            <v>3030086973</v>
          </cell>
          <cell r="BX68">
            <v>3030088127</v>
          </cell>
          <cell r="BY68">
            <v>3030088305</v>
          </cell>
          <cell r="BZ68">
            <v>3030088887</v>
          </cell>
          <cell r="CA68">
            <v>3030089352</v>
          </cell>
          <cell r="CB68">
            <v>3030089379</v>
          </cell>
          <cell r="CC68">
            <v>3030089956</v>
          </cell>
          <cell r="CD68">
            <v>3030090091</v>
          </cell>
          <cell r="CE68">
            <v>3030090199</v>
          </cell>
          <cell r="CF68">
            <v>3030090911</v>
          </cell>
          <cell r="CG68">
            <v>3030092345</v>
          </cell>
          <cell r="CH68">
            <v>3030092388</v>
          </cell>
          <cell r="CI68">
            <v>3030095727</v>
          </cell>
          <cell r="CJ68">
            <v>3030096138</v>
          </cell>
          <cell r="CK68">
            <v>3030096456</v>
          </cell>
          <cell r="CL68">
            <v>3030096472</v>
          </cell>
          <cell r="CM68">
            <v>3030096651</v>
          </cell>
          <cell r="CN68">
            <v>3030096669</v>
          </cell>
          <cell r="CO68">
            <v>3030096782</v>
          </cell>
          <cell r="CP68">
            <v>3030096839</v>
          </cell>
          <cell r="CQ68">
            <v>3030097126</v>
          </cell>
          <cell r="CR68">
            <v>3030097223</v>
          </cell>
          <cell r="CS68">
            <v>3030097258</v>
          </cell>
          <cell r="CT68">
            <v>3030097363</v>
          </cell>
          <cell r="CU68">
            <v>3030097380</v>
          </cell>
          <cell r="CV68">
            <v>3030097461</v>
          </cell>
          <cell r="CW68">
            <v>3030097509</v>
          </cell>
          <cell r="CX68">
            <v>3030097835</v>
          </cell>
          <cell r="CY68">
            <v>3030097851</v>
          </cell>
          <cell r="CZ68">
            <v>3030097886</v>
          </cell>
          <cell r="DA68">
            <v>3030098220</v>
          </cell>
          <cell r="DB68">
            <v>3030098424</v>
          </cell>
          <cell r="DC68">
            <v>3030099561</v>
          </cell>
          <cell r="DD68">
            <v>3030099919</v>
          </cell>
          <cell r="DE68">
            <v>3030101522</v>
          </cell>
          <cell r="DF68">
            <v>3030103592</v>
          </cell>
          <cell r="DG68">
            <v>3030103754</v>
          </cell>
          <cell r="DH68">
            <v>3030104289</v>
          </cell>
          <cell r="DI68">
            <v>3030105099</v>
          </cell>
          <cell r="DJ68">
            <v>3030121141</v>
          </cell>
          <cell r="DK68">
            <v>3030122431</v>
          </cell>
          <cell r="DL68">
            <v>3030123224</v>
          </cell>
          <cell r="DM68">
            <v>3030126223</v>
          </cell>
          <cell r="DN68">
            <v>3030129648</v>
          </cell>
          <cell r="DO68">
            <v>3030132894</v>
          </cell>
          <cell r="DP68">
            <v>3030134471</v>
          </cell>
          <cell r="DQ68">
            <v>3030135052</v>
          </cell>
          <cell r="DR68">
            <v>3030150221</v>
          </cell>
          <cell r="DS68">
            <v>3030152020</v>
          </cell>
          <cell r="DT68">
            <v>3030171415</v>
          </cell>
          <cell r="DU68">
            <v>3030174686</v>
          </cell>
          <cell r="DV68">
            <v>3030178011</v>
          </cell>
          <cell r="DW68">
            <v>3030182841</v>
          </cell>
          <cell r="DX68">
            <v>3030188202</v>
          </cell>
          <cell r="DY68">
            <v>3030191513</v>
          </cell>
          <cell r="DZ68">
            <v>3030192196</v>
          </cell>
          <cell r="EA68">
            <v>3030192234</v>
          </cell>
          <cell r="EB68">
            <v>3030196418</v>
          </cell>
          <cell r="EC68">
            <v>3030199581</v>
          </cell>
          <cell r="ED68">
            <v>3030204135</v>
          </cell>
          <cell r="EE68">
            <v>3030208505</v>
          </cell>
          <cell r="EF68">
            <v>3030234719</v>
          </cell>
          <cell r="EG68">
            <v>3030252831</v>
          </cell>
          <cell r="EH68">
            <v>3030290104</v>
          </cell>
          <cell r="EI68">
            <v>3030340713</v>
          </cell>
          <cell r="EJ68">
            <v>3030342724</v>
          </cell>
          <cell r="EK68">
            <v>3030360595</v>
          </cell>
          <cell r="EL68">
            <v>3030369380</v>
          </cell>
          <cell r="EM68">
            <v>3030467578</v>
          </cell>
          <cell r="EN68">
            <v>3030582709</v>
          </cell>
          <cell r="EO68">
            <v>3030582814</v>
          </cell>
          <cell r="EP68">
            <v>3030584281</v>
          </cell>
          <cell r="EQ68">
            <v>3030584558</v>
          </cell>
          <cell r="ER68">
            <v>3030584566</v>
          </cell>
          <cell r="ES68">
            <v>3030584621</v>
          </cell>
          <cell r="ET68">
            <v>3030584710</v>
          </cell>
          <cell r="EU68">
            <v>3030584906</v>
          </cell>
          <cell r="EV68">
            <v>3030584922</v>
          </cell>
          <cell r="EW68">
            <v>3030585961</v>
          </cell>
          <cell r="EX68">
            <v>3030586097</v>
          </cell>
          <cell r="EY68">
            <v>3030586224</v>
          </cell>
          <cell r="EZ68">
            <v>3030586321</v>
          </cell>
          <cell r="FA68">
            <v>3030586534</v>
          </cell>
          <cell r="FB68">
            <v>3030669847</v>
          </cell>
          <cell r="FC68">
            <v>3030676274</v>
          </cell>
          <cell r="FD68">
            <v>3030676282</v>
          </cell>
          <cell r="FE68">
            <v>3030682525</v>
          </cell>
          <cell r="FF68">
            <v>3030941148</v>
          </cell>
          <cell r="FG68">
            <v>3030977983</v>
          </cell>
          <cell r="FH68">
            <v>3031008518</v>
          </cell>
          <cell r="FI68">
            <v>3031044921</v>
          </cell>
          <cell r="FJ68">
            <v>3038004216</v>
          </cell>
          <cell r="FK68">
            <v>3038006766</v>
          </cell>
          <cell r="FL68">
            <v>3038019272</v>
          </cell>
          <cell r="FM68">
            <v>3038023440</v>
          </cell>
          <cell r="FN68">
            <v>3038025850</v>
          </cell>
          <cell r="FO68">
            <v>3038029901</v>
          </cell>
          <cell r="FP68">
            <v>3038048779</v>
          </cell>
          <cell r="FQ68">
            <v>3038049210</v>
          </cell>
          <cell r="FR68">
            <v>3038051249</v>
          </cell>
          <cell r="FS68">
            <v>3038058626</v>
          </cell>
          <cell r="FT68">
            <v>3038058839</v>
          </cell>
          <cell r="FU68">
            <v>3038075130</v>
          </cell>
          <cell r="FV68">
            <v>3038078457</v>
          </cell>
          <cell r="FW68">
            <v>3038084121</v>
          </cell>
          <cell r="FX68">
            <v>3038092255</v>
          </cell>
          <cell r="FY68">
            <v>3038096056</v>
          </cell>
          <cell r="FZ68">
            <v>3038103044</v>
          </cell>
          <cell r="GA68">
            <v>3038108046</v>
          </cell>
          <cell r="GB68">
            <v>3038108160</v>
          </cell>
          <cell r="GC68">
            <v>3038112132</v>
          </cell>
          <cell r="GD68">
            <v>3038113074</v>
          </cell>
          <cell r="GE68">
            <v>3038113627</v>
          </cell>
          <cell r="GF68">
            <v>3038123762</v>
          </cell>
          <cell r="GG68">
            <v>3038125056</v>
          </cell>
          <cell r="GH68">
            <v>3038134713</v>
          </cell>
          <cell r="GI68">
            <v>3038144956</v>
          </cell>
          <cell r="GJ68">
            <v>3038148234</v>
          </cell>
          <cell r="GK68">
            <v>3038162237</v>
          </cell>
          <cell r="GL68">
            <v>3038177943</v>
          </cell>
          <cell r="GM68">
            <v>3038183064</v>
          </cell>
          <cell r="GN68">
            <v>3038191512</v>
          </cell>
          <cell r="GO68">
            <v>3038195003</v>
          </cell>
          <cell r="GP68">
            <v>3038196565</v>
          </cell>
          <cell r="GQ68">
            <v>3038199874</v>
          </cell>
          <cell r="GR68">
            <v>3038199963</v>
          </cell>
          <cell r="GS68">
            <v>3038206471</v>
          </cell>
          <cell r="GT68">
            <v>3038217937</v>
          </cell>
          <cell r="GU68">
            <v>3038220229</v>
          </cell>
          <cell r="GV68">
            <v>3038220415</v>
          </cell>
          <cell r="GW68">
            <v>3038221039</v>
          </cell>
          <cell r="GX68">
            <v>3038221047</v>
          </cell>
          <cell r="GY68">
            <v>3038221055</v>
          </cell>
          <cell r="GZ68">
            <v>3038221063</v>
          </cell>
          <cell r="HA68">
            <v>3038221071</v>
          </cell>
          <cell r="HB68">
            <v>3038221080</v>
          </cell>
          <cell r="HC68">
            <v>3038221098</v>
          </cell>
          <cell r="HD68">
            <v>3038221101</v>
          </cell>
          <cell r="HE68">
            <v>3038221110</v>
          </cell>
          <cell r="HF68">
            <v>3038221128</v>
          </cell>
          <cell r="HG68">
            <v>3038221144</v>
          </cell>
          <cell r="HH68">
            <v>3038221152</v>
          </cell>
          <cell r="HI68">
            <v>3038221179</v>
          </cell>
          <cell r="HJ68">
            <v>3038221209</v>
          </cell>
          <cell r="HK68">
            <v>3038221985</v>
          </cell>
          <cell r="HL68">
            <v>3038221993</v>
          </cell>
          <cell r="HM68">
            <v>3038222001</v>
          </cell>
          <cell r="HN68">
            <v>3038222035</v>
          </cell>
          <cell r="HO68">
            <v>3038222051</v>
          </cell>
          <cell r="HP68">
            <v>3038222060</v>
          </cell>
          <cell r="HQ68">
            <v>3038222086</v>
          </cell>
          <cell r="HR68">
            <v>3038222108</v>
          </cell>
          <cell r="HS68">
            <v>3038247526</v>
          </cell>
          <cell r="HT68">
            <v>3038248557</v>
          </cell>
          <cell r="HU68">
            <v>3038284391</v>
          </cell>
          <cell r="HV68">
            <v>3038285428</v>
          </cell>
          <cell r="HW68">
            <v>3038308037</v>
          </cell>
          <cell r="HX68">
            <v>3038312166</v>
          </cell>
          <cell r="HY68">
            <v>3038333139</v>
          </cell>
          <cell r="HZ68">
            <v>3038349809</v>
          </cell>
          <cell r="IA68">
            <v>3038354284</v>
          </cell>
          <cell r="IB68">
            <v>3038354306</v>
          </cell>
          <cell r="IC68">
            <v>3038376121</v>
          </cell>
          <cell r="ID68">
            <v>3038386852</v>
          </cell>
          <cell r="IE68">
            <v>3038394928</v>
          </cell>
          <cell r="IF68">
            <v>3038394961</v>
          </cell>
          <cell r="IG68">
            <v>3038409275</v>
          </cell>
          <cell r="IH68">
            <v>3038412438</v>
          </cell>
          <cell r="II68">
            <v>3038416824</v>
          </cell>
          <cell r="IJ68">
            <v>3038419378</v>
          </cell>
          <cell r="IK68">
            <v>3038425157</v>
          </cell>
          <cell r="IL68">
            <v>3038456095</v>
          </cell>
          <cell r="IM68">
            <v>3038460670</v>
          </cell>
          <cell r="IN68">
            <v>3038510251</v>
          </cell>
          <cell r="IO68">
            <v>3038519135</v>
          </cell>
          <cell r="IP68">
            <v>3038529769</v>
          </cell>
          <cell r="IQ68">
            <v>3038532492</v>
          </cell>
          <cell r="IR68">
            <v>3038543664</v>
          </cell>
          <cell r="IS68">
            <v>3038543796</v>
          </cell>
          <cell r="IT68">
            <v>3038544083</v>
          </cell>
          <cell r="IU68">
            <v>3038544369</v>
          </cell>
          <cell r="IV68">
            <v>3038567202</v>
          </cell>
          <cell r="IW68">
            <v>3038572648</v>
          </cell>
          <cell r="IX68">
            <v>3038575647</v>
          </cell>
          <cell r="IY68">
            <v>3038582546</v>
          </cell>
          <cell r="IZ68">
            <v>3038586461</v>
          </cell>
          <cell r="JA68">
            <v>3038593262</v>
          </cell>
          <cell r="JB68">
            <v>3038596334</v>
          </cell>
          <cell r="JC68">
            <v>3038597110</v>
          </cell>
          <cell r="JD68">
            <v>3038616726</v>
          </cell>
          <cell r="JE68">
            <v>3038618338</v>
          </cell>
          <cell r="JF68">
            <v>3038618508</v>
          </cell>
          <cell r="JG68">
            <v>3038636131</v>
          </cell>
          <cell r="JH68">
            <v>3038641500</v>
          </cell>
          <cell r="JI68">
            <v>3038647788</v>
          </cell>
          <cell r="JJ68">
            <v>3038647826</v>
          </cell>
          <cell r="JK68">
            <v>3038662566</v>
          </cell>
          <cell r="JL68">
            <v>3038684918</v>
          </cell>
          <cell r="JM68">
            <v>3038693186</v>
          </cell>
          <cell r="JN68">
            <v>3038694565</v>
          </cell>
          <cell r="JO68">
            <v>3038712814</v>
          </cell>
          <cell r="JP68">
            <v>3038715783</v>
          </cell>
          <cell r="JQ68">
            <v>3038717531</v>
          </cell>
          <cell r="JR68">
            <v>3038717557</v>
          </cell>
          <cell r="JS68">
            <v>3038736870</v>
          </cell>
          <cell r="JT68">
            <v>3038751232</v>
          </cell>
          <cell r="JU68">
            <v>3038751917</v>
          </cell>
          <cell r="JV68">
            <v>3038751925</v>
          </cell>
          <cell r="JW68">
            <v>3038761017</v>
          </cell>
          <cell r="JX68">
            <v>3038762153</v>
          </cell>
          <cell r="JY68">
            <v>3038792770</v>
          </cell>
          <cell r="JZ68">
            <v>3038798441</v>
          </cell>
          <cell r="KA68">
            <v>3038798565</v>
          </cell>
          <cell r="KB68">
            <v>3038798638</v>
          </cell>
          <cell r="KC68">
            <v>3038817934</v>
          </cell>
          <cell r="KD68">
            <v>3038825767</v>
          </cell>
          <cell r="KE68">
            <v>3038825775</v>
          </cell>
          <cell r="KF68">
            <v>3038825813</v>
          </cell>
          <cell r="KG68">
            <v>3038850281</v>
          </cell>
          <cell r="KH68">
            <v>3038850516</v>
          </cell>
          <cell r="KI68">
            <v>3038851253</v>
          </cell>
          <cell r="KJ68">
            <v>3038862212</v>
          </cell>
          <cell r="KK68">
            <v>3038862298</v>
          </cell>
          <cell r="KL68">
            <v>3038862387</v>
          </cell>
          <cell r="KM68">
            <v>3038862409</v>
          </cell>
          <cell r="KN68">
            <v>3038864312</v>
          </cell>
          <cell r="KO68">
            <v>3038868318</v>
          </cell>
          <cell r="KP68">
            <v>3038887291</v>
          </cell>
          <cell r="KQ68">
            <v>3038900181</v>
          </cell>
          <cell r="KR68">
            <v>3038933021</v>
          </cell>
          <cell r="KS68">
            <v>3038944235</v>
          </cell>
          <cell r="KT68">
            <v>3038944251</v>
          </cell>
          <cell r="KU68">
            <v>3038957400</v>
          </cell>
          <cell r="KV68">
            <v>3038975971</v>
          </cell>
          <cell r="KW68">
            <v>3038977753</v>
          </cell>
          <cell r="KX68">
            <v>3038985365</v>
          </cell>
          <cell r="KY68">
            <v>3039003281</v>
          </cell>
          <cell r="KZ68">
            <v>3039017869</v>
          </cell>
          <cell r="LA68">
            <v>3039029581</v>
          </cell>
          <cell r="LB68">
            <v>3039068595</v>
          </cell>
          <cell r="LC68">
            <v>3039076938</v>
          </cell>
          <cell r="LD68">
            <v>3041006861</v>
          </cell>
          <cell r="LE68">
            <v>3041007115</v>
          </cell>
          <cell r="LF68">
            <v>3041008898</v>
          </cell>
          <cell r="LG68">
            <v>3041019270</v>
          </cell>
          <cell r="LH68">
            <v>3041020022</v>
          </cell>
          <cell r="LI68">
            <v>3041022378</v>
          </cell>
          <cell r="LJ68">
            <v>3041065794</v>
          </cell>
          <cell r="LK68">
            <v>3041065832</v>
          </cell>
          <cell r="LL68">
            <v>3041079086</v>
          </cell>
          <cell r="LM68">
            <v>3041081951</v>
          </cell>
          <cell r="LN68">
            <v>3041088514</v>
          </cell>
          <cell r="LO68">
            <v>3041088557</v>
          </cell>
          <cell r="LP68">
            <v>3041088638</v>
          </cell>
          <cell r="LQ68">
            <v>3041088727</v>
          </cell>
          <cell r="LR68">
            <v>3041088816</v>
          </cell>
          <cell r="LS68">
            <v>3041088905</v>
          </cell>
          <cell r="LT68">
            <v>3041089049</v>
          </cell>
          <cell r="LU68">
            <v>3041089065</v>
          </cell>
          <cell r="LV68">
            <v>3041089120</v>
          </cell>
          <cell r="LW68">
            <v>3041089189</v>
          </cell>
          <cell r="LX68">
            <v>3041089511</v>
          </cell>
          <cell r="LY68">
            <v>3041089715</v>
          </cell>
          <cell r="LZ68">
            <v>3041089863</v>
          </cell>
          <cell r="MA68">
            <v>3041090004</v>
          </cell>
          <cell r="MB68">
            <v>3041090080</v>
          </cell>
          <cell r="MC68">
            <v>3041090187</v>
          </cell>
          <cell r="MD68">
            <v>3041090209</v>
          </cell>
          <cell r="ME68">
            <v>3041090322</v>
          </cell>
          <cell r="MF68">
            <v>3041090403</v>
          </cell>
          <cell r="MG68">
            <v>3041090454</v>
          </cell>
          <cell r="MH68">
            <v>3041090624</v>
          </cell>
          <cell r="MI68">
            <v>3041090764</v>
          </cell>
          <cell r="MJ68">
            <v>3041092341</v>
          </cell>
          <cell r="MK68">
            <v>3041093836</v>
          </cell>
          <cell r="ML68">
            <v>3041095341</v>
          </cell>
          <cell r="MM68">
            <v>3041113411</v>
          </cell>
          <cell r="MN68">
            <v>3041115864</v>
          </cell>
          <cell r="MO68">
            <v>3041150074</v>
          </cell>
          <cell r="MP68">
            <v>3041150368</v>
          </cell>
          <cell r="MQ68">
            <v>3041177860</v>
          </cell>
          <cell r="MR68">
            <v>3041177932</v>
          </cell>
          <cell r="MS68">
            <v>3041186885</v>
          </cell>
          <cell r="MT68">
            <v>3041187989</v>
          </cell>
          <cell r="MU68">
            <v>3041188659</v>
          </cell>
          <cell r="MV68">
            <v>3041249216</v>
          </cell>
          <cell r="MW68">
            <v>3041250745</v>
          </cell>
          <cell r="MX68">
            <v>3041251075</v>
          </cell>
          <cell r="MY68">
            <v>3041297105</v>
          </cell>
          <cell r="MZ68">
            <v>3041297113</v>
          </cell>
          <cell r="NA68">
            <v>3041298861</v>
          </cell>
          <cell r="NB68">
            <v>3041300947</v>
          </cell>
          <cell r="NC68">
            <v>3041303261</v>
          </cell>
          <cell r="ND68">
            <v>3041304772</v>
          </cell>
          <cell r="NE68">
            <v>3041307879</v>
          </cell>
          <cell r="NF68">
            <v>3041323556</v>
          </cell>
          <cell r="NG68">
            <v>3041324242</v>
          </cell>
          <cell r="NH68">
            <v>3041324731</v>
          </cell>
          <cell r="NI68">
            <v>3041324803</v>
          </cell>
          <cell r="NJ68">
            <v>3041623410</v>
          </cell>
          <cell r="NK68">
            <v>3041623461</v>
          </cell>
          <cell r="NL68">
            <v>3041623894</v>
          </cell>
          <cell r="NM68">
            <v>3041624262</v>
          </cell>
          <cell r="NN68">
            <v>3041624939</v>
          </cell>
          <cell r="NO68">
            <v>3041625803</v>
          </cell>
          <cell r="NP68">
            <v>3041626320</v>
          </cell>
          <cell r="NQ68">
            <v>3041626397</v>
          </cell>
          <cell r="NR68">
            <v>3041626486</v>
          </cell>
          <cell r="NS68">
            <v>3041661770</v>
          </cell>
          <cell r="NT68">
            <v>3041671261</v>
          </cell>
          <cell r="NU68">
            <v>3041690079</v>
          </cell>
          <cell r="NV68">
            <v>3041827171</v>
          </cell>
          <cell r="NW68">
            <v>3041827350</v>
          </cell>
          <cell r="NX68">
            <v>3041827449</v>
          </cell>
          <cell r="NY68">
            <v>3041827546</v>
          </cell>
          <cell r="NZ68">
            <v>3041827813</v>
          </cell>
          <cell r="OA68">
            <v>3041827856</v>
          </cell>
          <cell r="OB68">
            <v>3041828283</v>
          </cell>
          <cell r="OC68">
            <v>3041828526</v>
          </cell>
          <cell r="OD68">
            <v>3041829611</v>
          </cell>
          <cell r="OE68">
            <v>3041829743</v>
          </cell>
          <cell r="OF68">
            <v>3041831420</v>
          </cell>
          <cell r="OG68">
            <v>3041832451</v>
          </cell>
          <cell r="OH68">
            <v>3041834283</v>
          </cell>
          <cell r="OI68">
            <v>3041834518</v>
          </cell>
          <cell r="OJ68">
            <v>3041835433</v>
          </cell>
          <cell r="OK68">
            <v>3041836669</v>
          </cell>
          <cell r="OL68">
            <v>3041838394</v>
          </cell>
          <cell r="OM68">
            <v>3041841093</v>
          </cell>
          <cell r="ON68">
            <v>3041841719</v>
          </cell>
          <cell r="OO68">
            <v>3041850807</v>
          </cell>
          <cell r="OP68">
            <v>3041928571</v>
          </cell>
          <cell r="OQ68">
            <v>3041981693</v>
          </cell>
          <cell r="OR68">
            <v>3042004560</v>
          </cell>
          <cell r="OS68">
            <v>3042004667</v>
          </cell>
          <cell r="OT68">
            <v>3042029783</v>
          </cell>
          <cell r="OU68">
            <v>3042054753</v>
          </cell>
          <cell r="OV68">
            <v>3042074428</v>
          </cell>
          <cell r="OW68">
            <v>3042075777</v>
          </cell>
          <cell r="OX68">
            <v>3044015089</v>
          </cell>
          <cell r="OY68">
            <v>3044021208</v>
          </cell>
          <cell r="OZ68">
            <v>3044022816</v>
          </cell>
          <cell r="PA68">
            <v>3044023014</v>
          </cell>
          <cell r="PB68">
            <v>3044023812</v>
          </cell>
          <cell r="PC68">
            <v>3044023847</v>
          </cell>
          <cell r="PD68">
            <v>3044023952</v>
          </cell>
          <cell r="PE68">
            <v>3044056681</v>
          </cell>
          <cell r="PF68">
            <v>3044057458</v>
          </cell>
          <cell r="PG68">
            <v>3044059205</v>
          </cell>
          <cell r="PH68">
            <v>3044059825</v>
          </cell>
          <cell r="PI68">
            <v>3044059833</v>
          </cell>
          <cell r="PJ68">
            <v>3044060050</v>
          </cell>
          <cell r="PK68">
            <v>3044060947</v>
          </cell>
          <cell r="PL68">
            <v>3044061846</v>
          </cell>
          <cell r="PM68">
            <v>3044061871</v>
          </cell>
          <cell r="PN68">
            <v>3044064675</v>
          </cell>
          <cell r="PO68">
            <v>3044067950</v>
          </cell>
          <cell r="PP68">
            <v>3044075553</v>
          </cell>
          <cell r="PQ68">
            <v>3044079087</v>
          </cell>
          <cell r="PR68">
            <v>3044079249</v>
          </cell>
          <cell r="PS68">
            <v>3044079605</v>
          </cell>
          <cell r="PT68">
            <v>3044083921</v>
          </cell>
          <cell r="PU68">
            <v>3044084137</v>
          </cell>
          <cell r="PV68">
            <v>3044212356</v>
          </cell>
          <cell r="PW68">
            <v>3044213484</v>
          </cell>
          <cell r="PX68">
            <v>3044213697</v>
          </cell>
          <cell r="PY68">
            <v>3044229232</v>
          </cell>
          <cell r="PZ68">
            <v>3044229313</v>
          </cell>
          <cell r="QA68">
            <v>3044229747</v>
          </cell>
          <cell r="QB68">
            <v>3044231491</v>
          </cell>
          <cell r="QC68">
            <v>3044236310</v>
          </cell>
          <cell r="QD68">
            <v>3044242395</v>
          </cell>
          <cell r="QE68">
            <v>3044247958</v>
          </cell>
          <cell r="QF68">
            <v>3044248059</v>
          </cell>
          <cell r="QG68">
            <v>3044259948</v>
          </cell>
          <cell r="QH68">
            <v>3044261349</v>
          </cell>
          <cell r="QI68">
            <v>3044261471</v>
          </cell>
          <cell r="QJ68">
            <v>3044302941</v>
          </cell>
          <cell r="QK68">
            <v>3044303351</v>
          </cell>
          <cell r="QL68">
            <v>3044303505</v>
          </cell>
          <cell r="QM68">
            <v>3044303602</v>
          </cell>
          <cell r="QN68">
            <v>3044303815</v>
          </cell>
          <cell r="QO68">
            <v>3044303874</v>
          </cell>
          <cell r="QP68">
            <v>3044303891</v>
          </cell>
          <cell r="QQ68">
            <v>3044304056</v>
          </cell>
          <cell r="QR68">
            <v>3044304129</v>
          </cell>
          <cell r="QS68">
            <v>3044339488</v>
          </cell>
          <cell r="QT68">
            <v>3044361963</v>
          </cell>
          <cell r="QU68">
            <v>3044442459</v>
          </cell>
          <cell r="QV68">
            <v>3044455950</v>
          </cell>
          <cell r="QW68">
            <v>3044456034</v>
          </cell>
          <cell r="QX68">
            <v>3044456182</v>
          </cell>
          <cell r="QY68">
            <v>3044456671</v>
          </cell>
          <cell r="QZ68">
            <v>3044456875</v>
          </cell>
          <cell r="RA68">
            <v>3044456921</v>
          </cell>
          <cell r="RB68">
            <v>3044458088</v>
          </cell>
          <cell r="RC68">
            <v>3044458665</v>
          </cell>
          <cell r="RD68">
            <v>3044458754</v>
          </cell>
          <cell r="RE68">
            <v>3044506830</v>
          </cell>
          <cell r="RF68">
            <v>3044530161</v>
          </cell>
          <cell r="RG68">
            <v>3044555113</v>
          </cell>
          <cell r="RH68">
            <v>3044561946</v>
          </cell>
          <cell r="RI68">
            <v>3044563205</v>
          </cell>
          <cell r="RJ68">
            <v>3044572433</v>
          </cell>
          <cell r="RK68">
            <v>3044572816</v>
          </cell>
          <cell r="RL68">
            <v>3044616856</v>
          </cell>
          <cell r="RM68">
            <v>3044622104</v>
          </cell>
          <cell r="RN68">
            <v>3044622350</v>
          </cell>
          <cell r="RO68">
            <v>3044623178</v>
          </cell>
          <cell r="RP68">
            <v>3044679912</v>
          </cell>
          <cell r="RQ68">
            <v>3044680163</v>
          </cell>
          <cell r="RR68">
            <v>3044680252</v>
          </cell>
          <cell r="RS68">
            <v>3044686200</v>
          </cell>
          <cell r="RT68">
            <v>3044697848</v>
          </cell>
          <cell r="RU68">
            <v>3044699794</v>
          </cell>
          <cell r="RV68">
            <v>3044700059</v>
          </cell>
          <cell r="RW68">
            <v>3044701071</v>
          </cell>
          <cell r="RX68">
            <v>3044701918</v>
          </cell>
          <cell r="RY68">
            <v>3044702132</v>
          </cell>
          <cell r="RZ68">
            <v>3044702302</v>
          </cell>
          <cell r="SA68">
            <v>3044702311</v>
          </cell>
          <cell r="SB68">
            <v>3044702442</v>
          </cell>
          <cell r="SC68">
            <v>3044702451</v>
          </cell>
          <cell r="SD68">
            <v>3044702574</v>
          </cell>
          <cell r="SE68">
            <v>3044702680</v>
          </cell>
          <cell r="SF68">
            <v>3044702698</v>
          </cell>
          <cell r="SG68">
            <v>3044702744</v>
          </cell>
          <cell r="SH68">
            <v>3044702825</v>
          </cell>
          <cell r="SI68">
            <v>3044702876</v>
          </cell>
          <cell r="SJ68">
            <v>3044702884</v>
          </cell>
          <cell r="SK68">
            <v>3044703007</v>
          </cell>
          <cell r="SL68">
            <v>3044708718</v>
          </cell>
          <cell r="SM68">
            <v>3044754761</v>
          </cell>
          <cell r="SN68">
            <v>3044769041</v>
          </cell>
          <cell r="SO68">
            <v>3044769491</v>
          </cell>
          <cell r="SP68">
            <v>3044769521</v>
          </cell>
          <cell r="SQ68">
            <v>3044769873</v>
          </cell>
          <cell r="SR68">
            <v>3044770294</v>
          </cell>
          <cell r="SS68">
            <v>3044784058</v>
          </cell>
          <cell r="ST68">
            <v>3044788975</v>
          </cell>
          <cell r="SU68">
            <v>3044789131</v>
          </cell>
          <cell r="SV68">
            <v>3044798822</v>
          </cell>
          <cell r="SW68">
            <v>3044849966</v>
          </cell>
          <cell r="SX68">
            <v>3044849974</v>
          </cell>
          <cell r="SY68">
            <v>3044850107</v>
          </cell>
          <cell r="SZ68">
            <v>3044850174</v>
          </cell>
          <cell r="TA68">
            <v>3044851456</v>
          </cell>
          <cell r="TB68">
            <v>3044851979</v>
          </cell>
          <cell r="TC68">
            <v>3044870787</v>
          </cell>
          <cell r="TD68">
            <v>3044880910</v>
          </cell>
          <cell r="TE68">
            <v>3044881070</v>
          </cell>
          <cell r="TF68">
            <v>3044881878</v>
          </cell>
          <cell r="TG68">
            <v>3044881908</v>
          </cell>
          <cell r="TH68">
            <v>3044881991</v>
          </cell>
          <cell r="TI68">
            <v>3044882220</v>
          </cell>
          <cell r="TJ68">
            <v>3044883331</v>
          </cell>
          <cell r="TK68">
            <v>3044883480</v>
          </cell>
          <cell r="TL68">
            <v>3044883579</v>
          </cell>
          <cell r="TM68">
            <v>3044883650</v>
          </cell>
          <cell r="TN68">
            <v>3044883714</v>
          </cell>
          <cell r="TO68">
            <v>3044884397</v>
          </cell>
          <cell r="TP68">
            <v>3044884435</v>
          </cell>
          <cell r="TQ68">
            <v>3044885164</v>
          </cell>
          <cell r="TR68">
            <v>3044885296</v>
          </cell>
          <cell r="TS68">
            <v>3044885300</v>
          </cell>
          <cell r="TT68">
            <v>3044885385</v>
          </cell>
          <cell r="TU68">
            <v>3044885695</v>
          </cell>
          <cell r="TV68">
            <v>3044886543</v>
          </cell>
          <cell r="TW68">
            <v>3044886993</v>
          </cell>
          <cell r="TX68">
            <v>3044887078</v>
          </cell>
          <cell r="TY68">
            <v>3044894180</v>
          </cell>
          <cell r="TZ68">
            <v>3044894635</v>
          </cell>
          <cell r="UA68">
            <v>3044895577</v>
          </cell>
          <cell r="UB68">
            <v>3044904096</v>
          </cell>
          <cell r="UC68">
            <v>3044934769</v>
          </cell>
          <cell r="UD68">
            <v>3044950039</v>
          </cell>
          <cell r="UE68">
            <v>3044971664</v>
          </cell>
          <cell r="UF68">
            <v>3044971931</v>
          </cell>
          <cell r="UG68">
            <v>3044976518</v>
          </cell>
          <cell r="UH68">
            <v>3044977069</v>
          </cell>
          <cell r="UI68">
            <v>3044978651</v>
          </cell>
          <cell r="UJ68">
            <v>3045005281</v>
          </cell>
          <cell r="UK68">
            <v>3045013063</v>
          </cell>
          <cell r="UL68">
            <v>3045024677</v>
          </cell>
          <cell r="UM68">
            <v>3045039267</v>
          </cell>
          <cell r="UN68">
            <v>3045057214</v>
          </cell>
          <cell r="UO68">
            <v>3045062102</v>
          </cell>
          <cell r="UP68">
            <v>3045074895</v>
          </cell>
          <cell r="UQ68">
            <v>3045104191</v>
          </cell>
          <cell r="UR68">
            <v>3045113360</v>
          </cell>
          <cell r="US68">
            <v>3045116237</v>
          </cell>
          <cell r="UT68">
            <v>3045118027</v>
          </cell>
          <cell r="UU68">
            <v>3050037323</v>
          </cell>
          <cell r="UV68">
            <v>3050060074</v>
          </cell>
          <cell r="UW68">
            <v>3050173693</v>
          </cell>
          <cell r="UX68">
            <v>3050179136</v>
          </cell>
          <cell r="UY68">
            <v>3050189140</v>
          </cell>
          <cell r="UZ68">
            <v>3050219391</v>
          </cell>
          <cell r="VA68">
            <v>3050219413</v>
          </cell>
          <cell r="VB68">
            <v>3050219421</v>
          </cell>
          <cell r="VC68">
            <v>3050226932</v>
          </cell>
          <cell r="VD68">
            <v>3050228196</v>
          </cell>
          <cell r="VE68">
            <v>3050242733</v>
          </cell>
          <cell r="VF68">
            <v>3050270711</v>
          </cell>
          <cell r="VG68">
            <v>3050314009</v>
          </cell>
          <cell r="VH68">
            <v>3050388681</v>
          </cell>
          <cell r="VI68">
            <v>3050392697</v>
          </cell>
          <cell r="VJ68">
            <v>3050397117</v>
          </cell>
          <cell r="VK68">
            <v>3050400401</v>
          </cell>
          <cell r="VL68">
            <v>3050402901</v>
          </cell>
          <cell r="VM68">
            <v>3050405161</v>
          </cell>
          <cell r="VN68">
            <v>3050412906</v>
          </cell>
          <cell r="VO68">
            <v>3050416456</v>
          </cell>
          <cell r="VP68">
            <v>3050426192</v>
          </cell>
          <cell r="VQ68">
            <v>3050435132</v>
          </cell>
          <cell r="VR68">
            <v>3050435892</v>
          </cell>
          <cell r="VS68">
            <v>3050470922</v>
          </cell>
          <cell r="VT68">
            <v>3050484371</v>
          </cell>
          <cell r="VU68">
            <v>3050485237</v>
          </cell>
          <cell r="VV68">
            <v>3050499271</v>
          </cell>
          <cell r="VW68">
            <v>3050507109</v>
          </cell>
          <cell r="VX68">
            <v>3050519336</v>
          </cell>
          <cell r="VY68">
            <v>3050531191</v>
          </cell>
          <cell r="VZ68">
            <v>3050580256</v>
          </cell>
          <cell r="WA68">
            <v>3050588702</v>
          </cell>
          <cell r="WB68">
            <v>3050618555</v>
          </cell>
          <cell r="WC68">
            <v>3050662805</v>
          </cell>
          <cell r="WD68">
            <v>3050669818</v>
          </cell>
          <cell r="WE68">
            <v>3050669826</v>
          </cell>
          <cell r="WF68">
            <v>3050669842</v>
          </cell>
          <cell r="WG68">
            <v>3050669893</v>
          </cell>
          <cell r="WH68">
            <v>3050669915</v>
          </cell>
          <cell r="WI68">
            <v>3050671766</v>
          </cell>
          <cell r="WJ68">
            <v>3050676288</v>
          </cell>
          <cell r="WK68">
            <v>3050676709</v>
          </cell>
          <cell r="WL68">
            <v>3050737988</v>
          </cell>
          <cell r="WM68">
            <v>3050771701</v>
          </cell>
          <cell r="WN68">
            <v>3050773542</v>
          </cell>
          <cell r="WO68">
            <v>3050783955</v>
          </cell>
          <cell r="WP68">
            <v>3050788485</v>
          </cell>
          <cell r="WQ68">
            <v>3050807480</v>
          </cell>
          <cell r="WR68">
            <v>3050807498</v>
          </cell>
          <cell r="WS68">
            <v>3050807501</v>
          </cell>
          <cell r="WT68">
            <v>3050807510</v>
          </cell>
          <cell r="WU68">
            <v>3050807528</v>
          </cell>
          <cell r="WV68">
            <v>3050807536</v>
          </cell>
          <cell r="WW68">
            <v>3050820303</v>
          </cell>
          <cell r="WX68">
            <v>3050825135</v>
          </cell>
          <cell r="WY68">
            <v>3050829793</v>
          </cell>
          <cell r="WZ68">
            <v>3050854518</v>
          </cell>
          <cell r="XA68">
            <v>3050871404</v>
          </cell>
          <cell r="XB68">
            <v>3050884671</v>
          </cell>
          <cell r="XC68">
            <v>3050913212</v>
          </cell>
          <cell r="XD68">
            <v>3050930028</v>
          </cell>
          <cell r="XE68">
            <v>3050959603</v>
          </cell>
          <cell r="XF68">
            <v>3050977814</v>
          </cell>
          <cell r="XG68">
            <v>3050988883</v>
          </cell>
          <cell r="XH68">
            <v>3050995987</v>
          </cell>
          <cell r="XI68">
            <v>3050996304</v>
          </cell>
          <cell r="XJ68">
            <v>3051020599</v>
          </cell>
          <cell r="XK68">
            <v>3051020602</v>
          </cell>
          <cell r="XL68">
            <v>3051032163</v>
          </cell>
          <cell r="XM68">
            <v>3051032228</v>
          </cell>
          <cell r="XN68">
            <v>3051032244</v>
          </cell>
          <cell r="XO68">
            <v>3051089076</v>
          </cell>
          <cell r="XP68">
            <v>3051115352</v>
          </cell>
          <cell r="XQ68">
            <v>3051119587</v>
          </cell>
          <cell r="XR68">
            <v>3051119684</v>
          </cell>
          <cell r="XS68">
            <v>3051128420</v>
          </cell>
          <cell r="XT68">
            <v>3051128993</v>
          </cell>
          <cell r="XU68">
            <v>3051138034</v>
          </cell>
          <cell r="XV68">
            <v>3051138832</v>
          </cell>
          <cell r="XW68">
            <v>3051163136</v>
          </cell>
          <cell r="XX68">
            <v>3051165554</v>
          </cell>
          <cell r="XY68">
            <v>3051176505</v>
          </cell>
          <cell r="XZ68">
            <v>3051188601</v>
          </cell>
          <cell r="YA68">
            <v>3051192861</v>
          </cell>
          <cell r="YB68">
            <v>3051204428</v>
          </cell>
          <cell r="YC68">
            <v>3051208172</v>
          </cell>
          <cell r="YD68">
            <v>3051213133</v>
          </cell>
          <cell r="YE68">
            <v>3051213141</v>
          </cell>
          <cell r="YF68">
            <v>3051213168</v>
          </cell>
          <cell r="YG68">
            <v>3051214300</v>
          </cell>
          <cell r="YH68">
            <v>3051216256</v>
          </cell>
          <cell r="YI68">
            <v>3051228742</v>
          </cell>
          <cell r="YJ68">
            <v>3051245710</v>
          </cell>
          <cell r="YK68">
            <v>3051245990</v>
          </cell>
          <cell r="YL68">
            <v>3051250063</v>
          </cell>
          <cell r="YM68">
            <v>3051265141</v>
          </cell>
          <cell r="YN68">
            <v>3051278821</v>
          </cell>
          <cell r="YO68">
            <v>3051287544</v>
          </cell>
          <cell r="YP68">
            <v>3051287561</v>
          </cell>
          <cell r="YQ68">
            <v>3051293315</v>
          </cell>
          <cell r="YR68">
            <v>3051296306</v>
          </cell>
          <cell r="YS68">
            <v>3051298147</v>
          </cell>
          <cell r="YT68">
            <v>3051305470</v>
          </cell>
          <cell r="YU68">
            <v>3051308533</v>
          </cell>
          <cell r="YV68">
            <v>3051311445</v>
          </cell>
          <cell r="YW68">
            <v>3051317079</v>
          </cell>
          <cell r="YX68">
            <v>3051321106</v>
          </cell>
          <cell r="YY68">
            <v>3051326965</v>
          </cell>
          <cell r="YZ68">
            <v>3051329158</v>
          </cell>
          <cell r="ZA68">
            <v>3051329263</v>
          </cell>
          <cell r="ZB68">
            <v>3051329271</v>
          </cell>
          <cell r="ZC68">
            <v>3051329328</v>
          </cell>
          <cell r="ZD68">
            <v>3051329336</v>
          </cell>
          <cell r="ZE68">
            <v>3051329352</v>
          </cell>
          <cell r="ZF68">
            <v>3051329409</v>
          </cell>
          <cell r="ZG68">
            <v>3051329492</v>
          </cell>
          <cell r="ZH68">
            <v>3051329514</v>
          </cell>
          <cell r="ZI68">
            <v>3051329522</v>
          </cell>
          <cell r="ZJ68">
            <v>3051330121</v>
          </cell>
          <cell r="ZK68">
            <v>3051340747</v>
          </cell>
          <cell r="ZL68">
            <v>3051343339</v>
          </cell>
          <cell r="ZM68">
            <v>3051344289</v>
          </cell>
          <cell r="ZN68">
            <v>3051351366</v>
          </cell>
          <cell r="ZO68">
            <v>3051353431</v>
          </cell>
          <cell r="ZP68">
            <v>3051358077</v>
          </cell>
          <cell r="ZQ68">
            <v>3051360110</v>
          </cell>
          <cell r="ZR68">
            <v>3051360179</v>
          </cell>
          <cell r="ZS68">
            <v>3051365553</v>
          </cell>
          <cell r="ZT68">
            <v>3051376156</v>
          </cell>
          <cell r="ZU68">
            <v>3051376172</v>
          </cell>
          <cell r="ZV68">
            <v>3051376199</v>
          </cell>
          <cell r="ZW68">
            <v>3051376202</v>
          </cell>
          <cell r="ZX68">
            <v>3051376211</v>
          </cell>
          <cell r="ZY68">
            <v>3051376229</v>
          </cell>
          <cell r="ZZ68">
            <v>3051376237</v>
          </cell>
          <cell r="AAA68">
            <v>3051376245</v>
          </cell>
          <cell r="AAB68">
            <v>3051376261</v>
          </cell>
          <cell r="AAC68">
            <v>3051376288</v>
          </cell>
          <cell r="AAD68">
            <v>3051376296</v>
          </cell>
          <cell r="AAE68">
            <v>3051377233</v>
          </cell>
          <cell r="AAF68">
            <v>3051384914</v>
          </cell>
          <cell r="AAG68">
            <v>3051385481</v>
          </cell>
          <cell r="AAH68">
            <v>3051385503</v>
          </cell>
          <cell r="AAI68">
            <v>3051385538</v>
          </cell>
          <cell r="AAJ68">
            <v>3051385546</v>
          </cell>
          <cell r="AAK68">
            <v>3051385562</v>
          </cell>
          <cell r="AAL68">
            <v>3051385571</v>
          </cell>
          <cell r="AAM68">
            <v>3051385589</v>
          </cell>
          <cell r="AAN68">
            <v>3051385601</v>
          </cell>
          <cell r="AAO68">
            <v>3051385619</v>
          </cell>
          <cell r="AAP68">
            <v>3051385635</v>
          </cell>
          <cell r="AAQ68">
            <v>3051385643</v>
          </cell>
          <cell r="AAR68">
            <v>3051385660</v>
          </cell>
          <cell r="AAS68">
            <v>3051385678</v>
          </cell>
          <cell r="AAT68">
            <v>3051385686</v>
          </cell>
          <cell r="AAU68">
            <v>3051385694</v>
          </cell>
          <cell r="AAV68">
            <v>3051385724</v>
          </cell>
          <cell r="AAW68">
            <v>3051385741</v>
          </cell>
          <cell r="AAX68">
            <v>3051385767</v>
          </cell>
          <cell r="AAY68">
            <v>3051385775</v>
          </cell>
          <cell r="AAZ68">
            <v>3051385783</v>
          </cell>
          <cell r="ABA68">
            <v>3051385791</v>
          </cell>
          <cell r="ABB68">
            <v>3051385821</v>
          </cell>
          <cell r="ABC68">
            <v>3051385830</v>
          </cell>
          <cell r="ABD68">
            <v>3051385848</v>
          </cell>
          <cell r="ABE68">
            <v>3051385902</v>
          </cell>
          <cell r="ABF68">
            <v>3051385911</v>
          </cell>
          <cell r="ABG68">
            <v>3051385937</v>
          </cell>
          <cell r="ABH68">
            <v>3051385970</v>
          </cell>
          <cell r="ABI68">
            <v>3051386003</v>
          </cell>
          <cell r="ABJ68">
            <v>3051386011</v>
          </cell>
          <cell r="ABK68">
            <v>3051386020</v>
          </cell>
          <cell r="ABL68">
            <v>3051386038</v>
          </cell>
          <cell r="ABM68">
            <v>3051386054</v>
          </cell>
          <cell r="ABN68">
            <v>3051386071</v>
          </cell>
          <cell r="ABO68">
            <v>3051386089</v>
          </cell>
          <cell r="ABP68">
            <v>3051386101</v>
          </cell>
          <cell r="ABQ68">
            <v>3051386127</v>
          </cell>
          <cell r="ABR68">
            <v>3051386135</v>
          </cell>
          <cell r="ABS68">
            <v>3051386178</v>
          </cell>
          <cell r="ABT68">
            <v>3051386194</v>
          </cell>
          <cell r="ABU68">
            <v>3051386208</v>
          </cell>
          <cell r="ABV68">
            <v>3051386232</v>
          </cell>
          <cell r="ABW68">
            <v>3051386241</v>
          </cell>
          <cell r="ABX68">
            <v>3051386259</v>
          </cell>
          <cell r="ABY68">
            <v>3051386275</v>
          </cell>
          <cell r="ABZ68">
            <v>3051386305</v>
          </cell>
          <cell r="ACA68">
            <v>3051386313</v>
          </cell>
          <cell r="ACB68">
            <v>3051386321</v>
          </cell>
          <cell r="ACC68">
            <v>3051386330</v>
          </cell>
          <cell r="ACD68">
            <v>3051386348</v>
          </cell>
          <cell r="ACE68">
            <v>3051386364</v>
          </cell>
          <cell r="ACF68">
            <v>3051386381</v>
          </cell>
          <cell r="ACG68">
            <v>3051386399</v>
          </cell>
          <cell r="ACH68">
            <v>3051386402</v>
          </cell>
          <cell r="ACI68">
            <v>3051386429</v>
          </cell>
          <cell r="ACJ68">
            <v>3051386437</v>
          </cell>
          <cell r="ACK68">
            <v>3051386445</v>
          </cell>
          <cell r="ACL68">
            <v>3051386461</v>
          </cell>
          <cell r="ACM68">
            <v>3051386470</v>
          </cell>
          <cell r="ACN68">
            <v>3051386500</v>
          </cell>
          <cell r="ACO68">
            <v>3051386518</v>
          </cell>
          <cell r="ACP68">
            <v>3051386534</v>
          </cell>
          <cell r="ACQ68">
            <v>3051386542</v>
          </cell>
          <cell r="ACR68">
            <v>3051386577</v>
          </cell>
          <cell r="ACS68">
            <v>3051386585</v>
          </cell>
          <cell r="ACT68">
            <v>3051390639</v>
          </cell>
          <cell r="ACU68">
            <v>3051390655</v>
          </cell>
          <cell r="ACV68">
            <v>3051390663</v>
          </cell>
          <cell r="ACW68">
            <v>3051390671</v>
          </cell>
          <cell r="ACX68">
            <v>3051390680</v>
          </cell>
          <cell r="ACY68">
            <v>3051390701</v>
          </cell>
          <cell r="ACZ68">
            <v>3051390710</v>
          </cell>
          <cell r="ADA68">
            <v>3051390728</v>
          </cell>
          <cell r="ADB68">
            <v>3051390736</v>
          </cell>
          <cell r="ADC68">
            <v>3051390744</v>
          </cell>
          <cell r="ADD68">
            <v>3051390752</v>
          </cell>
          <cell r="ADE68">
            <v>3051390761</v>
          </cell>
          <cell r="ADF68">
            <v>3051390787</v>
          </cell>
          <cell r="ADG68">
            <v>3051390795</v>
          </cell>
          <cell r="ADH68">
            <v>3051390809</v>
          </cell>
          <cell r="ADI68">
            <v>3051390817</v>
          </cell>
          <cell r="ADJ68">
            <v>3051390825</v>
          </cell>
          <cell r="ADK68">
            <v>3051390841</v>
          </cell>
          <cell r="ADL68">
            <v>3051390868</v>
          </cell>
          <cell r="ADM68">
            <v>3051390892</v>
          </cell>
          <cell r="ADN68">
            <v>3051390922</v>
          </cell>
          <cell r="ADO68">
            <v>3051390949</v>
          </cell>
          <cell r="ADP68">
            <v>3051390973</v>
          </cell>
          <cell r="ADQ68">
            <v>3051390981</v>
          </cell>
          <cell r="ADR68">
            <v>3051391007</v>
          </cell>
          <cell r="ADS68">
            <v>3051391023</v>
          </cell>
          <cell r="ADT68">
            <v>3051391040</v>
          </cell>
          <cell r="ADU68">
            <v>3051391058</v>
          </cell>
          <cell r="ADV68">
            <v>3051391066</v>
          </cell>
          <cell r="ADW68">
            <v>3051391074</v>
          </cell>
          <cell r="ADX68">
            <v>3051391082</v>
          </cell>
          <cell r="ADY68">
            <v>3051391937</v>
          </cell>
          <cell r="ADZ68">
            <v>3051393671</v>
          </cell>
          <cell r="AEA68">
            <v>3051395827</v>
          </cell>
          <cell r="AEB68">
            <v>3051396335</v>
          </cell>
          <cell r="AEC68">
            <v>3051396751</v>
          </cell>
          <cell r="AED68">
            <v>3051398567</v>
          </cell>
          <cell r="AEE68">
            <v>3051401291</v>
          </cell>
          <cell r="AEF68">
            <v>3051402530</v>
          </cell>
          <cell r="AEG68">
            <v>3051402548</v>
          </cell>
          <cell r="AEH68">
            <v>3051402556</v>
          </cell>
          <cell r="AEI68">
            <v>3051402564</v>
          </cell>
          <cell r="AEJ68">
            <v>3051402599</v>
          </cell>
          <cell r="AEK68">
            <v>3051402866</v>
          </cell>
          <cell r="AEL68">
            <v>3051405059</v>
          </cell>
          <cell r="AEM68">
            <v>3051410079</v>
          </cell>
          <cell r="AEN68">
            <v>3051412799</v>
          </cell>
          <cell r="AEO68">
            <v>3051413663</v>
          </cell>
          <cell r="AEP68">
            <v>3051415747</v>
          </cell>
          <cell r="AEQ68">
            <v>3051415763</v>
          </cell>
          <cell r="AER68">
            <v>3051416221</v>
          </cell>
          <cell r="AES68">
            <v>3051420678</v>
          </cell>
          <cell r="AET68">
            <v>3051420961</v>
          </cell>
          <cell r="AEU68">
            <v>3051422158</v>
          </cell>
          <cell r="AEV68">
            <v>3051422913</v>
          </cell>
          <cell r="AEW68">
            <v>3051423537</v>
          </cell>
          <cell r="AEX68">
            <v>3051424177</v>
          </cell>
          <cell r="AEY68">
            <v>3051424193</v>
          </cell>
          <cell r="AEZ68">
            <v>3051424789</v>
          </cell>
          <cell r="AFA68">
            <v>3051425904</v>
          </cell>
          <cell r="AFB68">
            <v>3051426846</v>
          </cell>
          <cell r="AFC68">
            <v>3051426854</v>
          </cell>
          <cell r="AFD68">
            <v>3051426871</v>
          </cell>
          <cell r="AFE68">
            <v>3051426897</v>
          </cell>
          <cell r="AFF68">
            <v>3051426935</v>
          </cell>
          <cell r="AFG68">
            <v>3051427010</v>
          </cell>
          <cell r="AFH68">
            <v>3051427036</v>
          </cell>
          <cell r="AFI68">
            <v>3051427044</v>
          </cell>
          <cell r="AFJ68">
            <v>3051427079</v>
          </cell>
          <cell r="AFK68">
            <v>3051427095</v>
          </cell>
          <cell r="AFL68">
            <v>3051427117</v>
          </cell>
          <cell r="AFM68">
            <v>3051427125</v>
          </cell>
          <cell r="AFN68">
            <v>3051427133</v>
          </cell>
          <cell r="AFO68">
            <v>3051427141</v>
          </cell>
          <cell r="AFP68">
            <v>3051428083</v>
          </cell>
          <cell r="AFQ68">
            <v>3051430126</v>
          </cell>
          <cell r="AFR68">
            <v>3051433371</v>
          </cell>
          <cell r="AFS68">
            <v>3051434601</v>
          </cell>
          <cell r="AFT68">
            <v>3051435462</v>
          </cell>
          <cell r="AFU68">
            <v>3051436523</v>
          </cell>
          <cell r="AFV68">
            <v>3051436531</v>
          </cell>
          <cell r="AFW68">
            <v>3051437333</v>
          </cell>
          <cell r="AFX68">
            <v>3051438470</v>
          </cell>
          <cell r="AFY68">
            <v>3051438488</v>
          </cell>
          <cell r="AFZ68">
            <v>3051438496</v>
          </cell>
          <cell r="AGA68">
            <v>3051438500</v>
          </cell>
          <cell r="AGB68">
            <v>3051438551</v>
          </cell>
          <cell r="AGC68">
            <v>3051438593</v>
          </cell>
          <cell r="AGD68">
            <v>3051438607</v>
          </cell>
          <cell r="AGE68">
            <v>3051439115</v>
          </cell>
          <cell r="AGF68">
            <v>3051440156</v>
          </cell>
          <cell r="AGG68">
            <v>3051440415</v>
          </cell>
          <cell r="AGH68">
            <v>3051441128</v>
          </cell>
          <cell r="AGI68">
            <v>3051441578</v>
          </cell>
          <cell r="AGJ68">
            <v>3051441616</v>
          </cell>
          <cell r="AGK68">
            <v>3051441675</v>
          </cell>
          <cell r="AGL68">
            <v>3051441683</v>
          </cell>
          <cell r="AGM68">
            <v>3051441837</v>
          </cell>
          <cell r="AGN68">
            <v>3051445018</v>
          </cell>
          <cell r="AGO68">
            <v>3051445042</v>
          </cell>
          <cell r="AGP68">
            <v>3051445051</v>
          </cell>
          <cell r="AGQ68">
            <v>3051445506</v>
          </cell>
          <cell r="AGR68">
            <v>3051445875</v>
          </cell>
          <cell r="AGS68">
            <v>3051450313</v>
          </cell>
          <cell r="AGT68">
            <v>3051453258</v>
          </cell>
          <cell r="AGU68">
            <v>3051454491</v>
          </cell>
          <cell r="AGV68">
            <v>3051454840</v>
          </cell>
          <cell r="AGW68">
            <v>3051454874</v>
          </cell>
          <cell r="AGX68">
            <v>3051454882</v>
          </cell>
          <cell r="AGY68">
            <v>3051454891</v>
          </cell>
          <cell r="AGZ68">
            <v>3051459892</v>
          </cell>
          <cell r="AHA68">
            <v>3051459922</v>
          </cell>
          <cell r="AHB68">
            <v>3051459931</v>
          </cell>
          <cell r="AHC68">
            <v>3051460017</v>
          </cell>
          <cell r="AHD68">
            <v>3051460068</v>
          </cell>
          <cell r="AHE68">
            <v>3051460131</v>
          </cell>
          <cell r="AHF68">
            <v>3051460157</v>
          </cell>
          <cell r="AHG68">
            <v>3051460165</v>
          </cell>
          <cell r="AHH68">
            <v>3051460190</v>
          </cell>
          <cell r="AHI68">
            <v>3051460238</v>
          </cell>
          <cell r="AHJ68">
            <v>3051460271</v>
          </cell>
          <cell r="AHK68">
            <v>3051460289</v>
          </cell>
          <cell r="AHL68">
            <v>3051460301</v>
          </cell>
          <cell r="AHM68">
            <v>3051460319</v>
          </cell>
          <cell r="AHN68">
            <v>3051461005</v>
          </cell>
          <cell r="AHO68">
            <v>3051461064</v>
          </cell>
          <cell r="AHP68">
            <v>3051461137</v>
          </cell>
          <cell r="AHQ68">
            <v>3051461161</v>
          </cell>
          <cell r="AHR68">
            <v>3051462125</v>
          </cell>
          <cell r="AHS68">
            <v>3051465639</v>
          </cell>
          <cell r="AHT68">
            <v>3051466635</v>
          </cell>
          <cell r="AHU68">
            <v>3051467691</v>
          </cell>
          <cell r="AHV68">
            <v>3051467704</v>
          </cell>
          <cell r="AHW68">
            <v>3051468212</v>
          </cell>
          <cell r="AHX68">
            <v>3051469065</v>
          </cell>
          <cell r="AHY68">
            <v>3051469421</v>
          </cell>
          <cell r="AHZ68">
            <v>3051469448</v>
          </cell>
          <cell r="AIA68">
            <v>3051469456</v>
          </cell>
          <cell r="AIB68">
            <v>3051469464</v>
          </cell>
          <cell r="AIC68">
            <v>3051469472</v>
          </cell>
          <cell r="AID68">
            <v>3051469499</v>
          </cell>
          <cell r="AIE68">
            <v>3051469502</v>
          </cell>
          <cell r="AIF68">
            <v>3051469511</v>
          </cell>
          <cell r="AIG68">
            <v>3051469529</v>
          </cell>
          <cell r="AIH68">
            <v>3051469537</v>
          </cell>
          <cell r="AII68">
            <v>3051469553</v>
          </cell>
          <cell r="AIJ68">
            <v>3051471876</v>
          </cell>
          <cell r="AIK68">
            <v>3051474298</v>
          </cell>
          <cell r="AIL68">
            <v>3051475413</v>
          </cell>
          <cell r="AIM68">
            <v>3051476355</v>
          </cell>
          <cell r="AIN68">
            <v>3051478072</v>
          </cell>
          <cell r="AIO68">
            <v>3051479745</v>
          </cell>
          <cell r="AIP68">
            <v>3051480123</v>
          </cell>
          <cell r="AIQ68">
            <v>3051481294</v>
          </cell>
          <cell r="AIR68">
            <v>3051481553</v>
          </cell>
          <cell r="AIS68">
            <v>3051482151</v>
          </cell>
          <cell r="AIT68">
            <v>3051482975</v>
          </cell>
          <cell r="AIU68">
            <v>3051483076</v>
          </cell>
          <cell r="AIV68">
            <v>3051483386</v>
          </cell>
          <cell r="AIW68">
            <v>3051484269</v>
          </cell>
          <cell r="AIX68">
            <v>3051484439</v>
          </cell>
          <cell r="AIY68">
            <v>3051486067</v>
          </cell>
          <cell r="AIZ68">
            <v>3051486199</v>
          </cell>
          <cell r="AJA68">
            <v>3051486466</v>
          </cell>
          <cell r="AJB68">
            <v>3051486504</v>
          </cell>
          <cell r="AJC68">
            <v>3051486903</v>
          </cell>
          <cell r="AJD68">
            <v>3051487250</v>
          </cell>
          <cell r="AJE68">
            <v>3051487608</v>
          </cell>
          <cell r="AJF68">
            <v>3051488400</v>
          </cell>
          <cell r="AJG68">
            <v>3051488418</v>
          </cell>
          <cell r="AJH68">
            <v>3051488426</v>
          </cell>
          <cell r="AJI68">
            <v>3051488434</v>
          </cell>
          <cell r="AJJ68">
            <v>3051488442</v>
          </cell>
          <cell r="AJK68">
            <v>3051488451</v>
          </cell>
          <cell r="AJL68">
            <v>3051488469</v>
          </cell>
          <cell r="AJM68">
            <v>3051488477</v>
          </cell>
          <cell r="AJN68">
            <v>3051488515</v>
          </cell>
          <cell r="AJO68">
            <v>3051488612</v>
          </cell>
          <cell r="AJP68">
            <v>3051489031</v>
          </cell>
          <cell r="AJQ68">
            <v>3051489228</v>
          </cell>
          <cell r="AJR68">
            <v>3051489236</v>
          </cell>
          <cell r="AJS68">
            <v>3051489724</v>
          </cell>
          <cell r="AJT68">
            <v>3051490447</v>
          </cell>
          <cell r="AJU68">
            <v>3051490536</v>
          </cell>
          <cell r="AJV68">
            <v>3051491125</v>
          </cell>
          <cell r="AJW68">
            <v>3051491133</v>
          </cell>
          <cell r="AJX68">
            <v>3051491150</v>
          </cell>
          <cell r="AJY68">
            <v>3051491176</v>
          </cell>
          <cell r="AJZ68">
            <v>3051491184</v>
          </cell>
          <cell r="AKA68">
            <v>3051491192</v>
          </cell>
          <cell r="AKB68">
            <v>3051491206</v>
          </cell>
          <cell r="AKC68">
            <v>3051491222</v>
          </cell>
          <cell r="AKD68">
            <v>3051491257</v>
          </cell>
          <cell r="AKE68">
            <v>3051491451</v>
          </cell>
          <cell r="AKF68">
            <v>3051491869</v>
          </cell>
          <cell r="AKG68">
            <v>3051494540</v>
          </cell>
          <cell r="AKH68">
            <v>3051494957</v>
          </cell>
          <cell r="AKI68">
            <v>3051497590</v>
          </cell>
          <cell r="AKJ68">
            <v>3051500981</v>
          </cell>
          <cell r="AKK68">
            <v>3051502259</v>
          </cell>
          <cell r="AKL68">
            <v>3051502755</v>
          </cell>
          <cell r="AKM68">
            <v>3051502976</v>
          </cell>
          <cell r="AKN68">
            <v>3051503808</v>
          </cell>
          <cell r="AKO68">
            <v>3051504855</v>
          </cell>
          <cell r="AKP68">
            <v>3051504863</v>
          </cell>
          <cell r="AKQ68">
            <v>3051504880</v>
          </cell>
          <cell r="AKR68">
            <v>3051504898</v>
          </cell>
          <cell r="AKS68">
            <v>3051504901</v>
          </cell>
          <cell r="AKT68">
            <v>3051504910</v>
          </cell>
          <cell r="AKU68">
            <v>3051504928</v>
          </cell>
          <cell r="AKV68">
            <v>3051504936</v>
          </cell>
          <cell r="AKW68">
            <v>3051504961</v>
          </cell>
          <cell r="AKX68">
            <v>3051504987</v>
          </cell>
          <cell r="AKY68">
            <v>3051504995</v>
          </cell>
          <cell r="AKZ68">
            <v>3051506157</v>
          </cell>
          <cell r="ALA68">
            <v>3051506467</v>
          </cell>
          <cell r="ALB68">
            <v>3051507471</v>
          </cell>
          <cell r="ALC68">
            <v>3051507781</v>
          </cell>
          <cell r="ALD68">
            <v>3051508273</v>
          </cell>
          <cell r="ALE68">
            <v>3051510081</v>
          </cell>
          <cell r="ALF68">
            <v>3051510111</v>
          </cell>
          <cell r="ALG68">
            <v>3051511053</v>
          </cell>
          <cell r="ALH68">
            <v>3051512891</v>
          </cell>
          <cell r="ALI68">
            <v>3051513951</v>
          </cell>
          <cell r="ALJ68">
            <v>3051514168</v>
          </cell>
          <cell r="ALK68">
            <v>3051515148</v>
          </cell>
          <cell r="ALL68">
            <v>3051516942</v>
          </cell>
          <cell r="ALM68">
            <v>3051517990</v>
          </cell>
          <cell r="ALN68">
            <v>3051520443</v>
          </cell>
          <cell r="ALO68">
            <v>3051521059</v>
          </cell>
          <cell r="ALP68">
            <v>3051522292</v>
          </cell>
          <cell r="ALQ68">
            <v>3051522837</v>
          </cell>
          <cell r="ALR68">
            <v>3051522870</v>
          </cell>
          <cell r="ALS68">
            <v>3051524619</v>
          </cell>
          <cell r="ALT68">
            <v>3051525071</v>
          </cell>
          <cell r="ALU68">
            <v>3051525801</v>
          </cell>
          <cell r="ALV68">
            <v>3051525844</v>
          </cell>
          <cell r="ALW68">
            <v>3051527081</v>
          </cell>
          <cell r="ALX68">
            <v>3051527529</v>
          </cell>
          <cell r="ALY68">
            <v>3051527537</v>
          </cell>
          <cell r="ALZ68">
            <v>3051527553</v>
          </cell>
          <cell r="AMA68">
            <v>3051529173</v>
          </cell>
          <cell r="AMB68">
            <v>3051529394</v>
          </cell>
          <cell r="AMC68">
            <v>3051529408</v>
          </cell>
          <cell r="AMD68">
            <v>3051529432</v>
          </cell>
          <cell r="AME68">
            <v>3051531160</v>
          </cell>
          <cell r="AMF68">
            <v>3051531178</v>
          </cell>
          <cell r="AMG68">
            <v>3051531186</v>
          </cell>
          <cell r="AMH68">
            <v>3051531194</v>
          </cell>
          <cell r="AMI68">
            <v>3051531828</v>
          </cell>
          <cell r="AMJ68">
            <v>3051532085</v>
          </cell>
          <cell r="AMK68">
            <v>3051532492</v>
          </cell>
          <cell r="AML68">
            <v>3051532808</v>
          </cell>
          <cell r="AMM68">
            <v>3051533391</v>
          </cell>
          <cell r="AMN68">
            <v>3051534444</v>
          </cell>
          <cell r="AMO68">
            <v>3051535769</v>
          </cell>
          <cell r="AMP68">
            <v>3051536439</v>
          </cell>
          <cell r="AMQ68">
            <v>3051536765</v>
          </cell>
          <cell r="AMR68">
            <v>3051537796</v>
          </cell>
          <cell r="AMS68">
            <v>3051538911</v>
          </cell>
          <cell r="AMT68">
            <v>3051539047</v>
          </cell>
          <cell r="AMU68">
            <v>3051539730</v>
          </cell>
          <cell r="AMV68">
            <v>3051540436</v>
          </cell>
          <cell r="AMW68">
            <v>3051540797</v>
          </cell>
          <cell r="AMX68">
            <v>3051540835</v>
          </cell>
          <cell r="AMY68">
            <v>3051541726</v>
          </cell>
          <cell r="AMZ68">
            <v>3051542404</v>
          </cell>
          <cell r="ANA68">
            <v>3051542978</v>
          </cell>
          <cell r="ANB68">
            <v>3051543702</v>
          </cell>
          <cell r="ANC68">
            <v>3051544067</v>
          </cell>
          <cell r="AND68">
            <v>3051546833</v>
          </cell>
          <cell r="ANE68">
            <v>3051548062</v>
          </cell>
          <cell r="ANF68">
            <v>3051548135</v>
          </cell>
          <cell r="ANG68">
            <v>3051548500</v>
          </cell>
          <cell r="ANH68">
            <v>3051551900</v>
          </cell>
          <cell r="ANI68">
            <v>3051552876</v>
          </cell>
          <cell r="ANJ68">
            <v>3051555522</v>
          </cell>
          <cell r="ANK68">
            <v>3051556596</v>
          </cell>
          <cell r="ANL68">
            <v>3051556618</v>
          </cell>
          <cell r="ANM68">
            <v>3051556626</v>
          </cell>
          <cell r="ANN68">
            <v>3051556634</v>
          </cell>
          <cell r="ANO68">
            <v>3051556707</v>
          </cell>
          <cell r="ANP68">
            <v>3051556782</v>
          </cell>
          <cell r="ANQ68">
            <v>3051557517</v>
          </cell>
          <cell r="ANR68">
            <v>3051557975</v>
          </cell>
          <cell r="ANS68">
            <v>3051558335</v>
          </cell>
          <cell r="ANT68">
            <v>3051559668</v>
          </cell>
          <cell r="ANU68">
            <v>3051559684</v>
          </cell>
          <cell r="ANV68">
            <v>3051560402</v>
          </cell>
          <cell r="ANW68">
            <v>3051560658</v>
          </cell>
          <cell r="ANX68">
            <v>3051561174</v>
          </cell>
          <cell r="ANY68">
            <v>3051561727</v>
          </cell>
          <cell r="ANZ68">
            <v>3051562405</v>
          </cell>
          <cell r="AOA68">
            <v>3051563428</v>
          </cell>
          <cell r="AOB68">
            <v>3051563495</v>
          </cell>
          <cell r="AOC68">
            <v>3051563525</v>
          </cell>
          <cell r="AOD68">
            <v>3051563541</v>
          </cell>
          <cell r="AOE68">
            <v>3051565374</v>
          </cell>
          <cell r="AOF68">
            <v>3051566222</v>
          </cell>
          <cell r="AOG68">
            <v>3051566273</v>
          </cell>
          <cell r="AOH68">
            <v>3051568381</v>
          </cell>
          <cell r="AOI68">
            <v>3051568829</v>
          </cell>
          <cell r="AOJ68">
            <v>3051568934</v>
          </cell>
          <cell r="AOK68">
            <v>3051568969</v>
          </cell>
          <cell r="AOL68">
            <v>3051569027</v>
          </cell>
          <cell r="AOM68">
            <v>3051569035</v>
          </cell>
          <cell r="AON68">
            <v>3051569051</v>
          </cell>
          <cell r="AOO68">
            <v>3051569060</v>
          </cell>
          <cell r="AOP68">
            <v>3051569108</v>
          </cell>
          <cell r="AOQ68">
            <v>3051569116</v>
          </cell>
          <cell r="AOR68">
            <v>3051569132</v>
          </cell>
          <cell r="AOS68">
            <v>3051569159</v>
          </cell>
          <cell r="AOT68">
            <v>3051569175</v>
          </cell>
          <cell r="AOU68">
            <v>3051569183</v>
          </cell>
          <cell r="AOV68">
            <v>3051569221</v>
          </cell>
          <cell r="AOW68">
            <v>3051569256</v>
          </cell>
          <cell r="AOX68">
            <v>3051569302</v>
          </cell>
          <cell r="AOY68">
            <v>3051569311</v>
          </cell>
          <cell r="AOZ68">
            <v>3051569973</v>
          </cell>
          <cell r="APA68">
            <v>3051570467</v>
          </cell>
          <cell r="APB68">
            <v>3051570700</v>
          </cell>
          <cell r="APC68">
            <v>3051573491</v>
          </cell>
          <cell r="APD68">
            <v>3051574039</v>
          </cell>
          <cell r="APE68">
            <v>3051574322</v>
          </cell>
          <cell r="APF68">
            <v>3051575191</v>
          </cell>
          <cell r="APG68">
            <v>3051575647</v>
          </cell>
          <cell r="APH68">
            <v>3051575922</v>
          </cell>
          <cell r="API68">
            <v>3051576481</v>
          </cell>
          <cell r="APJ68">
            <v>3051576821</v>
          </cell>
          <cell r="APK68">
            <v>3051579197</v>
          </cell>
          <cell r="APL68">
            <v>3051579286</v>
          </cell>
          <cell r="APM68">
            <v>3051579294</v>
          </cell>
          <cell r="APN68">
            <v>3051580128</v>
          </cell>
          <cell r="APO68">
            <v>3051580551</v>
          </cell>
          <cell r="APP68">
            <v>3051583739</v>
          </cell>
          <cell r="APQ68">
            <v>3051584701</v>
          </cell>
          <cell r="APR68">
            <v>3051584841</v>
          </cell>
          <cell r="APS68">
            <v>3051584859</v>
          </cell>
          <cell r="APT68">
            <v>3051584883</v>
          </cell>
          <cell r="APU68">
            <v>3051585758</v>
          </cell>
          <cell r="APV68">
            <v>3051585979</v>
          </cell>
          <cell r="APW68">
            <v>3051586029</v>
          </cell>
          <cell r="APX68">
            <v>3051587840</v>
          </cell>
          <cell r="APY68">
            <v>3051588617</v>
          </cell>
          <cell r="APZ68">
            <v>3051588897</v>
          </cell>
          <cell r="AQA68">
            <v>3051588901</v>
          </cell>
          <cell r="AQB68">
            <v>3051590310</v>
          </cell>
          <cell r="AQC68">
            <v>3051590328</v>
          </cell>
          <cell r="AQD68">
            <v>3051590905</v>
          </cell>
          <cell r="AQE68">
            <v>3051590921</v>
          </cell>
          <cell r="AQF68">
            <v>3051590930</v>
          </cell>
          <cell r="AQG68">
            <v>3051590948</v>
          </cell>
          <cell r="AQH68">
            <v>3051590964</v>
          </cell>
          <cell r="AQI68">
            <v>3051591723</v>
          </cell>
          <cell r="AQJ68">
            <v>3051592657</v>
          </cell>
          <cell r="AQK68">
            <v>3051592665</v>
          </cell>
          <cell r="AQL68">
            <v>3051592797</v>
          </cell>
          <cell r="AQM68">
            <v>3051593190</v>
          </cell>
          <cell r="AQN68">
            <v>3051593262</v>
          </cell>
          <cell r="AQO68">
            <v>3051593271</v>
          </cell>
          <cell r="AQP68">
            <v>3051593289</v>
          </cell>
          <cell r="AQQ68">
            <v>3051593301</v>
          </cell>
          <cell r="AQR68">
            <v>3051593319</v>
          </cell>
          <cell r="AQS68">
            <v>3051593360</v>
          </cell>
          <cell r="AQT68">
            <v>3051593408</v>
          </cell>
          <cell r="AQU68">
            <v>3051593416</v>
          </cell>
          <cell r="AQV68">
            <v>3051593513</v>
          </cell>
          <cell r="AQW68">
            <v>3051593572</v>
          </cell>
          <cell r="AQX68">
            <v>3051593599</v>
          </cell>
          <cell r="AQY68">
            <v>3051593645</v>
          </cell>
          <cell r="AQZ68">
            <v>3051593653</v>
          </cell>
          <cell r="ARA68">
            <v>3051593688</v>
          </cell>
          <cell r="ARB68">
            <v>3051593955</v>
          </cell>
          <cell r="ARC68">
            <v>3051594021</v>
          </cell>
          <cell r="ARD68">
            <v>3051594269</v>
          </cell>
          <cell r="ARE68">
            <v>3051594480</v>
          </cell>
          <cell r="ARF68">
            <v>3051594552</v>
          </cell>
          <cell r="ARG68">
            <v>3051594587</v>
          </cell>
          <cell r="ARH68">
            <v>3051594617</v>
          </cell>
          <cell r="ARI68">
            <v>3051595991</v>
          </cell>
          <cell r="ARJ68">
            <v>3051596016</v>
          </cell>
          <cell r="ARK68">
            <v>3051596407</v>
          </cell>
          <cell r="ARL68">
            <v>3051596423</v>
          </cell>
          <cell r="ARM68">
            <v>3051596440</v>
          </cell>
          <cell r="ARN68">
            <v>3051597241</v>
          </cell>
          <cell r="ARO68">
            <v>3051597390</v>
          </cell>
          <cell r="ARP68">
            <v>3051597454</v>
          </cell>
          <cell r="ARQ68">
            <v>3051597462</v>
          </cell>
          <cell r="ARR68">
            <v>3051597501</v>
          </cell>
          <cell r="ARS68">
            <v>3051597543</v>
          </cell>
          <cell r="ART68">
            <v>3051597551</v>
          </cell>
          <cell r="ARU68">
            <v>3051597586</v>
          </cell>
          <cell r="ARV68">
            <v>3051597624</v>
          </cell>
          <cell r="ARW68">
            <v>3051597829</v>
          </cell>
          <cell r="ARX68">
            <v>3051599457</v>
          </cell>
          <cell r="ARY68">
            <v>3051600650</v>
          </cell>
          <cell r="ARZ68">
            <v>3051602385</v>
          </cell>
          <cell r="ASA68">
            <v>3051602539</v>
          </cell>
          <cell r="ASB68">
            <v>3051603128</v>
          </cell>
          <cell r="ASC68">
            <v>3051603136</v>
          </cell>
          <cell r="ASD68">
            <v>3051603721</v>
          </cell>
          <cell r="ASE68">
            <v>3051603748</v>
          </cell>
          <cell r="ASF68">
            <v>3051604132</v>
          </cell>
          <cell r="ASG68">
            <v>3051604761</v>
          </cell>
          <cell r="ASH68">
            <v>3051605996</v>
          </cell>
          <cell r="ASI68">
            <v>3051607221</v>
          </cell>
          <cell r="ASJ68">
            <v>3051607824</v>
          </cell>
          <cell r="ASK68">
            <v>3051608685</v>
          </cell>
          <cell r="ASL68">
            <v>3051609967</v>
          </cell>
          <cell r="ASM68">
            <v>3051610973</v>
          </cell>
          <cell r="ASN68">
            <v>3051610990</v>
          </cell>
          <cell r="ASO68">
            <v>3051611007</v>
          </cell>
          <cell r="ASP68">
            <v>3051611813</v>
          </cell>
          <cell r="ASQ68">
            <v>3051611821</v>
          </cell>
          <cell r="ASR68">
            <v>3051612445</v>
          </cell>
          <cell r="ASS68">
            <v>3051614961</v>
          </cell>
          <cell r="AST68">
            <v>3051615045</v>
          </cell>
          <cell r="ASU68">
            <v>3051615843</v>
          </cell>
          <cell r="ASV68">
            <v>3051617005</v>
          </cell>
          <cell r="ASW68">
            <v>3051618851</v>
          </cell>
          <cell r="ASX68">
            <v>3051618869</v>
          </cell>
          <cell r="ASY68">
            <v>3051618907</v>
          </cell>
          <cell r="ASZ68">
            <v>3051618915</v>
          </cell>
          <cell r="ATA68">
            <v>3051619792</v>
          </cell>
          <cell r="ATB68">
            <v>3051619814</v>
          </cell>
          <cell r="ATC68">
            <v>3051620081</v>
          </cell>
          <cell r="ATD68">
            <v>3051620090</v>
          </cell>
          <cell r="ATE68">
            <v>3051620111</v>
          </cell>
          <cell r="ATF68">
            <v>3051620138</v>
          </cell>
          <cell r="ATG68">
            <v>3051620171</v>
          </cell>
          <cell r="ATH68">
            <v>3051620201</v>
          </cell>
          <cell r="ATI68">
            <v>3051620219</v>
          </cell>
          <cell r="ATJ68">
            <v>3051620227</v>
          </cell>
          <cell r="ATK68">
            <v>3051620260</v>
          </cell>
          <cell r="ATL68">
            <v>3051620286</v>
          </cell>
          <cell r="ATM68">
            <v>3051620308</v>
          </cell>
          <cell r="ATN68">
            <v>3051620316</v>
          </cell>
          <cell r="ATO68">
            <v>3051620324</v>
          </cell>
          <cell r="ATP68">
            <v>3051620731</v>
          </cell>
          <cell r="ATQ68">
            <v>3051621339</v>
          </cell>
          <cell r="ATR68">
            <v>3051621681</v>
          </cell>
          <cell r="ATS68">
            <v>3051623056</v>
          </cell>
          <cell r="ATT68">
            <v>3051623200</v>
          </cell>
          <cell r="ATU68">
            <v>3051624249</v>
          </cell>
          <cell r="ATV68">
            <v>3051624257</v>
          </cell>
          <cell r="ATW68">
            <v>3051624273</v>
          </cell>
          <cell r="ATX68">
            <v>3051624567</v>
          </cell>
          <cell r="ATY68">
            <v>3051626144</v>
          </cell>
          <cell r="ATZ68">
            <v>3051626276</v>
          </cell>
          <cell r="AUA68">
            <v>3051626853</v>
          </cell>
          <cell r="AUB68">
            <v>3051627191</v>
          </cell>
          <cell r="AUC68">
            <v>3051627213</v>
          </cell>
          <cell r="AUD68">
            <v>3051627221</v>
          </cell>
          <cell r="AUE68">
            <v>3051627230</v>
          </cell>
          <cell r="AUF68">
            <v>3051627248</v>
          </cell>
          <cell r="AUG68">
            <v>3051627256</v>
          </cell>
          <cell r="AUH68">
            <v>3051627264</v>
          </cell>
          <cell r="AUI68">
            <v>3051627272</v>
          </cell>
          <cell r="AUJ68">
            <v>3051627426</v>
          </cell>
          <cell r="AUK68">
            <v>3051627434</v>
          </cell>
          <cell r="AUL68">
            <v>3051628830</v>
          </cell>
          <cell r="AUM68">
            <v>3051628848</v>
          </cell>
          <cell r="AUN68">
            <v>3051628856</v>
          </cell>
          <cell r="AUO68">
            <v>3051628864</v>
          </cell>
          <cell r="AUP68">
            <v>3051628899</v>
          </cell>
          <cell r="AUQ68">
            <v>3051628911</v>
          </cell>
          <cell r="AUR68">
            <v>3051629135</v>
          </cell>
          <cell r="AUS68">
            <v>3051630141</v>
          </cell>
          <cell r="AUT68">
            <v>3051634171</v>
          </cell>
          <cell r="AUU68">
            <v>3051636409</v>
          </cell>
          <cell r="AUV68">
            <v>3051637154</v>
          </cell>
          <cell r="AUW68">
            <v>3051637413</v>
          </cell>
          <cell r="AUX68">
            <v>3051637421</v>
          </cell>
          <cell r="AUY68">
            <v>3051637464</v>
          </cell>
          <cell r="AUZ68">
            <v>3051637472</v>
          </cell>
          <cell r="AVA68">
            <v>3051637499</v>
          </cell>
          <cell r="AVB68">
            <v>3051637529</v>
          </cell>
          <cell r="AVC68">
            <v>3051637570</v>
          </cell>
          <cell r="AVD68">
            <v>3051637618</v>
          </cell>
          <cell r="AVE68">
            <v>3051638118</v>
          </cell>
          <cell r="AVF68">
            <v>3051638428</v>
          </cell>
          <cell r="AVG68">
            <v>3051638452</v>
          </cell>
          <cell r="AVH68">
            <v>3051638801</v>
          </cell>
          <cell r="AVI68">
            <v>3051638967</v>
          </cell>
          <cell r="AVJ68">
            <v>3051639131</v>
          </cell>
          <cell r="AVK68">
            <v>3051639271</v>
          </cell>
          <cell r="AVL68">
            <v>3051639467</v>
          </cell>
          <cell r="AVM68">
            <v>3051640996</v>
          </cell>
          <cell r="AVN68">
            <v>3051641259</v>
          </cell>
          <cell r="AVO68">
            <v>3051641658</v>
          </cell>
          <cell r="AVP68">
            <v>3051641666</v>
          </cell>
          <cell r="AVQ68">
            <v>3051641780</v>
          </cell>
          <cell r="AVR68">
            <v>3051642948</v>
          </cell>
          <cell r="AVS68">
            <v>3051643138</v>
          </cell>
          <cell r="AVT68">
            <v>3051643154</v>
          </cell>
          <cell r="AVU68">
            <v>3051643171</v>
          </cell>
          <cell r="AVV68">
            <v>3051643391</v>
          </cell>
          <cell r="AVW68">
            <v>3051644070</v>
          </cell>
          <cell r="AVX68">
            <v>3051644380</v>
          </cell>
          <cell r="AVY68">
            <v>3051644738</v>
          </cell>
          <cell r="AVZ68">
            <v>3051646056</v>
          </cell>
          <cell r="AWA68">
            <v>3051647591</v>
          </cell>
          <cell r="AWB68">
            <v>3051647737</v>
          </cell>
          <cell r="AWC68">
            <v>3051648601</v>
          </cell>
          <cell r="AWD68">
            <v>3051651092</v>
          </cell>
          <cell r="AWE68">
            <v>3051651122</v>
          </cell>
          <cell r="AWF68">
            <v>3051651262</v>
          </cell>
          <cell r="AWG68">
            <v>3051651521</v>
          </cell>
          <cell r="AWH68">
            <v>3051651718</v>
          </cell>
          <cell r="AWI68">
            <v>3051654067</v>
          </cell>
          <cell r="AWJ68">
            <v>3051654334</v>
          </cell>
          <cell r="AWK68">
            <v>3051655322</v>
          </cell>
          <cell r="AWL68">
            <v>3051655802</v>
          </cell>
          <cell r="AWM68">
            <v>3051656663</v>
          </cell>
          <cell r="AWN68">
            <v>3051658879</v>
          </cell>
          <cell r="AWO68">
            <v>3051661039</v>
          </cell>
          <cell r="AWP68">
            <v>3051661047</v>
          </cell>
          <cell r="AWQ68">
            <v>3051661055</v>
          </cell>
          <cell r="AWR68">
            <v>3051661829</v>
          </cell>
          <cell r="AWS68">
            <v>3051661861</v>
          </cell>
          <cell r="AWT68">
            <v>3051663147</v>
          </cell>
          <cell r="AWU68">
            <v>3051664577</v>
          </cell>
          <cell r="AWV68">
            <v>3051664585</v>
          </cell>
          <cell r="AWW68">
            <v>3051665085</v>
          </cell>
          <cell r="AWX68">
            <v>3051666880</v>
          </cell>
          <cell r="AWY68">
            <v>3051667126</v>
          </cell>
          <cell r="AWZ68">
            <v>3051669064</v>
          </cell>
          <cell r="AXA68">
            <v>3051671816</v>
          </cell>
          <cell r="AXB68">
            <v>3051672375</v>
          </cell>
          <cell r="AXC68">
            <v>3051674581</v>
          </cell>
          <cell r="AXD68">
            <v>3051674718</v>
          </cell>
          <cell r="AXE68">
            <v>3051677555</v>
          </cell>
          <cell r="AXF68">
            <v>3051677725</v>
          </cell>
          <cell r="AXG68">
            <v>3051677741</v>
          </cell>
          <cell r="AXH68">
            <v>3051680122</v>
          </cell>
          <cell r="AXI68">
            <v>3051680840</v>
          </cell>
          <cell r="AXJ68">
            <v>3051681471</v>
          </cell>
          <cell r="AXK68">
            <v>3051682362</v>
          </cell>
          <cell r="AXL68">
            <v>3051683539</v>
          </cell>
          <cell r="AXM68">
            <v>3051683555</v>
          </cell>
          <cell r="AXN68">
            <v>3051683679</v>
          </cell>
          <cell r="AXO68">
            <v>3051683873</v>
          </cell>
          <cell r="AXP68">
            <v>3051686929</v>
          </cell>
          <cell r="AXQ68">
            <v>3051687461</v>
          </cell>
          <cell r="AXR68">
            <v>3051690896</v>
          </cell>
          <cell r="AXS68">
            <v>3051692147</v>
          </cell>
          <cell r="AXT68">
            <v>3051692422</v>
          </cell>
          <cell r="AXU68">
            <v>3051692554</v>
          </cell>
          <cell r="AXV68">
            <v>3051692881</v>
          </cell>
          <cell r="AXW68">
            <v>3051694140</v>
          </cell>
          <cell r="AXX68">
            <v>3051694301</v>
          </cell>
          <cell r="AXY68">
            <v>3051695014</v>
          </cell>
          <cell r="AXZ68">
            <v>3051695146</v>
          </cell>
          <cell r="AYA68">
            <v>3051697157</v>
          </cell>
          <cell r="AYB68">
            <v>3051697904</v>
          </cell>
          <cell r="AYC68">
            <v>3051698633</v>
          </cell>
          <cell r="AYD68">
            <v>3051698641</v>
          </cell>
          <cell r="AYE68">
            <v>3051698650</v>
          </cell>
          <cell r="AYF68">
            <v>3051698676</v>
          </cell>
          <cell r="AYG68">
            <v>3051698684</v>
          </cell>
          <cell r="AYH68">
            <v>3051698722</v>
          </cell>
          <cell r="AYI68">
            <v>3051698731</v>
          </cell>
          <cell r="AYJ68">
            <v>3051698773</v>
          </cell>
          <cell r="AYK68">
            <v>3051698781</v>
          </cell>
          <cell r="AYL68">
            <v>3051698790</v>
          </cell>
          <cell r="AYM68">
            <v>3051698803</v>
          </cell>
          <cell r="AYN68">
            <v>3051698811</v>
          </cell>
          <cell r="AYO68">
            <v>3051698820</v>
          </cell>
          <cell r="AYP68">
            <v>3051698838</v>
          </cell>
          <cell r="AYQ68">
            <v>3051698846</v>
          </cell>
          <cell r="AYR68">
            <v>3051699982</v>
          </cell>
          <cell r="AYS68">
            <v>3051700018</v>
          </cell>
          <cell r="AYT68">
            <v>3051702053</v>
          </cell>
          <cell r="AYU68">
            <v>3051702070</v>
          </cell>
          <cell r="AYV68">
            <v>3051702096</v>
          </cell>
          <cell r="AYW68">
            <v>3051702151</v>
          </cell>
          <cell r="AYX68">
            <v>3051702185</v>
          </cell>
          <cell r="AYY68">
            <v>3051702207</v>
          </cell>
          <cell r="AYZ68">
            <v>3051702223</v>
          </cell>
          <cell r="AZA68">
            <v>3051702258</v>
          </cell>
          <cell r="AZB68">
            <v>3051702274</v>
          </cell>
          <cell r="AZC68">
            <v>3051702282</v>
          </cell>
          <cell r="AZD68">
            <v>3051702312</v>
          </cell>
          <cell r="AZE68">
            <v>3051702321</v>
          </cell>
          <cell r="AZF68">
            <v>3051702339</v>
          </cell>
          <cell r="AZG68">
            <v>3051702347</v>
          </cell>
          <cell r="AZH68">
            <v>3051702363</v>
          </cell>
          <cell r="AZI68">
            <v>3051702495</v>
          </cell>
          <cell r="AZJ68">
            <v>3051702550</v>
          </cell>
          <cell r="AZK68">
            <v>3051704374</v>
          </cell>
          <cell r="AZL68">
            <v>3051704722</v>
          </cell>
          <cell r="AZM68">
            <v>3051705117</v>
          </cell>
          <cell r="AZN68">
            <v>3051705401</v>
          </cell>
          <cell r="AZO68">
            <v>3051705958</v>
          </cell>
          <cell r="AZP68">
            <v>3051706130</v>
          </cell>
          <cell r="AZQ68">
            <v>3051706849</v>
          </cell>
          <cell r="AZR68">
            <v>3051706989</v>
          </cell>
          <cell r="AZS68">
            <v>3051707748</v>
          </cell>
          <cell r="AZT68">
            <v>3051708116</v>
          </cell>
          <cell r="AZU68">
            <v>3051709686</v>
          </cell>
          <cell r="AZV68">
            <v>3051709724</v>
          </cell>
          <cell r="AZW68">
            <v>3051710773</v>
          </cell>
          <cell r="AZX68">
            <v>3051711605</v>
          </cell>
          <cell r="AZY68">
            <v>3051711664</v>
          </cell>
          <cell r="AZZ68">
            <v>3051711672</v>
          </cell>
          <cell r="BAA68">
            <v>3051711915</v>
          </cell>
          <cell r="BAB68">
            <v>3051712466</v>
          </cell>
          <cell r="BAC68">
            <v>3051713578</v>
          </cell>
          <cell r="BAD68">
            <v>3051714744</v>
          </cell>
          <cell r="BAE68">
            <v>3051715074</v>
          </cell>
          <cell r="BAF68">
            <v>3051715180</v>
          </cell>
          <cell r="BAG68">
            <v>3051715449</v>
          </cell>
          <cell r="BAH68">
            <v>3051716810</v>
          </cell>
          <cell r="BAI68">
            <v>3051717336</v>
          </cell>
          <cell r="BAJ68">
            <v>3051718316</v>
          </cell>
          <cell r="BAK68">
            <v>3051718324</v>
          </cell>
          <cell r="BAL68">
            <v>3051718375</v>
          </cell>
          <cell r="BAM68">
            <v>3051718391</v>
          </cell>
          <cell r="BAN68">
            <v>3051718413</v>
          </cell>
          <cell r="BAO68">
            <v>3051718421</v>
          </cell>
          <cell r="BAP68">
            <v>3051718430</v>
          </cell>
          <cell r="BAQ68">
            <v>3051718456</v>
          </cell>
          <cell r="BAR68">
            <v>3051719452</v>
          </cell>
          <cell r="BAS68">
            <v>3051719916</v>
          </cell>
          <cell r="BAT68">
            <v>3051720809</v>
          </cell>
          <cell r="BAU68">
            <v>3051720825</v>
          </cell>
          <cell r="BAV68">
            <v>3051720841</v>
          </cell>
          <cell r="BAW68">
            <v>3051720850</v>
          </cell>
          <cell r="BAX68">
            <v>3051721490</v>
          </cell>
          <cell r="BAY68">
            <v>3051723140</v>
          </cell>
          <cell r="BAZ68">
            <v>3051723492</v>
          </cell>
          <cell r="BBA68">
            <v>3051724286</v>
          </cell>
          <cell r="BBB68">
            <v>3051724529</v>
          </cell>
          <cell r="BBC68">
            <v>3051725258</v>
          </cell>
          <cell r="BBD68">
            <v>3051725495</v>
          </cell>
          <cell r="BBE68">
            <v>3051727005</v>
          </cell>
          <cell r="BBF68">
            <v>3051727021</v>
          </cell>
          <cell r="BBG68">
            <v>3051728869</v>
          </cell>
          <cell r="BBH68">
            <v>3051731975</v>
          </cell>
          <cell r="BBI68">
            <v>3051731983</v>
          </cell>
          <cell r="BBJ68">
            <v>3051732513</v>
          </cell>
          <cell r="BBK68">
            <v>3051732891</v>
          </cell>
          <cell r="BBL68">
            <v>3051732998</v>
          </cell>
          <cell r="BBM68">
            <v>3051735113</v>
          </cell>
          <cell r="BBN68">
            <v>3051736306</v>
          </cell>
          <cell r="BBO68">
            <v>3051736560</v>
          </cell>
          <cell r="BBP68">
            <v>3051736900</v>
          </cell>
          <cell r="BBQ68">
            <v>3051737311</v>
          </cell>
          <cell r="BBR68">
            <v>3051737388</v>
          </cell>
          <cell r="BBS68">
            <v>3051738155</v>
          </cell>
          <cell r="BBT68">
            <v>3051740613</v>
          </cell>
          <cell r="BBU68">
            <v>3051740621</v>
          </cell>
          <cell r="BBV68">
            <v>3051740800</v>
          </cell>
          <cell r="BBW68">
            <v>3051740826</v>
          </cell>
          <cell r="BBX68">
            <v>3051741385</v>
          </cell>
          <cell r="BBY68">
            <v>3051741849</v>
          </cell>
          <cell r="BBZ68">
            <v>3051745259</v>
          </cell>
          <cell r="BCA68">
            <v>3051745569</v>
          </cell>
          <cell r="BCB68">
            <v>3051745909</v>
          </cell>
          <cell r="BCC68">
            <v>3051746514</v>
          </cell>
          <cell r="BCD68">
            <v>3051746522</v>
          </cell>
          <cell r="BCE68">
            <v>3051746565</v>
          </cell>
          <cell r="BCF68">
            <v>3051746573</v>
          </cell>
          <cell r="BCG68">
            <v>3051746581</v>
          </cell>
          <cell r="BCH68">
            <v>3051748398</v>
          </cell>
          <cell r="BCI68">
            <v>3051750686</v>
          </cell>
          <cell r="BCJ68">
            <v>3051750821</v>
          </cell>
          <cell r="BCK68">
            <v>3051750848</v>
          </cell>
          <cell r="BCL68">
            <v>3051752042</v>
          </cell>
          <cell r="BCM68">
            <v>3051753073</v>
          </cell>
          <cell r="BCN68">
            <v>3051753715</v>
          </cell>
          <cell r="BCO68">
            <v>3051754231</v>
          </cell>
          <cell r="BCP68">
            <v>3051754614</v>
          </cell>
          <cell r="BCQ68">
            <v>3051755998</v>
          </cell>
          <cell r="BCR68">
            <v>3051757699</v>
          </cell>
          <cell r="BCS68">
            <v>3051758032</v>
          </cell>
          <cell r="BCT68">
            <v>3051761122</v>
          </cell>
          <cell r="BCU68">
            <v>3051761165</v>
          </cell>
          <cell r="BCV68">
            <v>3051761220</v>
          </cell>
          <cell r="BCW68">
            <v>3051761963</v>
          </cell>
          <cell r="BCX68">
            <v>3051763753</v>
          </cell>
          <cell r="BCY68">
            <v>3051764474</v>
          </cell>
          <cell r="BCZ68">
            <v>3051768607</v>
          </cell>
          <cell r="BDA68">
            <v>3051769948</v>
          </cell>
          <cell r="BDB68">
            <v>3051770008</v>
          </cell>
          <cell r="BDC68">
            <v>3051770563</v>
          </cell>
          <cell r="BDD68">
            <v>3051770920</v>
          </cell>
          <cell r="BDE68">
            <v>3051771209</v>
          </cell>
          <cell r="BDF68">
            <v>3051771705</v>
          </cell>
          <cell r="BDG68">
            <v>3051772167</v>
          </cell>
          <cell r="BDH68">
            <v>3051772191</v>
          </cell>
          <cell r="BDI68">
            <v>3051772591</v>
          </cell>
          <cell r="BDJ68">
            <v>3051772612</v>
          </cell>
          <cell r="BDK68">
            <v>3051772621</v>
          </cell>
          <cell r="BDL68">
            <v>3051772825</v>
          </cell>
          <cell r="BDM68">
            <v>3051774143</v>
          </cell>
          <cell r="BDN68">
            <v>3051775417</v>
          </cell>
          <cell r="BDO68">
            <v>3051776171</v>
          </cell>
          <cell r="BDP68">
            <v>3051777967</v>
          </cell>
          <cell r="BDQ68">
            <v>3051778319</v>
          </cell>
          <cell r="BDR68">
            <v>3051778971</v>
          </cell>
          <cell r="BDS68">
            <v>3051779510</v>
          </cell>
          <cell r="BDT68">
            <v>3051780879</v>
          </cell>
          <cell r="BDU68">
            <v>3051782324</v>
          </cell>
          <cell r="BDV68">
            <v>3051782782</v>
          </cell>
          <cell r="BDW68">
            <v>3051783797</v>
          </cell>
          <cell r="BDX68">
            <v>3051784173</v>
          </cell>
          <cell r="BDY68">
            <v>3051784661</v>
          </cell>
          <cell r="BDZ68">
            <v>3051784700</v>
          </cell>
          <cell r="BEA68">
            <v>3051785137</v>
          </cell>
          <cell r="BEB68">
            <v>3051785633</v>
          </cell>
          <cell r="BEC68">
            <v>3051785773</v>
          </cell>
          <cell r="BED68">
            <v>3051786401</v>
          </cell>
          <cell r="BEE68">
            <v>3051786532</v>
          </cell>
          <cell r="BEF68">
            <v>3051786575</v>
          </cell>
          <cell r="BEG68">
            <v>3051786991</v>
          </cell>
          <cell r="BEH68">
            <v>3051787555</v>
          </cell>
          <cell r="BEI68">
            <v>3051788144</v>
          </cell>
          <cell r="BEJ68">
            <v>3051790432</v>
          </cell>
          <cell r="BEK68">
            <v>3051790670</v>
          </cell>
          <cell r="BEL68">
            <v>3051795035</v>
          </cell>
          <cell r="BEM68">
            <v>3051795728</v>
          </cell>
          <cell r="BEN68">
            <v>3051796040</v>
          </cell>
          <cell r="BEO68">
            <v>3051796562</v>
          </cell>
          <cell r="BEP68">
            <v>3051796660</v>
          </cell>
          <cell r="BEQ68">
            <v>3051797402</v>
          </cell>
          <cell r="BER68">
            <v>3051797984</v>
          </cell>
          <cell r="BES68">
            <v>3051797992</v>
          </cell>
          <cell r="BET68">
            <v>3051799618</v>
          </cell>
          <cell r="BEU68">
            <v>3051800454</v>
          </cell>
          <cell r="BEV68">
            <v>3051800624</v>
          </cell>
          <cell r="BEW68">
            <v>3051803593</v>
          </cell>
          <cell r="BEX68">
            <v>3051804263</v>
          </cell>
          <cell r="BEY68">
            <v>3051804905</v>
          </cell>
          <cell r="BEZ68">
            <v>3051804913</v>
          </cell>
          <cell r="BFA68">
            <v>3051805006</v>
          </cell>
          <cell r="BFB68">
            <v>3051805197</v>
          </cell>
          <cell r="BFC68">
            <v>3051806461</v>
          </cell>
          <cell r="BFD68">
            <v>3051806568</v>
          </cell>
          <cell r="BFE68">
            <v>3051807939</v>
          </cell>
          <cell r="BFF68">
            <v>3051808056</v>
          </cell>
          <cell r="BFG68">
            <v>3051809729</v>
          </cell>
          <cell r="BFH68">
            <v>3051809745</v>
          </cell>
          <cell r="BFI68">
            <v>3051810085</v>
          </cell>
          <cell r="BFJ68">
            <v>3051811359</v>
          </cell>
          <cell r="BFK68">
            <v>3051812240</v>
          </cell>
          <cell r="BFL68">
            <v>3051812274</v>
          </cell>
          <cell r="BFM68">
            <v>3051814145</v>
          </cell>
          <cell r="BFN68">
            <v>3051816041</v>
          </cell>
          <cell r="BFO68">
            <v>3051817039</v>
          </cell>
          <cell r="BFP68">
            <v>3051817047</v>
          </cell>
          <cell r="BFQ68">
            <v>3051817063</v>
          </cell>
          <cell r="BFR68">
            <v>3051817071</v>
          </cell>
          <cell r="BFS68">
            <v>3051817080</v>
          </cell>
          <cell r="BFT68">
            <v>3051817098</v>
          </cell>
          <cell r="BFU68">
            <v>3051817802</v>
          </cell>
          <cell r="BFV68">
            <v>3051819601</v>
          </cell>
          <cell r="BFW68">
            <v>3051819627</v>
          </cell>
          <cell r="BFX68">
            <v>3051821257</v>
          </cell>
          <cell r="BFY68">
            <v>3051823454</v>
          </cell>
          <cell r="BFZ68">
            <v>3051823535</v>
          </cell>
          <cell r="BGA68">
            <v>3051825724</v>
          </cell>
          <cell r="BGB68">
            <v>3051831015</v>
          </cell>
          <cell r="BGC68">
            <v>3051834464</v>
          </cell>
          <cell r="BGD68">
            <v>3051834472</v>
          </cell>
          <cell r="BGE68">
            <v>3051838389</v>
          </cell>
          <cell r="BGF68">
            <v>3051838397</v>
          </cell>
          <cell r="BGG68">
            <v>3051838419</v>
          </cell>
          <cell r="BGH68">
            <v>3051841975</v>
          </cell>
          <cell r="BGI68">
            <v>3051860708</v>
          </cell>
          <cell r="BGJ68">
            <v>3051863936</v>
          </cell>
          <cell r="BGK68">
            <v>3051864347</v>
          </cell>
          <cell r="BGL68">
            <v>3051886456</v>
          </cell>
          <cell r="BGM68">
            <v>3051910438</v>
          </cell>
          <cell r="BGN68">
            <v>3051910543</v>
          </cell>
        </row>
        <row r="97">
          <cell r="C97">
            <v>0.1152</v>
          </cell>
          <cell r="D97">
            <v>0.1152</v>
          </cell>
          <cell r="E97">
            <v>0.1152</v>
          </cell>
          <cell r="F97">
            <v>0.1152</v>
          </cell>
          <cell r="G97">
            <v>0.1152</v>
          </cell>
          <cell r="H97">
            <v>0.1152</v>
          </cell>
          <cell r="I97">
            <v>0.1152</v>
          </cell>
          <cell r="J97">
            <v>0.1152</v>
          </cell>
          <cell r="K97">
            <v>0.1152</v>
          </cell>
          <cell r="L97">
            <v>0.1152</v>
          </cell>
          <cell r="M97">
            <v>0.1152</v>
          </cell>
          <cell r="N97">
            <v>0.1152</v>
          </cell>
          <cell r="O97">
            <v>0.1152</v>
          </cell>
          <cell r="P97">
            <v>0.1152</v>
          </cell>
          <cell r="Q97">
            <v>0.1152</v>
          </cell>
          <cell r="R97">
            <v>0.1152</v>
          </cell>
          <cell r="S97">
            <v>0.1152</v>
          </cell>
          <cell r="T97">
            <v>0.1152</v>
          </cell>
          <cell r="U97">
            <v>0.1152</v>
          </cell>
          <cell r="V97">
            <v>0.1152</v>
          </cell>
          <cell r="W97">
            <v>0.1152</v>
          </cell>
          <cell r="X97">
            <v>0.1152</v>
          </cell>
          <cell r="Y97">
            <v>0.1152</v>
          </cell>
          <cell r="Z97">
            <v>0.1152</v>
          </cell>
          <cell r="AA97">
            <v>0.1152</v>
          </cell>
          <cell r="AB97">
            <v>0.1152</v>
          </cell>
          <cell r="AC97">
            <v>0.1152</v>
          </cell>
          <cell r="AD97">
            <v>0.1152</v>
          </cell>
          <cell r="AE97">
            <v>0.1152</v>
          </cell>
          <cell r="AF97">
            <v>0.1152</v>
          </cell>
          <cell r="AG97">
            <v>0.1152</v>
          </cell>
          <cell r="AH97">
            <v>0.1152</v>
          </cell>
          <cell r="AI97">
            <v>0.1152</v>
          </cell>
          <cell r="AJ97">
            <v>0.1152</v>
          </cell>
          <cell r="AK97">
            <v>0.1152</v>
          </cell>
          <cell r="AL97">
            <v>0.1152</v>
          </cell>
          <cell r="AM97">
            <v>0.1152</v>
          </cell>
          <cell r="AN97">
            <v>0.1152</v>
          </cell>
          <cell r="AO97">
            <v>0.1152</v>
          </cell>
          <cell r="AP97">
            <v>0.1152</v>
          </cell>
          <cell r="AQ97">
            <v>0.1152</v>
          </cell>
          <cell r="AR97">
            <v>0.1152</v>
          </cell>
          <cell r="AS97">
            <v>0.1152</v>
          </cell>
          <cell r="AT97">
            <v>0.1152</v>
          </cell>
          <cell r="AU97">
            <v>0.1152</v>
          </cell>
          <cell r="AV97">
            <v>0.1152</v>
          </cell>
          <cell r="AW97">
            <v>0.1152</v>
          </cell>
          <cell r="AX97">
            <v>0.1152</v>
          </cell>
          <cell r="AY97">
            <v>0.1152</v>
          </cell>
          <cell r="AZ97">
            <v>0.1152</v>
          </cell>
          <cell r="BA97">
            <v>0.1152</v>
          </cell>
          <cell r="BB97">
            <v>0.1152</v>
          </cell>
          <cell r="BC97">
            <v>0.1152</v>
          </cell>
          <cell r="BD97">
            <v>0.1152</v>
          </cell>
          <cell r="BE97">
            <v>0.1152</v>
          </cell>
          <cell r="BF97">
            <v>0.1152</v>
          </cell>
          <cell r="BG97">
            <v>0.1152</v>
          </cell>
          <cell r="BH97">
            <v>0.1152</v>
          </cell>
          <cell r="BI97">
            <v>0.1152</v>
          </cell>
          <cell r="BJ97">
            <v>0.1152</v>
          </cell>
          <cell r="BK97">
            <v>0.1152</v>
          </cell>
          <cell r="BL97">
            <v>0.1152</v>
          </cell>
          <cell r="BM97">
            <v>0.1152</v>
          </cell>
          <cell r="BN97">
            <v>0.1152</v>
          </cell>
          <cell r="BO97">
            <v>0.1152</v>
          </cell>
          <cell r="BP97">
            <v>0.1152</v>
          </cell>
          <cell r="BQ97">
            <v>0.1152</v>
          </cell>
          <cell r="BR97">
            <v>0.1152</v>
          </cell>
          <cell r="BS97">
            <v>0.1152</v>
          </cell>
          <cell r="BT97">
            <v>0.1152</v>
          </cell>
          <cell r="BU97">
            <v>0.1152</v>
          </cell>
          <cell r="BV97">
            <v>0.1152</v>
          </cell>
          <cell r="BW97">
            <v>0.1152</v>
          </cell>
          <cell r="BX97">
            <v>0.1152</v>
          </cell>
          <cell r="BY97">
            <v>0.1152</v>
          </cell>
          <cell r="BZ97">
            <v>0.1152</v>
          </cell>
          <cell r="CA97">
            <v>0.1152</v>
          </cell>
          <cell r="CB97">
            <v>0.1152</v>
          </cell>
          <cell r="CC97">
            <v>0.1152</v>
          </cell>
          <cell r="CD97">
            <v>0.1152</v>
          </cell>
          <cell r="CE97">
            <v>0.1152</v>
          </cell>
          <cell r="CF97">
            <v>0.1152</v>
          </cell>
          <cell r="CG97">
            <v>0.1152</v>
          </cell>
          <cell r="CH97">
            <v>0.1152</v>
          </cell>
          <cell r="CI97">
            <v>0.1152</v>
          </cell>
          <cell r="CJ97">
            <v>0.1152</v>
          </cell>
          <cell r="CK97">
            <v>0.1152</v>
          </cell>
          <cell r="CL97">
            <v>0.1152</v>
          </cell>
          <cell r="CM97">
            <v>0.1152</v>
          </cell>
          <cell r="CN97">
            <v>0.1152</v>
          </cell>
          <cell r="CO97">
            <v>0.1152</v>
          </cell>
          <cell r="CP97">
            <v>0.1152</v>
          </cell>
          <cell r="CQ97">
            <v>0.1152</v>
          </cell>
          <cell r="CR97">
            <v>0.1152</v>
          </cell>
          <cell r="CS97">
            <v>0.1152</v>
          </cell>
          <cell r="CT97">
            <v>0.1152</v>
          </cell>
          <cell r="CU97">
            <v>0.1152</v>
          </cell>
          <cell r="CV97">
            <v>0.1152</v>
          </cell>
          <cell r="CW97">
            <v>0.1152</v>
          </cell>
          <cell r="CX97">
            <v>0.1152</v>
          </cell>
          <cell r="CY97">
            <v>0.1152</v>
          </cell>
          <cell r="CZ97">
            <v>0.1152</v>
          </cell>
          <cell r="DA97">
            <v>0.1152</v>
          </cell>
          <cell r="DB97">
            <v>0.1152</v>
          </cell>
          <cell r="DC97">
            <v>0.1152</v>
          </cell>
          <cell r="DD97">
            <v>0.1152</v>
          </cell>
          <cell r="DE97">
            <v>0.1152</v>
          </cell>
          <cell r="DF97">
            <v>0.1152</v>
          </cell>
          <cell r="DG97">
            <v>0.1152</v>
          </cell>
          <cell r="DH97">
            <v>0.1152</v>
          </cell>
          <cell r="DI97">
            <v>0.1152</v>
          </cell>
          <cell r="DJ97">
            <v>0.1152</v>
          </cell>
          <cell r="DK97">
            <v>0.1152</v>
          </cell>
          <cell r="DL97">
            <v>0.1152</v>
          </cell>
          <cell r="DM97">
            <v>0.1152</v>
          </cell>
          <cell r="DN97">
            <v>0.1152</v>
          </cell>
          <cell r="DO97">
            <v>0.1152</v>
          </cell>
          <cell r="DP97">
            <v>0.1152</v>
          </cell>
          <cell r="DQ97">
            <v>0.1152</v>
          </cell>
          <cell r="DR97">
            <v>0.1152</v>
          </cell>
          <cell r="DS97">
            <v>0.1152</v>
          </cell>
          <cell r="DT97">
            <v>0.1152</v>
          </cell>
          <cell r="DU97">
            <v>0.1152</v>
          </cell>
          <cell r="DV97">
            <v>0.1152</v>
          </cell>
          <cell r="DW97">
            <v>0.1152</v>
          </cell>
          <cell r="DX97">
            <v>0.1152</v>
          </cell>
          <cell r="DY97">
            <v>0.1152</v>
          </cell>
          <cell r="DZ97">
            <v>0.1152</v>
          </cell>
          <cell r="EA97">
            <v>0.1152</v>
          </cell>
          <cell r="EB97">
            <v>0.1152</v>
          </cell>
          <cell r="EC97">
            <v>0.1152</v>
          </cell>
          <cell r="ED97">
            <v>0.1152</v>
          </cell>
          <cell r="EE97">
            <v>0.1152</v>
          </cell>
          <cell r="EF97">
            <v>0.1152</v>
          </cell>
          <cell r="EG97">
            <v>0.1152</v>
          </cell>
          <cell r="EH97">
            <v>0.1152</v>
          </cell>
          <cell r="EI97">
            <v>0.1152</v>
          </cell>
          <cell r="EJ97">
            <v>0.1152</v>
          </cell>
          <cell r="EK97">
            <v>0.1152</v>
          </cell>
          <cell r="EL97">
            <v>0.1152</v>
          </cell>
          <cell r="EM97">
            <v>0.1152</v>
          </cell>
          <cell r="EN97">
            <v>0.1152</v>
          </cell>
          <cell r="EO97">
            <v>0.1152</v>
          </cell>
          <cell r="EP97">
            <v>0.1152</v>
          </cell>
          <cell r="EQ97">
            <v>0.1152</v>
          </cell>
          <cell r="ER97">
            <v>0.1152</v>
          </cell>
          <cell r="ES97">
            <v>0.1152</v>
          </cell>
          <cell r="ET97">
            <v>0.1152</v>
          </cell>
          <cell r="EU97">
            <v>0.1152</v>
          </cell>
          <cell r="EV97">
            <v>0.1152</v>
          </cell>
          <cell r="EW97">
            <v>0.1152</v>
          </cell>
          <cell r="EX97">
            <v>0.1152</v>
          </cell>
          <cell r="EY97">
            <v>0.1152</v>
          </cell>
          <cell r="EZ97">
            <v>0.1152</v>
          </cell>
          <cell r="FA97">
            <v>0.1152</v>
          </cell>
          <cell r="FB97">
            <v>0.1152</v>
          </cell>
          <cell r="FC97">
            <v>0.1152</v>
          </cell>
          <cell r="FD97">
            <v>0.1152</v>
          </cell>
          <cell r="FE97">
            <v>0.1152</v>
          </cell>
          <cell r="FF97">
            <v>0.1152</v>
          </cell>
          <cell r="FG97">
            <v>0.1152</v>
          </cell>
          <cell r="FH97">
            <v>0.1152</v>
          </cell>
          <cell r="FI97">
            <v>0.1152</v>
          </cell>
          <cell r="FJ97">
            <v>0.1152</v>
          </cell>
          <cell r="FK97">
            <v>0.1152</v>
          </cell>
          <cell r="FL97">
            <v>0.1152</v>
          </cell>
          <cell r="FM97">
            <v>0.1152</v>
          </cell>
          <cell r="FN97">
            <v>0.1152</v>
          </cell>
          <cell r="FO97">
            <v>0.1152</v>
          </cell>
          <cell r="FP97">
            <v>0.1152</v>
          </cell>
          <cell r="FQ97">
            <v>0.1152</v>
          </cell>
          <cell r="FR97">
            <v>0.1152</v>
          </cell>
          <cell r="FS97">
            <v>0.1152</v>
          </cell>
          <cell r="FT97">
            <v>0.1152</v>
          </cell>
          <cell r="FU97">
            <v>0.1152</v>
          </cell>
          <cell r="FV97">
            <v>0.1152</v>
          </cell>
          <cell r="FW97">
            <v>0.1152</v>
          </cell>
          <cell r="FX97">
            <v>0.1152</v>
          </cell>
          <cell r="FY97">
            <v>0.1152</v>
          </cell>
          <cell r="FZ97">
            <v>0.1152</v>
          </cell>
          <cell r="GA97">
            <v>0.1152</v>
          </cell>
          <cell r="GB97">
            <v>0.1152</v>
          </cell>
          <cell r="GC97">
            <v>0.1152</v>
          </cell>
          <cell r="GD97">
            <v>0.1152</v>
          </cell>
          <cell r="GE97">
            <v>0.1152</v>
          </cell>
          <cell r="GF97">
            <v>0.1152</v>
          </cell>
          <cell r="GG97">
            <v>0.1152</v>
          </cell>
          <cell r="GH97">
            <v>0.1152</v>
          </cell>
          <cell r="GI97">
            <v>0.1152</v>
          </cell>
          <cell r="GJ97">
            <v>0.1152</v>
          </cell>
          <cell r="GK97">
            <v>0.1152</v>
          </cell>
          <cell r="GL97">
            <v>0.1152</v>
          </cell>
          <cell r="GM97">
            <v>0.1152</v>
          </cell>
          <cell r="GN97">
            <v>0.1152</v>
          </cell>
          <cell r="GO97">
            <v>0.1152</v>
          </cell>
          <cell r="GP97">
            <v>0.1152</v>
          </cell>
          <cell r="GQ97">
            <v>0.1152</v>
          </cell>
          <cell r="GR97">
            <v>0.1152</v>
          </cell>
          <cell r="GS97">
            <v>0.1152</v>
          </cell>
          <cell r="GT97">
            <v>0.1152</v>
          </cell>
          <cell r="GU97">
            <v>0.1152</v>
          </cell>
          <cell r="GV97">
            <v>0.1152</v>
          </cell>
          <cell r="GW97">
            <v>0.1152</v>
          </cell>
          <cell r="GX97">
            <v>0.1152</v>
          </cell>
          <cell r="GY97">
            <v>0.1152</v>
          </cell>
          <cell r="GZ97">
            <v>0.1152</v>
          </cell>
          <cell r="HA97">
            <v>0.1152</v>
          </cell>
          <cell r="HB97">
            <v>0.1152</v>
          </cell>
          <cell r="HC97">
            <v>0.1152</v>
          </cell>
          <cell r="HD97">
            <v>0.1152</v>
          </cell>
          <cell r="HE97">
            <v>0.1152</v>
          </cell>
          <cell r="HF97">
            <v>0.1152</v>
          </cell>
          <cell r="HG97">
            <v>0.1152</v>
          </cell>
          <cell r="HH97">
            <v>0.1152</v>
          </cell>
          <cell r="HI97">
            <v>0.1152</v>
          </cell>
          <cell r="HJ97">
            <v>0.1152</v>
          </cell>
          <cell r="HK97">
            <v>0.1152</v>
          </cell>
          <cell r="HL97">
            <v>0.1152</v>
          </cell>
          <cell r="HM97">
            <v>0.1152</v>
          </cell>
          <cell r="HN97">
            <v>0.1152</v>
          </cell>
          <cell r="HO97">
            <v>0.1152</v>
          </cell>
          <cell r="HP97">
            <v>0.1152</v>
          </cell>
          <cell r="HQ97">
            <v>0.1152</v>
          </cell>
          <cell r="HR97">
            <v>0.1152</v>
          </cell>
          <cell r="HS97">
            <v>0.1152</v>
          </cell>
          <cell r="HT97">
            <v>0.1152</v>
          </cell>
          <cell r="HU97">
            <v>0.1152</v>
          </cell>
          <cell r="HV97">
            <v>0.1152</v>
          </cell>
          <cell r="HW97">
            <v>0.1152</v>
          </cell>
          <cell r="HX97">
            <v>0.1152</v>
          </cell>
          <cell r="HY97">
            <v>0.1152</v>
          </cell>
          <cell r="HZ97">
            <v>0.1152</v>
          </cell>
          <cell r="IA97">
            <v>0.1152</v>
          </cell>
          <cell r="IB97">
            <v>0.1152</v>
          </cell>
          <cell r="IC97">
            <v>0.1152</v>
          </cell>
          <cell r="ID97">
            <v>0.1152</v>
          </cell>
          <cell r="IE97">
            <v>0.1152</v>
          </cell>
          <cell r="IF97">
            <v>0.1152</v>
          </cell>
          <cell r="IG97">
            <v>0.1152</v>
          </cell>
          <cell r="IH97">
            <v>0.1152</v>
          </cell>
          <cell r="II97">
            <v>0.1152</v>
          </cell>
          <cell r="IJ97">
            <v>0.1152</v>
          </cell>
          <cell r="IK97">
            <v>0.1152</v>
          </cell>
          <cell r="IL97">
            <v>0.1152</v>
          </cell>
          <cell r="IM97">
            <v>0.1152</v>
          </cell>
          <cell r="IN97">
            <v>0.1152</v>
          </cell>
          <cell r="IO97">
            <v>0.1152</v>
          </cell>
          <cell r="IP97">
            <v>0.1152</v>
          </cell>
          <cell r="IQ97">
            <v>0.1152</v>
          </cell>
          <cell r="IR97">
            <v>0.1152</v>
          </cell>
          <cell r="IS97">
            <v>0.1152</v>
          </cell>
          <cell r="IT97">
            <v>0.1152</v>
          </cell>
          <cell r="IU97">
            <v>0.1152</v>
          </cell>
          <cell r="IV97">
            <v>0.1152</v>
          </cell>
          <cell r="IW97">
            <v>0.1152</v>
          </cell>
          <cell r="IX97">
            <v>0.1152</v>
          </cell>
          <cell r="IY97">
            <v>0.1152</v>
          </cell>
          <cell r="IZ97">
            <v>0.1152</v>
          </cell>
          <cell r="JA97">
            <v>0.1152</v>
          </cell>
          <cell r="JB97">
            <v>0.1152</v>
          </cell>
          <cell r="JC97">
            <v>0.1152</v>
          </cell>
          <cell r="JD97">
            <v>0.1152</v>
          </cell>
          <cell r="JE97">
            <v>0.1152</v>
          </cell>
          <cell r="JF97">
            <v>0.1152</v>
          </cell>
          <cell r="JG97">
            <v>0.1152</v>
          </cell>
          <cell r="JH97">
            <v>0.1152</v>
          </cell>
          <cell r="JI97">
            <v>0.1152</v>
          </cell>
          <cell r="JJ97">
            <v>0.1152</v>
          </cell>
          <cell r="JK97">
            <v>0.1152</v>
          </cell>
          <cell r="JL97">
            <v>0.1152</v>
          </cell>
          <cell r="JM97">
            <v>0.1152</v>
          </cell>
          <cell r="JN97">
            <v>0.1152</v>
          </cell>
          <cell r="JO97">
            <v>0.1152</v>
          </cell>
          <cell r="JP97">
            <v>0.1152</v>
          </cell>
          <cell r="JQ97">
            <v>0.1152</v>
          </cell>
          <cell r="JR97">
            <v>0.1152</v>
          </cell>
          <cell r="JS97">
            <v>0.1152</v>
          </cell>
          <cell r="JT97">
            <v>0.1152</v>
          </cell>
          <cell r="JU97">
            <v>0.1152</v>
          </cell>
          <cell r="JV97">
            <v>0.1152</v>
          </cell>
          <cell r="JW97">
            <v>0.1152</v>
          </cell>
          <cell r="JX97">
            <v>0.1152</v>
          </cell>
          <cell r="JY97">
            <v>0.1152</v>
          </cell>
          <cell r="JZ97">
            <v>0.1152</v>
          </cell>
          <cell r="KA97">
            <v>0.1152</v>
          </cell>
          <cell r="KB97">
            <v>0.1152</v>
          </cell>
          <cell r="KC97">
            <v>0.1152</v>
          </cell>
          <cell r="KD97">
            <v>0.1152</v>
          </cell>
          <cell r="KE97">
            <v>0.1152</v>
          </cell>
          <cell r="KF97">
            <v>0.1152</v>
          </cell>
          <cell r="KG97">
            <v>0.1152</v>
          </cell>
          <cell r="KH97">
            <v>0.1152</v>
          </cell>
          <cell r="KI97">
            <v>0.1152</v>
          </cell>
          <cell r="KJ97">
            <v>0.1152</v>
          </cell>
          <cell r="KK97">
            <v>0.1152</v>
          </cell>
          <cell r="KL97">
            <v>0.1152</v>
          </cell>
          <cell r="KM97">
            <v>0.1152</v>
          </cell>
          <cell r="KN97">
            <v>0.1152</v>
          </cell>
          <cell r="KO97">
            <v>0.1152</v>
          </cell>
          <cell r="KP97">
            <v>0.1152</v>
          </cell>
          <cell r="KQ97">
            <v>0.1152</v>
          </cell>
          <cell r="KR97">
            <v>0.1152</v>
          </cell>
          <cell r="KS97">
            <v>0.1152</v>
          </cell>
          <cell r="KT97">
            <v>0.1152</v>
          </cell>
          <cell r="KU97">
            <v>0.1152</v>
          </cell>
          <cell r="KV97">
            <v>0.1152</v>
          </cell>
          <cell r="KW97">
            <v>0.1152</v>
          </cell>
          <cell r="KX97">
            <v>0.1152</v>
          </cell>
          <cell r="KY97">
            <v>0.1152</v>
          </cell>
          <cell r="KZ97">
            <v>0.1152</v>
          </cell>
          <cell r="LA97">
            <v>0.1152</v>
          </cell>
          <cell r="LB97">
            <v>0.1152</v>
          </cell>
          <cell r="LC97">
            <v>0.1152</v>
          </cell>
          <cell r="LD97">
            <v>0.1152</v>
          </cell>
          <cell r="LE97">
            <v>0.1152</v>
          </cell>
          <cell r="LF97">
            <v>0.1152</v>
          </cell>
          <cell r="LG97">
            <v>0.1152</v>
          </cell>
          <cell r="LH97">
            <v>0.1152</v>
          </cell>
          <cell r="LI97">
            <v>0.1152</v>
          </cell>
          <cell r="LJ97">
            <v>0.1152</v>
          </cell>
          <cell r="LK97">
            <v>0.1152</v>
          </cell>
          <cell r="LL97">
            <v>0.1152</v>
          </cell>
          <cell r="LM97">
            <v>0.1152</v>
          </cell>
          <cell r="LN97">
            <v>0.1152</v>
          </cell>
          <cell r="LO97">
            <v>0.1152</v>
          </cell>
          <cell r="LP97">
            <v>0.1152</v>
          </cell>
          <cell r="LQ97">
            <v>0.1152</v>
          </cell>
          <cell r="LR97">
            <v>0.1152</v>
          </cell>
          <cell r="LS97">
            <v>0.1152</v>
          </cell>
          <cell r="LT97">
            <v>0.1152</v>
          </cell>
          <cell r="LU97">
            <v>0.1152</v>
          </cell>
          <cell r="LV97">
            <v>0.1152</v>
          </cell>
          <cell r="LW97">
            <v>0.1152</v>
          </cell>
          <cell r="LX97">
            <v>0.1152</v>
          </cell>
          <cell r="LY97">
            <v>0.1152</v>
          </cell>
          <cell r="LZ97">
            <v>0.1152</v>
          </cell>
          <cell r="MA97">
            <v>0.1152</v>
          </cell>
          <cell r="MB97">
            <v>0.1152</v>
          </cell>
          <cell r="MC97">
            <v>0.1152</v>
          </cell>
          <cell r="MD97">
            <v>0.1152</v>
          </cell>
          <cell r="ME97">
            <v>0.1152</v>
          </cell>
          <cell r="MF97">
            <v>0.1152</v>
          </cell>
          <cell r="MG97">
            <v>0.1152</v>
          </cell>
          <cell r="MH97">
            <v>0.1152</v>
          </cell>
          <cell r="MI97">
            <v>0.1152</v>
          </cell>
          <cell r="MJ97">
            <v>0.1152</v>
          </cell>
          <cell r="MK97">
            <v>0.1152</v>
          </cell>
          <cell r="ML97">
            <v>0.1152</v>
          </cell>
          <cell r="MM97">
            <v>0.1152</v>
          </cell>
          <cell r="MN97">
            <v>0.1152</v>
          </cell>
          <cell r="MO97">
            <v>0.1152</v>
          </cell>
          <cell r="MP97">
            <v>0.1152</v>
          </cell>
          <cell r="MQ97">
            <v>0.1152</v>
          </cell>
          <cell r="MR97">
            <v>0.1152</v>
          </cell>
          <cell r="MS97">
            <v>0.1152</v>
          </cell>
          <cell r="MT97">
            <v>0.1152</v>
          </cell>
          <cell r="MU97">
            <v>0.1152</v>
          </cell>
          <cell r="MV97">
            <v>0.1152</v>
          </cell>
          <cell r="MW97">
            <v>0.1152</v>
          </cell>
          <cell r="MX97">
            <v>0.1152</v>
          </cell>
          <cell r="MY97">
            <v>0.1152</v>
          </cell>
          <cell r="MZ97">
            <v>0.1152</v>
          </cell>
          <cell r="NA97">
            <v>0.1152</v>
          </cell>
          <cell r="NB97">
            <v>0.1152</v>
          </cell>
          <cell r="NC97">
            <v>0.1152</v>
          </cell>
          <cell r="ND97">
            <v>0.1152</v>
          </cell>
          <cell r="NE97">
            <v>0.1152</v>
          </cell>
          <cell r="NF97">
            <v>0.1152</v>
          </cell>
          <cell r="NG97">
            <v>0.1152</v>
          </cell>
          <cell r="NH97">
            <v>0.1152</v>
          </cell>
          <cell r="NI97">
            <v>0.1152</v>
          </cell>
          <cell r="NJ97">
            <v>0.1152</v>
          </cell>
          <cell r="NK97">
            <v>0.1152</v>
          </cell>
          <cell r="NL97">
            <v>0.1152</v>
          </cell>
          <cell r="NM97">
            <v>0.1152</v>
          </cell>
          <cell r="NN97">
            <v>0.1152</v>
          </cell>
          <cell r="NO97">
            <v>0.1152</v>
          </cell>
          <cell r="NP97">
            <v>0.1152</v>
          </cell>
          <cell r="NQ97">
            <v>0.1152</v>
          </cell>
          <cell r="NR97">
            <v>0.1152</v>
          </cell>
          <cell r="NS97">
            <v>0.1152</v>
          </cell>
          <cell r="NT97">
            <v>0.1152</v>
          </cell>
          <cell r="NU97">
            <v>0.1152</v>
          </cell>
          <cell r="NV97">
            <v>0.1152</v>
          </cell>
          <cell r="NW97">
            <v>0.1152</v>
          </cell>
          <cell r="NX97">
            <v>0.1152</v>
          </cell>
          <cell r="NY97">
            <v>0.1152</v>
          </cell>
          <cell r="NZ97">
            <v>0.1152</v>
          </cell>
          <cell r="OA97">
            <v>0.1152</v>
          </cell>
          <cell r="OB97">
            <v>0.1152</v>
          </cell>
          <cell r="OC97">
            <v>0.1152</v>
          </cell>
          <cell r="OD97">
            <v>0.1152</v>
          </cell>
          <cell r="OE97">
            <v>0.1152</v>
          </cell>
          <cell r="OF97">
            <v>0.1152</v>
          </cell>
          <cell r="OG97">
            <v>0.1152</v>
          </cell>
          <cell r="OH97">
            <v>0.1152</v>
          </cell>
          <cell r="OI97">
            <v>0.1152</v>
          </cell>
          <cell r="OJ97">
            <v>0.1152</v>
          </cell>
          <cell r="OK97">
            <v>0.1152</v>
          </cell>
          <cell r="OL97">
            <v>0.1152</v>
          </cell>
          <cell r="OM97">
            <v>0.1152</v>
          </cell>
          <cell r="ON97">
            <v>0.1152</v>
          </cell>
          <cell r="OO97">
            <v>0.1152</v>
          </cell>
          <cell r="OP97">
            <v>0.1152</v>
          </cell>
          <cell r="OQ97">
            <v>0.1152</v>
          </cell>
          <cell r="OR97">
            <v>0.1152</v>
          </cell>
          <cell r="OS97">
            <v>0.1152</v>
          </cell>
          <cell r="OT97">
            <v>0.1152</v>
          </cell>
          <cell r="OU97">
            <v>0.1152</v>
          </cell>
          <cell r="OV97">
            <v>0.1152</v>
          </cell>
          <cell r="OW97">
            <v>0.1152</v>
          </cell>
          <cell r="OX97">
            <v>0.1152</v>
          </cell>
          <cell r="OY97">
            <v>0.1152</v>
          </cell>
          <cell r="OZ97">
            <v>0.1152</v>
          </cell>
          <cell r="PA97">
            <v>0.1152</v>
          </cell>
          <cell r="PB97">
            <v>0.1152</v>
          </cell>
          <cell r="PC97">
            <v>0.1152</v>
          </cell>
          <cell r="PD97">
            <v>0.1152</v>
          </cell>
          <cell r="PE97">
            <v>0.1152</v>
          </cell>
          <cell r="PF97">
            <v>0.1152</v>
          </cell>
          <cell r="PG97">
            <v>0.1152</v>
          </cell>
          <cell r="PH97">
            <v>0.1152</v>
          </cell>
          <cell r="PI97">
            <v>0.1152</v>
          </cell>
          <cell r="PJ97">
            <v>0.1152</v>
          </cell>
          <cell r="PK97">
            <v>0.1152</v>
          </cell>
          <cell r="PL97">
            <v>0.1152</v>
          </cell>
          <cell r="PM97">
            <v>0.1152</v>
          </cell>
          <cell r="PN97">
            <v>0.1152</v>
          </cell>
          <cell r="PO97">
            <v>0.1152</v>
          </cell>
          <cell r="PP97">
            <v>0.1152</v>
          </cell>
          <cell r="PQ97">
            <v>0.1152</v>
          </cell>
          <cell r="PR97">
            <v>0.1152</v>
          </cell>
          <cell r="PS97">
            <v>0.1152</v>
          </cell>
          <cell r="PT97">
            <v>0.1152</v>
          </cell>
          <cell r="PU97">
            <v>0.1152</v>
          </cell>
          <cell r="PV97">
            <v>0.1152</v>
          </cell>
          <cell r="PW97">
            <v>0.1152</v>
          </cell>
          <cell r="PX97">
            <v>0.1152</v>
          </cell>
          <cell r="PY97">
            <v>0.1152</v>
          </cell>
          <cell r="PZ97">
            <v>0.1152</v>
          </cell>
          <cell r="QA97">
            <v>0.1152</v>
          </cell>
          <cell r="QB97">
            <v>0.1152</v>
          </cell>
          <cell r="QC97">
            <v>0.1152</v>
          </cell>
          <cell r="QD97">
            <v>0.1152</v>
          </cell>
          <cell r="QE97">
            <v>0.1152</v>
          </cell>
          <cell r="QF97">
            <v>0.1152</v>
          </cell>
          <cell r="QG97">
            <v>0.1152</v>
          </cell>
          <cell r="QH97">
            <v>0.1152</v>
          </cell>
          <cell r="QI97">
            <v>0.1152</v>
          </cell>
          <cell r="QJ97">
            <v>0.1152</v>
          </cell>
          <cell r="QK97">
            <v>0.1152</v>
          </cell>
          <cell r="QL97">
            <v>0.1152</v>
          </cell>
          <cell r="QM97">
            <v>0.1152</v>
          </cell>
          <cell r="QN97">
            <v>0.1152</v>
          </cell>
          <cell r="QO97">
            <v>0.1152</v>
          </cell>
          <cell r="QP97">
            <v>0.1152</v>
          </cell>
          <cell r="QQ97">
            <v>0.1152</v>
          </cell>
          <cell r="QR97">
            <v>0.1152</v>
          </cell>
          <cell r="QS97">
            <v>0.1152</v>
          </cell>
          <cell r="QT97">
            <v>0.1152</v>
          </cell>
          <cell r="QU97">
            <v>0.1152</v>
          </cell>
          <cell r="QV97">
            <v>0.1152</v>
          </cell>
          <cell r="QW97">
            <v>0.1152</v>
          </cell>
          <cell r="QX97">
            <v>0.1152</v>
          </cell>
          <cell r="QY97">
            <v>0.1152</v>
          </cell>
          <cell r="QZ97">
            <v>0.1152</v>
          </cell>
          <cell r="RA97">
            <v>0.1152</v>
          </cell>
          <cell r="RB97">
            <v>0.1152</v>
          </cell>
          <cell r="RC97">
            <v>0.1152</v>
          </cell>
          <cell r="RD97">
            <v>0.1152</v>
          </cell>
          <cell r="RE97">
            <v>0.1152</v>
          </cell>
          <cell r="RF97">
            <v>0.1152</v>
          </cell>
          <cell r="RG97">
            <v>0.1152</v>
          </cell>
          <cell r="RH97">
            <v>0.1152</v>
          </cell>
          <cell r="RI97">
            <v>0.1152</v>
          </cell>
          <cell r="RJ97">
            <v>0.1152</v>
          </cell>
          <cell r="RK97">
            <v>0.1152</v>
          </cell>
          <cell r="RL97">
            <v>0.1152</v>
          </cell>
          <cell r="RM97">
            <v>0.1152</v>
          </cell>
          <cell r="RN97">
            <v>0.1152</v>
          </cell>
          <cell r="RO97">
            <v>0.1152</v>
          </cell>
          <cell r="RP97">
            <v>0.1152</v>
          </cell>
          <cell r="RQ97">
            <v>0.1152</v>
          </cell>
          <cell r="RR97">
            <v>0.1152</v>
          </cell>
          <cell r="RS97">
            <v>0.1152</v>
          </cell>
          <cell r="RT97">
            <v>0.1152</v>
          </cell>
          <cell r="RU97">
            <v>0.1152</v>
          </cell>
          <cell r="RV97">
            <v>0.1152</v>
          </cell>
          <cell r="RW97">
            <v>0.1152</v>
          </cell>
          <cell r="RX97">
            <v>0.1152</v>
          </cell>
          <cell r="RY97">
            <v>0.1152</v>
          </cell>
          <cell r="RZ97">
            <v>0.1152</v>
          </cell>
          <cell r="SA97">
            <v>0.1152</v>
          </cell>
          <cell r="SB97">
            <v>0.1152</v>
          </cell>
          <cell r="SC97">
            <v>0.1152</v>
          </cell>
          <cell r="SD97">
            <v>0.1152</v>
          </cell>
          <cell r="SE97">
            <v>0.1152</v>
          </cell>
          <cell r="SF97">
            <v>0.1152</v>
          </cell>
          <cell r="SG97">
            <v>0.1152</v>
          </cell>
          <cell r="SH97">
            <v>0.1152</v>
          </cell>
          <cell r="SI97">
            <v>0.1152</v>
          </cell>
          <cell r="SJ97">
            <v>0.1152</v>
          </cell>
          <cell r="SK97">
            <v>0.1152</v>
          </cell>
          <cell r="SL97">
            <v>0.1152</v>
          </cell>
          <cell r="SM97">
            <v>0.1152</v>
          </cell>
          <cell r="SN97">
            <v>0.1152</v>
          </cell>
          <cell r="SO97">
            <v>0.1152</v>
          </cell>
          <cell r="SP97">
            <v>0.1152</v>
          </cell>
          <cell r="SQ97">
            <v>0.1152</v>
          </cell>
          <cell r="SR97">
            <v>0.1152</v>
          </cell>
          <cell r="SS97">
            <v>0.1152</v>
          </cell>
          <cell r="ST97">
            <v>0.1152</v>
          </cell>
          <cell r="SU97">
            <v>0.1152</v>
          </cell>
          <cell r="SV97">
            <v>0.1152</v>
          </cell>
          <cell r="SW97">
            <v>0.1152</v>
          </cell>
          <cell r="SX97">
            <v>0.1152</v>
          </cell>
          <cell r="SY97">
            <v>0.1152</v>
          </cell>
          <cell r="SZ97">
            <v>0.1152</v>
          </cell>
          <cell r="TA97">
            <v>0.1152</v>
          </cell>
          <cell r="TB97">
            <v>0.1152</v>
          </cell>
          <cell r="TC97">
            <v>0.1152</v>
          </cell>
          <cell r="TD97">
            <v>0.1152</v>
          </cell>
          <cell r="TE97">
            <v>0.1152</v>
          </cell>
          <cell r="TF97">
            <v>0.1152</v>
          </cell>
          <cell r="TG97">
            <v>0.1152</v>
          </cell>
          <cell r="TH97">
            <v>0.1152</v>
          </cell>
          <cell r="TI97">
            <v>0.1152</v>
          </cell>
          <cell r="TJ97">
            <v>0.1152</v>
          </cell>
          <cell r="TK97">
            <v>0.1152</v>
          </cell>
          <cell r="TL97">
            <v>0.1152</v>
          </cell>
          <cell r="TM97">
            <v>0.1152</v>
          </cell>
          <cell r="TN97">
            <v>0.1152</v>
          </cell>
          <cell r="TO97">
            <v>0.1152</v>
          </cell>
          <cell r="TP97">
            <v>0.1152</v>
          </cell>
          <cell r="TQ97">
            <v>0.1152</v>
          </cell>
          <cell r="TR97">
            <v>0.1152</v>
          </cell>
          <cell r="TS97">
            <v>0.1152</v>
          </cell>
          <cell r="TT97">
            <v>0.1152</v>
          </cell>
          <cell r="TU97">
            <v>0.1152</v>
          </cell>
          <cell r="TV97">
            <v>0.1152</v>
          </cell>
          <cell r="TW97">
            <v>0.1152</v>
          </cell>
          <cell r="TX97">
            <v>0.1152</v>
          </cell>
          <cell r="TY97">
            <v>0.1152</v>
          </cell>
          <cell r="TZ97">
            <v>0.1152</v>
          </cell>
          <cell r="UA97">
            <v>0.1152</v>
          </cell>
          <cell r="UB97">
            <v>0.1152</v>
          </cell>
          <cell r="UC97">
            <v>0.1152</v>
          </cell>
          <cell r="UD97">
            <v>0.1152</v>
          </cell>
          <cell r="UE97">
            <v>0.1152</v>
          </cell>
          <cell r="UF97">
            <v>0.1152</v>
          </cell>
          <cell r="UG97">
            <v>0.1152</v>
          </cell>
          <cell r="UH97">
            <v>0.1152</v>
          </cell>
          <cell r="UI97">
            <v>0.1152</v>
          </cell>
          <cell r="UJ97">
            <v>0.1152</v>
          </cell>
          <cell r="UK97">
            <v>0.1152</v>
          </cell>
          <cell r="UL97">
            <v>0.1152</v>
          </cell>
          <cell r="UM97">
            <v>0.1152</v>
          </cell>
          <cell r="UN97">
            <v>0.1152</v>
          </cell>
          <cell r="UO97">
            <v>0.1152</v>
          </cell>
          <cell r="UP97">
            <v>0.1152</v>
          </cell>
          <cell r="UQ97">
            <v>0.1152</v>
          </cell>
          <cell r="UR97">
            <v>0.1152</v>
          </cell>
          <cell r="US97">
            <v>0.1152</v>
          </cell>
          <cell r="UT97">
            <v>0.1152</v>
          </cell>
          <cell r="UU97">
            <v>0.1152</v>
          </cell>
          <cell r="UV97">
            <v>0.1152</v>
          </cell>
          <cell r="UW97">
            <v>0.1152</v>
          </cell>
          <cell r="UX97">
            <v>0.1152</v>
          </cell>
          <cell r="UY97">
            <v>0.1152</v>
          </cell>
          <cell r="UZ97">
            <v>0.1152</v>
          </cell>
          <cell r="VA97">
            <v>0.1152</v>
          </cell>
          <cell r="VB97">
            <v>0.1152</v>
          </cell>
          <cell r="VC97">
            <v>0.1152</v>
          </cell>
          <cell r="VD97">
            <v>0.1152</v>
          </cell>
          <cell r="VE97">
            <v>0.1152</v>
          </cell>
          <cell r="VF97">
            <v>0.1152</v>
          </cell>
          <cell r="VG97">
            <v>0.1152</v>
          </cell>
          <cell r="VH97">
            <v>0.1152</v>
          </cell>
          <cell r="VI97">
            <v>0.1152</v>
          </cell>
          <cell r="VJ97">
            <v>0.1152</v>
          </cell>
          <cell r="VK97">
            <v>0.1152</v>
          </cell>
          <cell r="VL97">
            <v>0.1152</v>
          </cell>
          <cell r="VM97">
            <v>0.1152</v>
          </cell>
          <cell r="VN97">
            <v>0.1152</v>
          </cell>
          <cell r="VO97">
            <v>0.1152</v>
          </cell>
          <cell r="VP97">
            <v>0.1152</v>
          </cell>
          <cell r="VQ97">
            <v>0.1152</v>
          </cell>
          <cell r="VR97">
            <v>0.1152</v>
          </cell>
          <cell r="VS97">
            <v>0.1152</v>
          </cell>
          <cell r="VT97">
            <v>0.1152</v>
          </cell>
          <cell r="VU97">
            <v>0.1152</v>
          </cell>
          <cell r="VV97">
            <v>0.1152</v>
          </cell>
          <cell r="VW97">
            <v>0.1152</v>
          </cell>
          <cell r="VX97">
            <v>0.1152</v>
          </cell>
          <cell r="VY97">
            <v>0.1152</v>
          </cell>
          <cell r="VZ97">
            <v>0.1152</v>
          </cell>
          <cell r="WA97">
            <v>0.1152</v>
          </cell>
          <cell r="WB97">
            <v>0.1152</v>
          </cell>
          <cell r="WC97">
            <v>0.1152</v>
          </cell>
          <cell r="WD97">
            <v>0.1152</v>
          </cell>
          <cell r="WE97">
            <v>0.1152</v>
          </cell>
          <cell r="WF97">
            <v>0.1152</v>
          </cell>
          <cell r="WG97">
            <v>0.1152</v>
          </cell>
          <cell r="WH97">
            <v>0.1152</v>
          </cell>
          <cell r="WI97">
            <v>0.1152</v>
          </cell>
          <cell r="WJ97">
            <v>0.1152</v>
          </cell>
          <cell r="WK97">
            <v>0.1152</v>
          </cell>
          <cell r="WL97">
            <v>0.1152</v>
          </cell>
          <cell r="WM97">
            <v>0.1152</v>
          </cell>
          <cell r="WN97">
            <v>0.1152</v>
          </cell>
          <cell r="WO97">
            <v>0.1152</v>
          </cell>
          <cell r="WP97">
            <v>0.1152</v>
          </cell>
          <cell r="WQ97">
            <v>0.1152</v>
          </cell>
          <cell r="WR97">
            <v>0.1152</v>
          </cell>
          <cell r="WS97">
            <v>0.1152</v>
          </cell>
          <cell r="WT97">
            <v>0.1152</v>
          </cell>
          <cell r="WU97">
            <v>0.1152</v>
          </cell>
          <cell r="WV97">
            <v>0.1152</v>
          </cell>
          <cell r="WW97">
            <v>0.1152</v>
          </cell>
          <cell r="WX97">
            <v>0.1152</v>
          </cell>
          <cell r="WY97">
            <v>0.1152</v>
          </cell>
          <cell r="WZ97">
            <v>0.1152</v>
          </cell>
          <cell r="XA97">
            <v>0.1152</v>
          </cell>
          <cell r="XB97">
            <v>0.1152</v>
          </cell>
          <cell r="XC97">
            <v>0.1152</v>
          </cell>
          <cell r="XD97">
            <v>0.1152</v>
          </cell>
          <cell r="XE97">
            <v>0.1152</v>
          </cell>
          <cell r="XF97">
            <v>0.1152</v>
          </cell>
          <cell r="XG97">
            <v>0.1152</v>
          </cell>
          <cell r="XH97">
            <v>0.1152</v>
          </cell>
          <cell r="XI97">
            <v>0.1152</v>
          </cell>
          <cell r="XJ97">
            <v>0.1152</v>
          </cell>
          <cell r="XK97">
            <v>0.1152</v>
          </cell>
          <cell r="XL97">
            <v>0.1152</v>
          </cell>
          <cell r="XM97">
            <v>0.1152</v>
          </cell>
          <cell r="XN97">
            <v>0.1152</v>
          </cell>
          <cell r="XO97">
            <v>0.1152</v>
          </cell>
          <cell r="XP97">
            <v>0.1152</v>
          </cell>
          <cell r="XQ97">
            <v>0.1152</v>
          </cell>
          <cell r="XR97">
            <v>0.1152</v>
          </cell>
          <cell r="XS97">
            <v>0.1152</v>
          </cell>
          <cell r="XT97">
            <v>0.1152</v>
          </cell>
          <cell r="XU97">
            <v>0.1152</v>
          </cell>
          <cell r="XV97">
            <v>0.1152</v>
          </cell>
          <cell r="XW97">
            <v>0.1152</v>
          </cell>
          <cell r="XX97">
            <v>0.1152</v>
          </cell>
          <cell r="XY97">
            <v>0.1152</v>
          </cell>
          <cell r="XZ97">
            <v>0.1152</v>
          </cell>
          <cell r="YA97">
            <v>0.1152</v>
          </cell>
          <cell r="YB97">
            <v>0.1152</v>
          </cell>
          <cell r="YC97">
            <v>0.1152</v>
          </cell>
          <cell r="YD97">
            <v>0.1152</v>
          </cell>
          <cell r="YE97">
            <v>0.1152</v>
          </cell>
          <cell r="YF97">
            <v>0.1152</v>
          </cell>
          <cell r="YG97">
            <v>0.1152</v>
          </cell>
          <cell r="YH97">
            <v>0.1152</v>
          </cell>
          <cell r="YI97">
            <v>0.1152</v>
          </cell>
          <cell r="YJ97">
            <v>0.1152</v>
          </cell>
          <cell r="YK97">
            <v>0.1152</v>
          </cell>
          <cell r="YL97">
            <v>0.1152</v>
          </cell>
          <cell r="YM97">
            <v>0.1152</v>
          </cell>
          <cell r="YN97">
            <v>0.1152</v>
          </cell>
          <cell r="YO97">
            <v>0.1152</v>
          </cell>
          <cell r="YP97">
            <v>0.1152</v>
          </cell>
          <cell r="YQ97">
            <v>0.1152</v>
          </cell>
          <cell r="YR97">
            <v>0.1152</v>
          </cell>
          <cell r="YS97">
            <v>0.1152</v>
          </cell>
          <cell r="YT97">
            <v>0.1152</v>
          </cell>
          <cell r="YU97">
            <v>0.1152</v>
          </cell>
          <cell r="YV97">
            <v>0.1152</v>
          </cell>
          <cell r="YW97">
            <v>0.1152</v>
          </cell>
          <cell r="YX97">
            <v>0.1152</v>
          </cell>
          <cell r="YY97">
            <v>0.1152</v>
          </cell>
          <cell r="YZ97">
            <v>0.1152</v>
          </cell>
          <cell r="ZA97">
            <v>0.1152</v>
          </cell>
          <cell r="ZB97">
            <v>0.1152</v>
          </cell>
          <cell r="ZC97">
            <v>0.1152</v>
          </cell>
          <cell r="ZD97">
            <v>0.1152</v>
          </cell>
          <cell r="ZE97">
            <v>0.1152</v>
          </cell>
          <cell r="ZF97">
            <v>0.1152</v>
          </cell>
          <cell r="ZG97">
            <v>0.1152</v>
          </cell>
          <cell r="ZH97">
            <v>0.1152</v>
          </cell>
          <cell r="ZI97">
            <v>0.1152</v>
          </cell>
          <cell r="ZJ97">
            <v>0.1152</v>
          </cell>
          <cell r="ZK97">
            <v>0.1152</v>
          </cell>
          <cell r="ZL97">
            <v>0.1152</v>
          </cell>
          <cell r="ZM97">
            <v>0.1152</v>
          </cell>
          <cell r="ZN97">
            <v>0.1152</v>
          </cell>
          <cell r="ZO97">
            <v>0.1152</v>
          </cell>
          <cell r="ZP97">
            <v>0.1152</v>
          </cell>
          <cell r="ZQ97">
            <v>0.1152</v>
          </cell>
          <cell r="ZR97">
            <v>0.1152</v>
          </cell>
          <cell r="ZS97">
            <v>0.1152</v>
          </cell>
          <cell r="ZT97">
            <v>0.1152</v>
          </cell>
          <cell r="ZU97">
            <v>0.1152</v>
          </cell>
          <cell r="ZV97">
            <v>0.1152</v>
          </cell>
          <cell r="ZW97">
            <v>0.1152</v>
          </cell>
          <cell r="ZX97">
            <v>0.1152</v>
          </cell>
          <cell r="ZY97">
            <v>0.1152</v>
          </cell>
          <cell r="ZZ97">
            <v>0.1152</v>
          </cell>
          <cell r="AAA97">
            <v>0.1152</v>
          </cell>
          <cell r="AAB97">
            <v>0.1152</v>
          </cell>
          <cell r="AAC97">
            <v>0.1152</v>
          </cell>
          <cell r="AAD97">
            <v>0.1152</v>
          </cell>
          <cell r="AAE97">
            <v>0.1152</v>
          </cell>
          <cell r="AAF97">
            <v>0.1152</v>
          </cell>
          <cell r="AAG97">
            <v>0.1152</v>
          </cell>
          <cell r="AAH97">
            <v>0.1152</v>
          </cell>
          <cell r="AAI97">
            <v>0.1152</v>
          </cell>
          <cell r="AAJ97">
            <v>0.1152</v>
          </cell>
          <cell r="AAK97">
            <v>0.1152</v>
          </cell>
          <cell r="AAL97">
            <v>0.1152</v>
          </cell>
          <cell r="AAM97">
            <v>0.1152</v>
          </cell>
          <cell r="AAN97">
            <v>0.1152</v>
          </cell>
          <cell r="AAO97">
            <v>0.1152</v>
          </cell>
          <cell r="AAP97">
            <v>0.1152</v>
          </cell>
          <cell r="AAQ97">
            <v>0.1152</v>
          </cell>
          <cell r="AAR97">
            <v>0.1152</v>
          </cell>
          <cell r="AAS97">
            <v>0.1152</v>
          </cell>
          <cell r="AAT97">
            <v>0.1152</v>
          </cell>
          <cell r="AAU97">
            <v>0.1152</v>
          </cell>
          <cell r="AAV97">
            <v>0.1152</v>
          </cell>
          <cell r="AAW97">
            <v>0.1152</v>
          </cell>
          <cell r="AAX97">
            <v>0.1152</v>
          </cell>
          <cell r="AAY97">
            <v>0.1152</v>
          </cell>
          <cell r="AAZ97">
            <v>0.1152</v>
          </cell>
          <cell r="ABA97">
            <v>0.1152</v>
          </cell>
          <cell r="ABB97">
            <v>0.1152</v>
          </cell>
          <cell r="ABC97">
            <v>0.1152</v>
          </cell>
          <cell r="ABD97">
            <v>0.1152</v>
          </cell>
          <cell r="ABE97">
            <v>0.1152</v>
          </cell>
          <cell r="ABF97">
            <v>0.1152</v>
          </cell>
          <cell r="ABG97">
            <v>0.1152</v>
          </cell>
          <cell r="ABH97">
            <v>0.1152</v>
          </cell>
          <cell r="ABI97">
            <v>0.1152</v>
          </cell>
          <cell r="ABJ97">
            <v>0.1152</v>
          </cell>
          <cell r="ABK97">
            <v>0.1152</v>
          </cell>
          <cell r="ABL97">
            <v>0.1152</v>
          </cell>
          <cell r="ABM97">
            <v>0.1152</v>
          </cell>
          <cell r="ABN97">
            <v>0.1152</v>
          </cell>
          <cell r="ABO97">
            <v>0.1152</v>
          </cell>
          <cell r="ABP97">
            <v>0.1152</v>
          </cell>
          <cell r="ABQ97">
            <v>0.1152</v>
          </cell>
          <cell r="ABR97">
            <v>0.1152</v>
          </cell>
          <cell r="ABS97">
            <v>0.1152</v>
          </cell>
          <cell r="ABT97">
            <v>0.1152</v>
          </cell>
          <cell r="ABU97">
            <v>0.1152</v>
          </cell>
          <cell r="ABV97">
            <v>0.1152</v>
          </cell>
          <cell r="ABW97">
            <v>0.1152</v>
          </cell>
          <cell r="ABX97">
            <v>0.1152</v>
          </cell>
          <cell r="ABY97">
            <v>0.1152</v>
          </cell>
          <cell r="ABZ97">
            <v>0.1152</v>
          </cell>
          <cell r="ACA97">
            <v>0.1152</v>
          </cell>
          <cell r="ACB97">
            <v>0.1152</v>
          </cell>
          <cell r="ACC97">
            <v>0.1152</v>
          </cell>
          <cell r="ACD97">
            <v>0.1152</v>
          </cell>
          <cell r="ACE97">
            <v>0.1152</v>
          </cell>
          <cell r="ACF97">
            <v>0.1152</v>
          </cell>
          <cell r="ACG97">
            <v>0.1152</v>
          </cell>
          <cell r="ACH97">
            <v>0.1152</v>
          </cell>
          <cell r="ACI97">
            <v>0.1152</v>
          </cell>
          <cell r="ACJ97">
            <v>0.1152</v>
          </cell>
          <cell r="ACK97">
            <v>0.1152</v>
          </cell>
          <cell r="ACL97">
            <v>0.1152</v>
          </cell>
          <cell r="ACM97">
            <v>0.1152</v>
          </cell>
          <cell r="ACN97">
            <v>0.1152</v>
          </cell>
          <cell r="ACO97">
            <v>0.1152</v>
          </cell>
          <cell r="ACP97">
            <v>0.1152</v>
          </cell>
          <cell r="ACQ97">
            <v>0.1152</v>
          </cell>
          <cell r="ACR97">
            <v>0.1152</v>
          </cell>
          <cell r="ACS97">
            <v>0.1152</v>
          </cell>
          <cell r="ACT97">
            <v>0.1152</v>
          </cell>
          <cell r="ACU97">
            <v>0.1152</v>
          </cell>
          <cell r="ACV97">
            <v>0.1152</v>
          </cell>
          <cell r="ACW97">
            <v>0.1152</v>
          </cell>
          <cell r="ACX97">
            <v>0.1152</v>
          </cell>
          <cell r="ACY97">
            <v>0.1152</v>
          </cell>
          <cell r="ACZ97">
            <v>0.1152</v>
          </cell>
          <cell r="ADA97">
            <v>0.1152</v>
          </cell>
          <cell r="ADB97">
            <v>0.1152</v>
          </cell>
          <cell r="ADC97">
            <v>0.1152</v>
          </cell>
          <cell r="ADD97">
            <v>0.1152</v>
          </cell>
          <cell r="ADE97">
            <v>0.1152</v>
          </cell>
          <cell r="ADF97">
            <v>0.1152</v>
          </cell>
          <cell r="ADG97">
            <v>0.1152</v>
          </cell>
          <cell r="ADH97">
            <v>0.1152</v>
          </cell>
          <cell r="ADI97">
            <v>0.1152</v>
          </cell>
          <cell r="ADJ97">
            <v>0.1152</v>
          </cell>
          <cell r="ADK97">
            <v>0.1152</v>
          </cell>
          <cell r="ADL97">
            <v>0.1152</v>
          </cell>
          <cell r="ADM97">
            <v>0.1152</v>
          </cell>
          <cell r="ADN97">
            <v>0.1152</v>
          </cell>
          <cell r="ADO97">
            <v>0.1152</v>
          </cell>
          <cell r="ADP97">
            <v>0.1152</v>
          </cell>
          <cell r="ADQ97">
            <v>0.1152</v>
          </cell>
          <cell r="ADR97">
            <v>0.1152</v>
          </cell>
          <cell r="ADS97">
            <v>0.1152</v>
          </cell>
          <cell r="ADT97">
            <v>0.1152</v>
          </cell>
          <cell r="ADU97">
            <v>0.1152</v>
          </cell>
          <cell r="ADV97">
            <v>0.1152</v>
          </cell>
          <cell r="ADW97">
            <v>0.1152</v>
          </cell>
          <cell r="ADX97">
            <v>0.1152</v>
          </cell>
          <cell r="ADY97">
            <v>0.1152</v>
          </cell>
          <cell r="ADZ97">
            <v>0.1152</v>
          </cell>
          <cell r="AEA97">
            <v>0.1152</v>
          </cell>
          <cell r="AEB97">
            <v>0.1152</v>
          </cell>
          <cell r="AEC97">
            <v>0.1152</v>
          </cell>
          <cell r="AED97">
            <v>0.1152</v>
          </cell>
          <cell r="AEE97">
            <v>0.1152</v>
          </cell>
          <cell r="AEF97">
            <v>0.1152</v>
          </cell>
          <cell r="AEG97">
            <v>0.1152</v>
          </cell>
          <cell r="AEH97">
            <v>0.1152</v>
          </cell>
          <cell r="AEI97">
            <v>0.1152</v>
          </cell>
          <cell r="AEJ97">
            <v>0.1152</v>
          </cell>
          <cell r="AEK97">
            <v>0.1152</v>
          </cell>
          <cell r="AEL97">
            <v>0.1152</v>
          </cell>
          <cell r="AEM97">
            <v>0.1152</v>
          </cell>
          <cell r="AEN97">
            <v>0.1152</v>
          </cell>
          <cell r="AEO97">
            <v>0.1152</v>
          </cell>
          <cell r="AEP97">
            <v>0.1152</v>
          </cell>
          <cell r="AEQ97">
            <v>0.1152</v>
          </cell>
          <cell r="AER97">
            <v>0.1152</v>
          </cell>
          <cell r="AES97">
            <v>0.1152</v>
          </cell>
          <cell r="AET97">
            <v>0.1152</v>
          </cell>
          <cell r="AEU97">
            <v>0.1152</v>
          </cell>
          <cell r="AEV97">
            <v>0.1152</v>
          </cell>
          <cell r="AEW97">
            <v>0.1152</v>
          </cell>
          <cell r="AEX97">
            <v>0.1152</v>
          </cell>
          <cell r="AEY97">
            <v>0.1152</v>
          </cell>
          <cell r="AEZ97">
            <v>0.1152</v>
          </cell>
          <cell r="AFA97">
            <v>0.1152</v>
          </cell>
          <cell r="AFB97">
            <v>0.1152</v>
          </cell>
          <cell r="AFC97">
            <v>0.1152</v>
          </cell>
          <cell r="AFD97">
            <v>0.1152</v>
          </cell>
          <cell r="AFE97">
            <v>0.1152</v>
          </cell>
          <cell r="AFF97">
            <v>0.1152</v>
          </cell>
          <cell r="AFG97">
            <v>0.1152</v>
          </cell>
          <cell r="AFH97">
            <v>0.1152</v>
          </cell>
          <cell r="AFI97">
            <v>0.1152</v>
          </cell>
          <cell r="AFJ97">
            <v>0.1152</v>
          </cell>
          <cell r="AFK97">
            <v>0.1152</v>
          </cell>
          <cell r="AFL97">
            <v>0.1152</v>
          </cell>
          <cell r="AFM97">
            <v>0.1152</v>
          </cell>
          <cell r="AFN97">
            <v>0.1152</v>
          </cell>
          <cell r="AFO97">
            <v>0.1152</v>
          </cell>
          <cell r="AFP97">
            <v>0.1152</v>
          </cell>
          <cell r="AFQ97">
            <v>0.1152</v>
          </cell>
          <cell r="AFR97">
            <v>0.1152</v>
          </cell>
          <cell r="AFS97">
            <v>0.1152</v>
          </cell>
          <cell r="AFT97">
            <v>0.1152</v>
          </cell>
          <cell r="AFU97">
            <v>0.1152</v>
          </cell>
          <cell r="AFV97">
            <v>0.1152</v>
          </cell>
          <cell r="AFW97">
            <v>0.1152</v>
          </cell>
          <cell r="AFX97">
            <v>0.1152</v>
          </cell>
          <cell r="AFY97">
            <v>0.1152</v>
          </cell>
          <cell r="AFZ97">
            <v>0.1152</v>
          </cell>
          <cell r="AGA97">
            <v>0.1152</v>
          </cell>
          <cell r="AGB97">
            <v>0.1152</v>
          </cell>
          <cell r="AGC97">
            <v>0.1152</v>
          </cell>
          <cell r="AGD97">
            <v>0.1152</v>
          </cell>
          <cell r="AGE97">
            <v>0.1152</v>
          </cell>
          <cell r="AGF97">
            <v>0.1152</v>
          </cell>
          <cell r="AGG97">
            <v>0.1152</v>
          </cell>
          <cell r="AGH97">
            <v>0.1152</v>
          </cell>
          <cell r="AGI97">
            <v>0.1152</v>
          </cell>
          <cell r="AGJ97">
            <v>0.1152</v>
          </cell>
          <cell r="AGK97">
            <v>0.1152</v>
          </cell>
          <cell r="AGL97">
            <v>0.1152</v>
          </cell>
          <cell r="AGM97">
            <v>0.1152</v>
          </cell>
          <cell r="AGN97">
            <v>0.1152</v>
          </cell>
          <cell r="AGO97">
            <v>0.1152</v>
          </cell>
          <cell r="AGP97">
            <v>0.1152</v>
          </cell>
          <cell r="AGQ97">
            <v>0.1152</v>
          </cell>
          <cell r="AGR97">
            <v>0.1152</v>
          </cell>
          <cell r="AGS97">
            <v>0.1152</v>
          </cell>
          <cell r="AGT97">
            <v>0.1152</v>
          </cell>
          <cell r="AGU97">
            <v>0.1152</v>
          </cell>
          <cell r="AGV97">
            <v>0.1152</v>
          </cell>
          <cell r="AGW97">
            <v>0.1152</v>
          </cell>
          <cell r="AGX97">
            <v>0.1152</v>
          </cell>
          <cell r="AGY97">
            <v>0.1152</v>
          </cell>
          <cell r="AGZ97">
            <v>0.1152</v>
          </cell>
          <cell r="AHA97">
            <v>0.1152</v>
          </cell>
          <cell r="AHB97">
            <v>0.1152</v>
          </cell>
          <cell r="AHC97">
            <v>0.1152</v>
          </cell>
          <cell r="AHD97">
            <v>0.1152</v>
          </cell>
          <cell r="AHE97">
            <v>0.1152</v>
          </cell>
          <cell r="AHF97">
            <v>0.1152</v>
          </cell>
          <cell r="AHG97">
            <v>0.1152</v>
          </cell>
          <cell r="AHH97">
            <v>0.1152</v>
          </cell>
          <cell r="AHI97">
            <v>0.1152</v>
          </cell>
          <cell r="AHJ97">
            <v>0.1152</v>
          </cell>
          <cell r="AHK97">
            <v>0.1152</v>
          </cell>
          <cell r="AHL97">
            <v>0.1152</v>
          </cell>
          <cell r="AHM97">
            <v>0.1152</v>
          </cell>
          <cell r="AHN97">
            <v>0.1152</v>
          </cell>
          <cell r="AHO97">
            <v>0.1152</v>
          </cell>
          <cell r="AHP97">
            <v>0.1152</v>
          </cell>
          <cell r="AHQ97">
            <v>0.1152</v>
          </cell>
          <cell r="AHR97">
            <v>0.1152</v>
          </cell>
          <cell r="AHS97">
            <v>0.1152</v>
          </cell>
          <cell r="AHT97">
            <v>0.1152</v>
          </cell>
          <cell r="AHU97">
            <v>0.1152</v>
          </cell>
          <cell r="AHV97">
            <v>0.1152</v>
          </cell>
          <cell r="AHW97">
            <v>0.1152</v>
          </cell>
          <cell r="AHX97">
            <v>0.1152</v>
          </cell>
          <cell r="AHY97">
            <v>0.1152</v>
          </cell>
          <cell r="AHZ97">
            <v>0.1152</v>
          </cell>
          <cell r="AIA97">
            <v>0.1152</v>
          </cell>
          <cell r="AIB97">
            <v>0.1152</v>
          </cell>
          <cell r="AIC97">
            <v>0.1152</v>
          </cell>
          <cell r="AID97">
            <v>0.1152</v>
          </cell>
          <cell r="AIE97">
            <v>0.1152</v>
          </cell>
          <cell r="AIF97">
            <v>0.1152</v>
          </cell>
          <cell r="AIG97">
            <v>0.1152</v>
          </cell>
          <cell r="AIH97">
            <v>0.1152</v>
          </cell>
          <cell r="AII97">
            <v>0.1152</v>
          </cell>
          <cell r="AIJ97">
            <v>0.1152</v>
          </cell>
          <cell r="AIK97">
            <v>0.1152</v>
          </cell>
          <cell r="AIL97">
            <v>0.1152</v>
          </cell>
          <cell r="AIM97">
            <v>0.1152</v>
          </cell>
          <cell r="AIN97">
            <v>0.1152</v>
          </cell>
          <cell r="AIO97">
            <v>0.1152</v>
          </cell>
          <cell r="AIP97">
            <v>0.1152</v>
          </cell>
          <cell r="AIQ97">
            <v>0.1152</v>
          </cell>
          <cell r="AIR97">
            <v>0.1152</v>
          </cell>
          <cell r="AIS97">
            <v>0.1152</v>
          </cell>
          <cell r="AIT97">
            <v>0.1152</v>
          </cell>
          <cell r="AIU97">
            <v>0.1152</v>
          </cell>
          <cell r="AIV97">
            <v>0.1152</v>
          </cell>
          <cell r="AIW97">
            <v>0.1152</v>
          </cell>
          <cell r="AIX97">
            <v>0.1152</v>
          </cell>
          <cell r="AIY97">
            <v>0.1152</v>
          </cell>
          <cell r="AIZ97">
            <v>0.1152</v>
          </cell>
          <cell r="AJA97">
            <v>0.1152</v>
          </cell>
          <cell r="AJB97">
            <v>0.1152</v>
          </cell>
          <cell r="AJC97">
            <v>0.1152</v>
          </cell>
          <cell r="AJD97">
            <v>0.1152</v>
          </cell>
          <cell r="AJE97">
            <v>0.1152</v>
          </cell>
          <cell r="AJF97">
            <v>0.1152</v>
          </cell>
          <cell r="AJG97">
            <v>0.1152</v>
          </cell>
          <cell r="AJH97">
            <v>0.1152</v>
          </cell>
          <cell r="AJI97">
            <v>0.1152</v>
          </cell>
          <cell r="AJJ97">
            <v>0.1152</v>
          </cell>
          <cell r="AJK97">
            <v>0.1152</v>
          </cell>
          <cell r="AJL97">
            <v>0.1152</v>
          </cell>
          <cell r="AJM97">
            <v>0.1152</v>
          </cell>
          <cell r="AJN97">
            <v>0.1152</v>
          </cell>
          <cell r="AJO97">
            <v>0.1152</v>
          </cell>
          <cell r="AJP97">
            <v>0.1152</v>
          </cell>
          <cell r="AJQ97">
            <v>0.1152</v>
          </cell>
          <cell r="AJR97">
            <v>0.1152</v>
          </cell>
          <cell r="AJS97">
            <v>0.1152</v>
          </cell>
          <cell r="AJT97">
            <v>0.1152</v>
          </cell>
          <cell r="AJU97">
            <v>0.1152</v>
          </cell>
          <cell r="AJV97">
            <v>0.1152</v>
          </cell>
          <cell r="AJW97">
            <v>0.1152</v>
          </cell>
          <cell r="AJX97">
            <v>0.1152</v>
          </cell>
          <cell r="AJY97">
            <v>0.1152</v>
          </cell>
          <cell r="AJZ97">
            <v>0.1152</v>
          </cell>
          <cell r="AKA97">
            <v>0.1152</v>
          </cell>
          <cell r="AKB97">
            <v>0.1152</v>
          </cell>
          <cell r="AKC97">
            <v>0.1152</v>
          </cell>
          <cell r="AKD97">
            <v>0.1152</v>
          </cell>
          <cell r="AKE97">
            <v>0.1152</v>
          </cell>
          <cell r="AKF97">
            <v>0.1152</v>
          </cell>
          <cell r="AKG97">
            <v>0.1152</v>
          </cell>
          <cell r="AKH97">
            <v>0.1152</v>
          </cell>
          <cell r="AKI97">
            <v>0.1152</v>
          </cell>
          <cell r="AKJ97">
            <v>0.1152</v>
          </cell>
          <cell r="AKK97">
            <v>0.1152</v>
          </cell>
          <cell r="AKL97">
            <v>0.1152</v>
          </cell>
          <cell r="AKM97">
            <v>0.1152</v>
          </cell>
          <cell r="AKN97">
            <v>0.1152</v>
          </cell>
          <cell r="AKO97">
            <v>0.1152</v>
          </cell>
          <cell r="AKP97">
            <v>0.1152</v>
          </cell>
          <cell r="AKQ97">
            <v>0.1152</v>
          </cell>
          <cell r="AKR97">
            <v>0.1152</v>
          </cell>
          <cell r="AKS97">
            <v>0.1152</v>
          </cell>
          <cell r="AKT97">
            <v>0.1152</v>
          </cell>
          <cell r="AKU97">
            <v>0.1152</v>
          </cell>
          <cell r="AKV97">
            <v>0.1152</v>
          </cell>
          <cell r="AKW97">
            <v>0.1152</v>
          </cell>
          <cell r="AKX97">
            <v>0.1152</v>
          </cell>
          <cell r="AKY97">
            <v>0.1152</v>
          </cell>
          <cell r="AKZ97">
            <v>0.1152</v>
          </cell>
          <cell r="ALA97">
            <v>0.1152</v>
          </cell>
          <cell r="ALB97">
            <v>0.1152</v>
          </cell>
          <cell r="ALC97">
            <v>0.1152</v>
          </cell>
          <cell r="ALD97">
            <v>0.1152</v>
          </cell>
          <cell r="ALE97">
            <v>0.1152</v>
          </cell>
          <cell r="ALF97">
            <v>0.1152</v>
          </cell>
          <cell r="ALG97">
            <v>0.1152</v>
          </cell>
          <cell r="ALH97">
            <v>0.1152</v>
          </cell>
          <cell r="ALI97">
            <v>0.1152</v>
          </cell>
          <cell r="ALJ97">
            <v>0.1152</v>
          </cell>
          <cell r="ALK97">
            <v>0.1152</v>
          </cell>
          <cell r="ALL97">
            <v>0.1152</v>
          </cell>
          <cell r="ALM97">
            <v>0.1152</v>
          </cell>
          <cell r="ALN97">
            <v>0.1152</v>
          </cell>
          <cell r="ALO97">
            <v>0.1152</v>
          </cell>
          <cell r="ALP97">
            <v>0.1152</v>
          </cell>
          <cell r="ALQ97">
            <v>0.1152</v>
          </cell>
          <cell r="ALR97">
            <v>0.1152</v>
          </cell>
          <cell r="ALS97">
            <v>0.1152</v>
          </cell>
          <cell r="ALT97">
            <v>0.1152</v>
          </cell>
          <cell r="ALU97">
            <v>0.1152</v>
          </cell>
          <cell r="ALV97">
            <v>0.1152</v>
          </cell>
          <cell r="ALW97">
            <v>0.1152</v>
          </cell>
          <cell r="ALX97">
            <v>0.1152</v>
          </cell>
          <cell r="ALY97">
            <v>0.1152</v>
          </cell>
          <cell r="ALZ97">
            <v>0.1152</v>
          </cell>
          <cell r="AMA97">
            <v>0.1152</v>
          </cell>
          <cell r="AMB97">
            <v>0.1152</v>
          </cell>
          <cell r="AMC97">
            <v>0.1152</v>
          </cell>
          <cell r="AMD97">
            <v>0.1152</v>
          </cell>
          <cell r="AME97">
            <v>0.1152</v>
          </cell>
          <cell r="AMF97">
            <v>0.1152</v>
          </cell>
          <cell r="AMG97">
            <v>0.1152</v>
          </cell>
          <cell r="AMH97">
            <v>0.1152</v>
          </cell>
          <cell r="AMI97">
            <v>0.1152</v>
          </cell>
          <cell r="AMJ97">
            <v>0.1152</v>
          </cell>
          <cell r="AMK97">
            <v>0.1152</v>
          </cell>
          <cell r="AML97">
            <v>0.1152</v>
          </cell>
          <cell r="AMM97">
            <v>0.1152</v>
          </cell>
          <cell r="AMN97">
            <v>0.1152</v>
          </cell>
          <cell r="AMO97">
            <v>0.1152</v>
          </cell>
          <cell r="AMP97">
            <v>0.1152</v>
          </cell>
          <cell r="AMQ97">
            <v>0.1152</v>
          </cell>
          <cell r="AMR97">
            <v>0.1152</v>
          </cell>
          <cell r="AMS97">
            <v>0.1152</v>
          </cell>
          <cell r="AMT97">
            <v>0.1152</v>
          </cell>
          <cell r="AMU97">
            <v>0.1152</v>
          </cell>
          <cell r="AMV97">
            <v>0.1152</v>
          </cell>
          <cell r="AMW97">
            <v>0.1152</v>
          </cell>
          <cell r="AMX97">
            <v>0.1152</v>
          </cell>
          <cell r="AMY97">
            <v>0.1152</v>
          </cell>
          <cell r="AMZ97">
            <v>0.1152</v>
          </cell>
          <cell r="ANA97">
            <v>0.1152</v>
          </cell>
          <cell r="ANB97">
            <v>0.1152</v>
          </cell>
          <cell r="ANC97">
            <v>0.1152</v>
          </cell>
          <cell r="AND97">
            <v>0.1152</v>
          </cell>
          <cell r="ANE97">
            <v>0.1152</v>
          </cell>
          <cell r="ANF97">
            <v>0.1152</v>
          </cell>
          <cell r="ANG97">
            <v>0.1152</v>
          </cell>
          <cell r="ANH97">
            <v>0.1152</v>
          </cell>
          <cell r="ANI97">
            <v>0.1152</v>
          </cell>
          <cell r="ANJ97">
            <v>0.1152</v>
          </cell>
          <cell r="ANK97">
            <v>0.1152</v>
          </cell>
          <cell r="ANL97">
            <v>0.1152</v>
          </cell>
          <cell r="ANM97">
            <v>0.1152</v>
          </cell>
          <cell r="ANN97">
            <v>0.1152</v>
          </cell>
          <cell r="ANO97">
            <v>0.1152</v>
          </cell>
          <cell r="ANP97">
            <v>0.1152</v>
          </cell>
          <cell r="ANQ97">
            <v>0.1152</v>
          </cell>
          <cell r="ANR97">
            <v>0.1152</v>
          </cell>
          <cell r="ANS97">
            <v>0.1152</v>
          </cell>
          <cell r="ANT97">
            <v>0.1152</v>
          </cell>
          <cell r="ANU97">
            <v>0.1152</v>
          </cell>
          <cell r="ANV97">
            <v>0.1152</v>
          </cell>
          <cell r="ANW97">
            <v>0.1152</v>
          </cell>
          <cell r="ANX97">
            <v>0.1152</v>
          </cell>
          <cell r="ANY97">
            <v>0.1152</v>
          </cell>
          <cell r="ANZ97">
            <v>0.1152</v>
          </cell>
          <cell r="AOA97">
            <v>0.1152</v>
          </cell>
          <cell r="AOB97">
            <v>0.1152</v>
          </cell>
          <cell r="AOC97">
            <v>0.1152</v>
          </cell>
          <cell r="AOD97">
            <v>0.1152</v>
          </cell>
          <cell r="AOE97">
            <v>0.1152</v>
          </cell>
          <cell r="AOF97">
            <v>0.1152</v>
          </cell>
          <cell r="AOG97">
            <v>0.1152</v>
          </cell>
          <cell r="AOH97">
            <v>0.1152</v>
          </cell>
          <cell r="AOI97">
            <v>0.1152</v>
          </cell>
          <cell r="AOJ97">
            <v>0.1152</v>
          </cell>
          <cell r="AOK97">
            <v>0.1152</v>
          </cell>
          <cell r="AOL97">
            <v>0.1152</v>
          </cell>
          <cell r="AOM97">
            <v>0.1152</v>
          </cell>
          <cell r="AON97">
            <v>0.1152</v>
          </cell>
          <cell r="AOO97">
            <v>0.1152</v>
          </cell>
          <cell r="AOP97">
            <v>0.1152</v>
          </cell>
          <cell r="AOQ97">
            <v>0.1152</v>
          </cell>
          <cell r="AOR97">
            <v>0.1152</v>
          </cell>
          <cell r="AOS97">
            <v>0.1152</v>
          </cell>
          <cell r="AOT97">
            <v>0.1152</v>
          </cell>
          <cell r="AOU97">
            <v>0.1152</v>
          </cell>
          <cell r="AOV97">
            <v>0.1152</v>
          </cell>
          <cell r="AOW97">
            <v>0.1152</v>
          </cell>
          <cell r="AOX97">
            <v>0.1152</v>
          </cell>
          <cell r="AOY97">
            <v>0.1152</v>
          </cell>
          <cell r="AOZ97">
            <v>0.1152</v>
          </cell>
          <cell r="APA97">
            <v>0.1152</v>
          </cell>
          <cell r="APB97">
            <v>0.1152</v>
          </cell>
          <cell r="APC97">
            <v>0.1152</v>
          </cell>
          <cell r="APD97">
            <v>0.1152</v>
          </cell>
          <cell r="APE97">
            <v>0.1152</v>
          </cell>
          <cell r="APF97">
            <v>0.1152</v>
          </cell>
          <cell r="APG97">
            <v>0.1152</v>
          </cell>
          <cell r="APH97">
            <v>0.1152</v>
          </cell>
          <cell r="API97">
            <v>0.1152</v>
          </cell>
          <cell r="APJ97">
            <v>0.1152</v>
          </cell>
          <cell r="APK97">
            <v>0.1152</v>
          </cell>
          <cell r="APL97">
            <v>0.1152</v>
          </cell>
          <cell r="APM97">
            <v>0.1152</v>
          </cell>
          <cell r="APN97">
            <v>0.1152</v>
          </cell>
          <cell r="APO97">
            <v>0.1152</v>
          </cell>
          <cell r="APP97">
            <v>0.1152</v>
          </cell>
          <cell r="APQ97">
            <v>0.1152</v>
          </cell>
          <cell r="APR97">
            <v>0.1152</v>
          </cell>
          <cell r="APS97">
            <v>0.1152</v>
          </cell>
          <cell r="APT97">
            <v>0.1152</v>
          </cell>
          <cell r="APU97">
            <v>0.1152</v>
          </cell>
          <cell r="APV97">
            <v>0.1152</v>
          </cell>
          <cell r="APW97">
            <v>0.1152</v>
          </cell>
          <cell r="APX97">
            <v>0.1152</v>
          </cell>
          <cell r="APY97">
            <v>0.1152</v>
          </cell>
          <cell r="APZ97">
            <v>0.1152</v>
          </cell>
          <cell r="AQA97">
            <v>0.1152</v>
          </cell>
          <cell r="AQB97">
            <v>0.1152</v>
          </cell>
          <cell r="AQC97">
            <v>0.1152</v>
          </cell>
          <cell r="AQD97">
            <v>0.1152</v>
          </cell>
          <cell r="AQE97">
            <v>0.1152</v>
          </cell>
          <cell r="AQF97">
            <v>0.1152</v>
          </cell>
          <cell r="AQG97">
            <v>0.1152</v>
          </cell>
          <cell r="AQH97">
            <v>0.1152</v>
          </cell>
          <cell r="AQI97">
            <v>0.1152</v>
          </cell>
          <cell r="AQJ97">
            <v>0.1152</v>
          </cell>
          <cell r="AQK97">
            <v>0.1152</v>
          </cell>
          <cell r="AQL97">
            <v>0.1152</v>
          </cell>
          <cell r="AQM97">
            <v>0.1152</v>
          </cell>
          <cell r="AQN97">
            <v>0.1152</v>
          </cell>
          <cell r="AQO97">
            <v>0.1152</v>
          </cell>
          <cell r="AQP97">
            <v>0.1152</v>
          </cell>
          <cell r="AQQ97">
            <v>0.1152</v>
          </cell>
          <cell r="AQR97">
            <v>0.1152</v>
          </cell>
          <cell r="AQS97">
            <v>0.1152</v>
          </cell>
          <cell r="AQT97">
            <v>0.1152</v>
          </cell>
          <cell r="AQU97">
            <v>0.1152</v>
          </cell>
          <cell r="AQV97">
            <v>0.1152</v>
          </cell>
          <cell r="AQW97">
            <v>0.1152</v>
          </cell>
          <cell r="AQX97">
            <v>0.1152</v>
          </cell>
          <cell r="AQY97">
            <v>0.1152</v>
          </cell>
          <cell r="AQZ97">
            <v>0.1152</v>
          </cell>
          <cell r="ARA97">
            <v>0.1152</v>
          </cell>
          <cell r="ARB97">
            <v>0.1152</v>
          </cell>
          <cell r="ARC97">
            <v>0.1152</v>
          </cell>
          <cell r="ARD97">
            <v>0.1152</v>
          </cell>
          <cell r="ARE97">
            <v>0.1152</v>
          </cell>
          <cell r="ARF97">
            <v>0.1152</v>
          </cell>
          <cell r="ARG97">
            <v>0.1152</v>
          </cell>
          <cell r="ARH97">
            <v>0.1152</v>
          </cell>
          <cell r="ARI97">
            <v>0.1152</v>
          </cell>
          <cell r="ARJ97">
            <v>0.1152</v>
          </cell>
          <cell r="ARK97">
            <v>0.1152</v>
          </cell>
          <cell r="ARL97">
            <v>0.1152</v>
          </cell>
          <cell r="ARM97">
            <v>0.1152</v>
          </cell>
          <cell r="ARN97">
            <v>0.1152</v>
          </cell>
          <cell r="ARO97">
            <v>0.1152</v>
          </cell>
          <cell r="ARP97">
            <v>0.1152</v>
          </cell>
          <cell r="ARQ97">
            <v>0.1152</v>
          </cell>
          <cell r="ARR97">
            <v>0.1152</v>
          </cell>
          <cell r="ARS97">
            <v>0.1152</v>
          </cell>
          <cell r="ART97">
            <v>0.1152</v>
          </cell>
          <cell r="ARU97">
            <v>0.1152</v>
          </cell>
          <cell r="ARV97">
            <v>0.1152</v>
          </cell>
          <cell r="ARW97">
            <v>0.1152</v>
          </cell>
          <cell r="ARX97">
            <v>0.1152</v>
          </cell>
          <cell r="ARY97">
            <v>0.1152</v>
          </cell>
          <cell r="ARZ97">
            <v>0.1152</v>
          </cell>
          <cell r="ASA97">
            <v>0.1152</v>
          </cell>
          <cell r="ASB97">
            <v>0.1152</v>
          </cell>
          <cell r="ASC97">
            <v>0.1152</v>
          </cell>
          <cell r="ASD97">
            <v>0.1152</v>
          </cell>
          <cell r="ASE97">
            <v>0.1152</v>
          </cell>
          <cell r="ASF97">
            <v>0.1152</v>
          </cell>
          <cell r="ASG97">
            <v>0.1152</v>
          </cell>
          <cell r="ASH97">
            <v>0.1152</v>
          </cell>
          <cell r="ASI97">
            <v>0.1152</v>
          </cell>
          <cell r="ASJ97">
            <v>0.1152</v>
          </cell>
          <cell r="ASK97">
            <v>0.1152</v>
          </cell>
          <cell r="ASL97">
            <v>0.1152</v>
          </cell>
          <cell r="ASM97">
            <v>0.1152</v>
          </cell>
          <cell r="ASN97">
            <v>0.1152</v>
          </cell>
          <cell r="ASO97">
            <v>0.1152</v>
          </cell>
          <cell r="ASP97">
            <v>0.1152</v>
          </cell>
          <cell r="ASQ97">
            <v>0.1152</v>
          </cell>
          <cell r="ASR97">
            <v>0.1152</v>
          </cell>
          <cell r="ASS97">
            <v>0.1152</v>
          </cell>
          <cell r="AST97">
            <v>0.1152</v>
          </cell>
          <cell r="ASU97">
            <v>0.1152</v>
          </cell>
          <cell r="ASV97">
            <v>0.1152</v>
          </cell>
          <cell r="ASW97">
            <v>0.1152</v>
          </cell>
          <cell r="ASX97">
            <v>0.1152</v>
          </cell>
          <cell r="ASY97">
            <v>0.1152</v>
          </cell>
          <cell r="ASZ97">
            <v>0.1152</v>
          </cell>
          <cell r="ATA97">
            <v>0.1152</v>
          </cell>
          <cell r="ATB97">
            <v>0.1152</v>
          </cell>
          <cell r="ATC97">
            <v>0.1152</v>
          </cell>
          <cell r="ATD97">
            <v>0.1152</v>
          </cell>
          <cell r="ATE97">
            <v>0.1152</v>
          </cell>
          <cell r="ATF97">
            <v>0.1152</v>
          </cell>
          <cell r="ATG97">
            <v>0.1152</v>
          </cell>
          <cell r="ATH97">
            <v>0.1152</v>
          </cell>
          <cell r="ATI97">
            <v>0.1152</v>
          </cell>
          <cell r="ATJ97">
            <v>0.1152</v>
          </cell>
          <cell r="ATK97">
            <v>0.1152</v>
          </cell>
          <cell r="ATL97">
            <v>0.1152</v>
          </cell>
          <cell r="ATM97">
            <v>0.1152</v>
          </cell>
          <cell r="ATN97">
            <v>0.1152</v>
          </cell>
          <cell r="ATO97">
            <v>0.1152</v>
          </cell>
          <cell r="ATP97">
            <v>0.1152</v>
          </cell>
          <cell r="ATQ97">
            <v>0.1152</v>
          </cell>
          <cell r="ATR97">
            <v>0.1152</v>
          </cell>
          <cell r="ATS97">
            <v>0.1152</v>
          </cell>
          <cell r="ATT97">
            <v>0.1152</v>
          </cell>
          <cell r="ATU97">
            <v>0.1152</v>
          </cell>
          <cell r="ATV97">
            <v>0.1152</v>
          </cell>
          <cell r="ATW97">
            <v>0.1152</v>
          </cell>
          <cell r="ATX97">
            <v>0.1152</v>
          </cell>
          <cell r="ATY97">
            <v>0.1152</v>
          </cell>
          <cell r="ATZ97">
            <v>0.1152</v>
          </cell>
          <cell r="AUA97">
            <v>0.1152</v>
          </cell>
          <cell r="AUB97">
            <v>0.1152</v>
          </cell>
          <cell r="AUC97">
            <v>0.1152</v>
          </cell>
          <cell r="AUD97">
            <v>0.1152</v>
          </cell>
          <cell r="AUE97">
            <v>0.1152</v>
          </cell>
          <cell r="AUF97">
            <v>0.1152</v>
          </cell>
          <cell r="AUG97">
            <v>0.1152</v>
          </cell>
          <cell r="AUH97">
            <v>0.1152</v>
          </cell>
          <cell r="AUI97">
            <v>0.1152</v>
          </cell>
          <cell r="AUJ97">
            <v>0.1152</v>
          </cell>
          <cell r="AUK97">
            <v>0.1152</v>
          </cell>
          <cell r="AUL97">
            <v>0.1152</v>
          </cell>
          <cell r="AUM97">
            <v>0.1152</v>
          </cell>
          <cell r="AUN97">
            <v>0.1152</v>
          </cell>
          <cell r="AUO97">
            <v>0.1152</v>
          </cell>
          <cell r="AUP97">
            <v>0.1152</v>
          </cell>
          <cell r="AUQ97">
            <v>0.1152</v>
          </cell>
          <cell r="AUR97">
            <v>0.1152</v>
          </cell>
          <cell r="AUS97">
            <v>0.1152</v>
          </cell>
          <cell r="AUT97">
            <v>0.1152</v>
          </cell>
          <cell r="AUU97">
            <v>0.1152</v>
          </cell>
          <cell r="AUV97">
            <v>0.1152</v>
          </cell>
          <cell r="AUW97">
            <v>0.1152</v>
          </cell>
          <cell r="AUX97">
            <v>0.1152</v>
          </cell>
          <cell r="AUY97">
            <v>0.1152</v>
          </cell>
          <cell r="AUZ97">
            <v>0.1152</v>
          </cell>
          <cell r="AVA97">
            <v>0.1152</v>
          </cell>
          <cell r="AVB97">
            <v>0.1152</v>
          </cell>
          <cell r="AVC97">
            <v>0.1152</v>
          </cell>
          <cell r="AVD97">
            <v>0.1152</v>
          </cell>
          <cell r="AVE97">
            <v>0.1152</v>
          </cell>
          <cell r="AVF97">
            <v>0.1152</v>
          </cell>
          <cell r="AVG97">
            <v>0.1152</v>
          </cell>
          <cell r="AVH97">
            <v>0.1152</v>
          </cell>
          <cell r="AVI97">
            <v>0.1152</v>
          </cell>
          <cell r="AVJ97">
            <v>0.1152</v>
          </cell>
          <cell r="AVK97">
            <v>0.1152</v>
          </cell>
          <cell r="AVL97">
            <v>0.1152</v>
          </cell>
          <cell r="AVM97">
            <v>0.1152</v>
          </cell>
          <cell r="AVN97">
            <v>0.1152</v>
          </cell>
          <cell r="AVO97">
            <v>0.1152</v>
          </cell>
          <cell r="AVP97">
            <v>0.1152</v>
          </cell>
          <cell r="AVQ97">
            <v>0.1152</v>
          </cell>
          <cell r="AVR97">
            <v>0.1152</v>
          </cell>
          <cell r="AVS97">
            <v>0.1152</v>
          </cell>
          <cell r="AVT97">
            <v>0.1152</v>
          </cell>
          <cell r="AVU97">
            <v>0.1152</v>
          </cell>
          <cell r="AVV97">
            <v>0.1152</v>
          </cell>
          <cell r="AVW97">
            <v>0.1152</v>
          </cell>
          <cell r="AVX97">
            <v>0.1152</v>
          </cell>
          <cell r="AVY97">
            <v>0.1152</v>
          </cell>
          <cell r="AVZ97">
            <v>0.1152</v>
          </cell>
          <cell r="AWA97">
            <v>0.1152</v>
          </cell>
          <cell r="AWB97">
            <v>0.1152</v>
          </cell>
          <cell r="AWC97">
            <v>0.1152</v>
          </cell>
          <cell r="AWD97">
            <v>0.1152</v>
          </cell>
          <cell r="AWE97">
            <v>0.1152</v>
          </cell>
          <cell r="AWF97">
            <v>0.1152</v>
          </cell>
          <cell r="AWG97">
            <v>0.1152</v>
          </cell>
          <cell r="AWH97">
            <v>0.1152</v>
          </cell>
          <cell r="AWI97">
            <v>0.1152</v>
          </cell>
          <cell r="AWJ97">
            <v>0.1152</v>
          </cell>
          <cell r="AWK97">
            <v>0.1152</v>
          </cell>
          <cell r="AWL97">
            <v>0.1152</v>
          </cell>
          <cell r="AWM97">
            <v>0.1152</v>
          </cell>
          <cell r="AWN97">
            <v>0.1152</v>
          </cell>
          <cell r="AWO97">
            <v>0.1152</v>
          </cell>
          <cell r="AWP97">
            <v>0.1152</v>
          </cell>
          <cell r="AWQ97">
            <v>0.1152</v>
          </cell>
          <cell r="AWR97">
            <v>0.1152</v>
          </cell>
          <cell r="AWS97">
            <v>0.1152</v>
          </cell>
          <cell r="AWT97">
            <v>0.1152</v>
          </cell>
          <cell r="AWU97">
            <v>0.1152</v>
          </cell>
          <cell r="AWV97">
            <v>0.1152</v>
          </cell>
          <cell r="AWW97">
            <v>0.1152</v>
          </cell>
          <cell r="AWX97">
            <v>0.1152</v>
          </cell>
          <cell r="AWY97">
            <v>0.1152</v>
          </cell>
          <cell r="AWZ97">
            <v>0.1152</v>
          </cell>
          <cell r="AXA97">
            <v>0.1152</v>
          </cell>
          <cell r="AXB97">
            <v>0.1152</v>
          </cell>
          <cell r="AXC97">
            <v>0.1152</v>
          </cell>
          <cell r="AXD97">
            <v>0.1152</v>
          </cell>
          <cell r="AXE97">
            <v>0.1152</v>
          </cell>
          <cell r="AXF97">
            <v>0.1152</v>
          </cell>
          <cell r="AXG97">
            <v>0.1152</v>
          </cell>
          <cell r="AXH97">
            <v>0.1152</v>
          </cell>
          <cell r="AXI97">
            <v>0.1152</v>
          </cell>
          <cell r="AXJ97">
            <v>0.1152</v>
          </cell>
          <cell r="AXK97">
            <v>0.1152</v>
          </cell>
          <cell r="AXL97">
            <v>0.1152</v>
          </cell>
          <cell r="AXM97">
            <v>0.1152</v>
          </cell>
          <cell r="AXN97">
            <v>0.1152</v>
          </cell>
          <cell r="AXO97">
            <v>0.1152</v>
          </cell>
          <cell r="AXP97">
            <v>0.1152</v>
          </cell>
          <cell r="AXQ97">
            <v>0.1152</v>
          </cell>
          <cell r="AXR97">
            <v>0.1152</v>
          </cell>
          <cell r="AXS97">
            <v>0.1152</v>
          </cell>
          <cell r="AXT97">
            <v>0.1152</v>
          </cell>
          <cell r="AXU97">
            <v>0.1152</v>
          </cell>
          <cell r="AXV97">
            <v>0.1152</v>
          </cell>
          <cell r="AXW97">
            <v>0.1152</v>
          </cell>
          <cell r="AXX97">
            <v>0.1152</v>
          </cell>
          <cell r="AXY97">
            <v>0.1152</v>
          </cell>
          <cell r="AXZ97">
            <v>0.1152</v>
          </cell>
          <cell r="AYA97">
            <v>0.1152</v>
          </cell>
          <cell r="AYB97">
            <v>0.1152</v>
          </cell>
          <cell r="AYC97">
            <v>0.1152</v>
          </cell>
          <cell r="AYD97">
            <v>0.1152</v>
          </cell>
          <cell r="AYE97">
            <v>0.1152</v>
          </cell>
          <cell r="AYF97">
            <v>0.1152</v>
          </cell>
          <cell r="AYG97">
            <v>0.1152</v>
          </cell>
          <cell r="AYH97">
            <v>0.1152</v>
          </cell>
          <cell r="AYI97">
            <v>0.1152</v>
          </cell>
          <cell r="AYJ97">
            <v>0.1152</v>
          </cell>
          <cell r="AYK97">
            <v>0.1152</v>
          </cell>
          <cell r="AYL97">
            <v>0.1152</v>
          </cell>
          <cell r="AYM97">
            <v>0.1152</v>
          </cell>
          <cell r="AYN97">
            <v>0.1152</v>
          </cell>
          <cell r="AYO97">
            <v>0.1152</v>
          </cell>
          <cell r="AYP97">
            <v>0.1152</v>
          </cell>
          <cell r="AYQ97">
            <v>0.1152</v>
          </cell>
          <cell r="AYR97">
            <v>0.1152</v>
          </cell>
          <cell r="AYS97">
            <v>0.1152</v>
          </cell>
          <cell r="AYT97">
            <v>0.1152</v>
          </cell>
          <cell r="AYU97">
            <v>0.1152</v>
          </cell>
          <cell r="AYV97">
            <v>0.1152</v>
          </cell>
          <cell r="AYW97">
            <v>0.1152</v>
          </cell>
          <cell r="AYX97">
            <v>0.1152</v>
          </cell>
          <cell r="AYY97">
            <v>0.1152</v>
          </cell>
          <cell r="AYZ97">
            <v>0.1152</v>
          </cell>
          <cell r="AZA97">
            <v>0.1152</v>
          </cell>
          <cell r="AZB97">
            <v>0.1152</v>
          </cell>
          <cell r="AZC97">
            <v>0.1152</v>
          </cell>
          <cell r="AZD97">
            <v>0.1152</v>
          </cell>
          <cell r="AZE97">
            <v>0.1152</v>
          </cell>
          <cell r="AZF97">
            <v>0.1152</v>
          </cell>
          <cell r="AZG97">
            <v>0.1152</v>
          </cell>
          <cell r="AZH97">
            <v>0.1152</v>
          </cell>
          <cell r="AZI97">
            <v>0.1152</v>
          </cell>
          <cell r="AZJ97">
            <v>0.1152</v>
          </cell>
          <cell r="AZK97">
            <v>0.1152</v>
          </cell>
          <cell r="AZL97">
            <v>0.1152</v>
          </cell>
          <cell r="AZM97">
            <v>0.1152</v>
          </cell>
          <cell r="AZN97">
            <v>0.1152</v>
          </cell>
          <cell r="AZO97">
            <v>0.1152</v>
          </cell>
          <cell r="AZP97">
            <v>0.1152</v>
          </cell>
          <cell r="AZQ97">
            <v>0.1152</v>
          </cell>
          <cell r="AZR97">
            <v>0.1152</v>
          </cell>
          <cell r="AZS97">
            <v>0.1152</v>
          </cell>
          <cell r="AZT97">
            <v>0.1152</v>
          </cell>
          <cell r="AZU97">
            <v>0.1152</v>
          </cell>
          <cell r="AZV97">
            <v>0.1152</v>
          </cell>
          <cell r="AZW97">
            <v>0.1152</v>
          </cell>
          <cell r="AZX97">
            <v>0.1152</v>
          </cell>
          <cell r="AZY97">
            <v>0.1152</v>
          </cell>
          <cell r="AZZ97">
            <v>0.1152</v>
          </cell>
          <cell r="BAA97">
            <v>0.1152</v>
          </cell>
          <cell r="BAB97">
            <v>0.1152</v>
          </cell>
          <cell r="BAC97">
            <v>0.1152</v>
          </cell>
          <cell r="BAD97">
            <v>0.1152</v>
          </cell>
          <cell r="BAE97">
            <v>0.1152</v>
          </cell>
          <cell r="BAF97">
            <v>0.1152</v>
          </cell>
          <cell r="BAG97">
            <v>0.1152</v>
          </cell>
          <cell r="BAH97">
            <v>0.1152</v>
          </cell>
          <cell r="BAI97">
            <v>0.1152</v>
          </cell>
          <cell r="BAJ97">
            <v>0.1152</v>
          </cell>
          <cell r="BAK97">
            <v>0.1152</v>
          </cell>
          <cell r="BAL97">
            <v>0.1152</v>
          </cell>
          <cell r="BAM97">
            <v>0.1152</v>
          </cell>
          <cell r="BAN97">
            <v>0.1152</v>
          </cell>
          <cell r="BAO97">
            <v>0.1152</v>
          </cell>
          <cell r="BAP97">
            <v>0.1152</v>
          </cell>
          <cell r="BAQ97">
            <v>0.1152</v>
          </cell>
          <cell r="BAR97">
            <v>0.1152</v>
          </cell>
          <cell r="BAS97">
            <v>0.1152</v>
          </cell>
          <cell r="BAT97">
            <v>0.1152</v>
          </cell>
          <cell r="BAU97">
            <v>0.1152</v>
          </cell>
          <cell r="BAV97">
            <v>0.1152</v>
          </cell>
          <cell r="BAW97">
            <v>0.1152</v>
          </cell>
          <cell r="BAX97">
            <v>0.1152</v>
          </cell>
          <cell r="BAY97">
            <v>0.1152</v>
          </cell>
          <cell r="BAZ97">
            <v>0.1152</v>
          </cell>
          <cell r="BBA97">
            <v>0.1152</v>
          </cell>
          <cell r="BBB97">
            <v>0.1152</v>
          </cell>
          <cell r="BBC97">
            <v>0.1152</v>
          </cell>
          <cell r="BBD97">
            <v>0.1152</v>
          </cell>
          <cell r="BBE97">
            <v>0.1152</v>
          </cell>
          <cell r="BBF97">
            <v>0.1152</v>
          </cell>
          <cell r="BBG97">
            <v>0.1152</v>
          </cell>
          <cell r="BBH97">
            <v>0.1152</v>
          </cell>
          <cell r="BBI97">
            <v>0.1152</v>
          </cell>
          <cell r="BBJ97">
            <v>0.1152</v>
          </cell>
          <cell r="BBK97">
            <v>0.1152</v>
          </cell>
          <cell r="BBL97">
            <v>0.1152</v>
          </cell>
          <cell r="BBM97">
            <v>0.1152</v>
          </cell>
          <cell r="BBN97">
            <v>0.1152</v>
          </cell>
          <cell r="BBO97">
            <v>0.1152</v>
          </cell>
          <cell r="BBP97">
            <v>0.1152</v>
          </cell>
          <cell r="BBQ97">
            <v>0.1152</v>
          </cell>
          <cell r="BBR97">
            <v>0.1152</v>
          </cell>
          <cell r="BBS97">
            <v>0.1152</v>
          </cell>
          <cell r="BBT97">
            <v>0.1152</v>
          </cell>
          <cell r="BBU97">
            <v>0.1152</v>
          </cell>
          <cell r="BBV97">
            <v>0.1152</v>
          </cell>
          <cell r="BBW97">
            <v>0.1152</v>
          </cell>
          <cell r="BBX97">
            <v>0.1152</v>
          </cell>
          <cell r="BBY97">
            <v>0.1152</v>
          </cell>
          <cell r="BBZ97">
            <v>0.1152</v>
          </cell>
          <cell r="BCA97">
            <v>0.1152</v>
          </cell>
          <cell r="BCB97">
            <v>0.1152</v>
          </cell>
          <cell r="BCC97">
            <v>0.1152</v>
          </cell>
          <cell r="BCD97">
            <v>0.1152</v>
          </cell>
          <cell r="BCE97">
            <v>0.1152</v>
          </cell>
          <cell r="BCF97">
            <v>0.1152</v>
          </cell>
          <cell r="BCG97">
            <v>0.1152</v>
          </cell>
          <cell r="BCH97">
            <v>0.1152</v>
          </cell>
          <cell r="BCI97">
            <v>0.1152</v>
          </cell>
          <cell r="BCJ97">
            <v>0.1152</v>
          </cell>
          <cell r="BCK97">
            <v>0.1152</v>
          </cell>
          <cell r="BCL97">
            <v>0.1152</v>
          </cell>
          <cell r="BCM97">
            <v>0.1152</v>
          </cell>
          <cell r="BCN97">
            <v>0.1152</v>
          </cell>
          <cell r="BCO97">
            <v>0.1152</v>
          </cell>
          <cell r="BCP97">
            <v>0.1152</v>
          </cell>
          <cell r="BCQ97">
            <v>0.1152</v>
          </cell>
          <cell r="BCR97">
            <v>0.1152</v>
          </cell>
          <cell r="BCS97">
            <v>0.1152</v>
          </cell>
          <cell r="BCT97">
            <v>0.1152</v>
          </cell>
          <cell r="BCU97">
            <v>0.1152</v>
          </cell>
          <cell r="BCV97">
            <v>0.1152</v>
          </cell>
          <cell r="BCW97">
            <v>0.1152</v>
          </cell>
          <cell r="BCX97">
            <v>0.1152</v>
          </cell>
          <cell r="BCY97">
            <v>0.1152</v>
          </cell>
          <cell r="BCZ97">
            <v>0.1152</v>
          </cell>
          <cell r="BDA97">
            <v>0.1152</v>
          </cell>
          <cell r="BDB97">
            <v>0.1152</v>
          </cell>
          <cell r="BDC97">
            <v>0.1152</v>
          </cell>
          <cell r="BDD97">
            <v>0.1152</v>
          </cell>
          <cell r="BDE97">
            <v>0.1152</v>
          </cell>
          <cell r="BDF97">
            <v>0.1152</v>
          </cell>
          <cell r="BDG97">
            <v>0.1152</v>
          </cell>
          <cell r="BDH97">
            <v>0.1152</v>
          </cell>
          <cell r="BDI97">
            <v>0.1152</v>
          </cell>
          <cell r="BDJ97">
            <v>0.1152</v>
          </cell>
          <cell r="BDK97">
            <v>0.1152</v>
          </cell>
          <cell r="BDL97">
            <v>0.1152</v>
          </cell>
          <cell r="BDM97">
            <v>0.1152</v>
          </cell>
          <cell r="BDN97">
            <v>0.1152</v>
          </cell>
          <cell r="BDO97">
            <v>0.1152</v>
          </cell>
          <cell r="BDP97">
            <v>0.1152</v>
          </cell>
          <cell r="BDQ97">
            <v>0.1152</v>
          </cell>
          <cell r="BDR97">
            <v>0.1152</v>
          </cell>
          <cell r="BDS97">
            <v>0.1152</v>
          </cell>
          <cell r="BDT97">
            <v>0.1152</v>
          </cell>
          <cell r="BDU97">
            <v>0.1152</v>
          </cell>
          <cell r="BDV97">
            <v>0.1152</v>
          </cell>
          <cell r="BDW97">
            <v>0.1152</v>
          </cell>
          <cell r="BDX97">
            <v>0.1152</v>
          </cell>
          <cell r="BDY97">
            <v>0.1152</v>
          </cell>
          <cell r="BDZ97">
            <v>0.1152</v>
          </cell>
          <cell r="BEA97">
            <v>0.1152</v>
          </cell>
          <cell r="BEB97">
            <v>0.1152</v>
          </cell>
          <cell r="BEC97">
            <v>0.1152</v>
          </cell>
          <cell r="BED97">
            <v>0.1152</v>
          </cell>
          <cell r="BEE97">
            <v>0.1152</v>
          </cell>
          <cell r="BEF97">
            <v>0.1152</v>
          </cell>
          <cell r="BEG97">
            <v>0.1152</v>
          </cell>
          <cell r="BEH97">
            <v>0.1152</v>
          </cell>
          <cell r="BEI97">
            <v>0.1152</v>
          </cell>
          <cell r="BEJ97">
            <v>0.1152</v>
          </cell>
          <cell r="BEK97">
            <v>0.1152</v>
          </cell>
          <cell r="BEL97">
            <v>0.1152</v>
          </cell>
          <cell r="BEM97">
            <v>0.1152</v>
          </cell>
          <cell r="BEN97">
            <v>0.1152</v>
          </cell>
          <cell r="BEO97">
            <v>0.1152</v>
          </cell>
          <cell r="BEP97">
            <v>0.1152</v>
          </cell>
          <cell r="BEQ97">
            <v>0.1152</v>
          </cell>
          <cell r="BER97">
            <v>0.1152</v>
          </cell>
          <cell r="BES97">
            <v>0.1152</v>
          </cell>
          <cell r="BET97">
            <v>0.1152</v>
          </cell>
          <cell r="BEU97">
            <v>0.1152</v>
          </cell>
          <cell r="BEV97">
            <v>0.1152</v>
          </cell>
          <cell r="BEW97">
            <v>0.1152</v>
          </cell>
          <cell r="BEX97">
            <v>0.1152</v>
          </cell>
          <cell r="BEY97">
            <v>0.1152</v>
          </cell>
          <cell r="BEZ97">
            <v>0.1152</v>
          </cell>
          <cell r="BFA97">
            <v>0.1152</v>
          </cell>
          <cell r="BFB97">
            <v>0.1152</v>
          </cell>
          <cell r="BFC97">
            <v>0.1152</v>
          </cell>
          <cell r="BFD97">
            <v>0.1152</v>
          </cell>
          <cell r="BFE97">
            <v>0.1152</v>
          </cell>
          <cell r="BFF97">
            <v>0.1152</v>
          </cell>
          <cell r="BFG97">
            <v>0.1152</v>
          </cell>
          <cell r="BFH97">
            <v>0.1152</v>
          </cell>
          <cell r="BFI97">
            <v>0.1152</v>
          </cell>
          <cell r="BFJ97">
            <v>0.1152</v>
          </cell>
          <cell r="BFK97">
            <v>0.1152</v>
          </cell>
          <cell r="BFL97">
            <v>0.1152</v>
          </cell>
          <cell r="BFM97">
            <v>0.1152</v>
          </cell>
          <cell r="BFN97">
            <v>0.1152</v>
          </cell>
          <cell r="BFO97">
            <v>0.1152</v>
          </cell>
          <cell r="BFP97">
            <v>0.1152</v>
          </cell>
          <cell r="BFQ97">
            <v>0.1152</v>
          </cell>
          <cell r="BFR97">
            <v>0.1152</v>
          </cell>
          <cell r="BFS97">
            <v>0.1152</v>
          </cell>
          <cell r="BFT97">
            <v>0.1152</v>
          </cell>
          <cell r="BFU97">
            <v>0.1152</v>
          </cell>
          <cell r="BFV97">
            <v>0.1152</v>
          </cell>
          <cell r="BFW97">
            <v>0.1152</v>
          </cell>
          <cell r="BFX97">
            <v>0.1152</v>
          </cell>
          <cell r="BFY97">
            <v>0.1152</v>
          </cell>
          <cell r="BFZ97">
            <v>0.1152</v>
          </cell>
          <cell r="BGA97">
            <v>0.1152</v>
          </cell>
          <cell r="BGB97">
            <v>0.1152</v>
          </cell>
          <cell r="BGC97">
            <v>0.1152</v>
          </cell>
          <cell r="BGD97">
            <v>0.1152</v>
          </cell>
          <cell r="BGE97">
            <v>0.1152</v>
          </cell>
          <cell r="BGF97">
            <v>0.1152</v>
          </cell>
          <cell r="BGG97">
            <v>0.1152</v>
          </cell>
          <cell r="BGH97">
            <v>0.1152</v>
          </cell>
          <cell r="BGI97">
            <v>0.1152</v>
          </cell>
          <cell r="BGJ97">
            <v>0.1152</v>
          </cell>
          <cell r="BGK97">
            <v>0.1152</v>
          </cell>
          <cell r="BGL97">
            <v>0.1152</v>
          </cell>
          <cell r="BGM97">
            <v>0.1152</v>
          </cell>
          <cell r="BGN97">
            <v>0.1152</v>
          </cell>
          <cell r="BGO97">
            <v>0</v>
          </cell>
          <cell r="BGP97">
            <v>0</v>
          </cell>
          <cell r="BGQ97">
            <v>0</v>
          </cell>
          <cell r="BGR97">
            <v>0</v>
          </cell>
          <cell r="BGS97">
            <v>0</v>
          </cell>
          <cell r="BGT97">
            <v>0</v>
          </cell>
          <cell r="BGU97">
            <v>0</v>
          </cell>
          <cell r="BGV97">
            <v>0</v>
          </cell>
          <cell r="BGW97">
            <v>0</v>
          </cell>
          <cell r="BGX97">
            <v>0</v>
          </cell>
          <cell r="BGY97">
            <v>0</v>
          </cell>
          <cell r="BGZ97">
            <v>0</v>
          </cell>
          <cell r="BHA97">
            <v>0</v>
          </cell>
          <cell r="BHB97">
            <v>0</v>
          </cell>
          <cell r="BHC97">
            <v>0</v>
          </cell>
          <cell r="BHD97">
            <v>0</v>
          </cell>
          <cell r="BHE97">
            <v>0</v>
          </cell>
          <cell r="BHF97">
            <v>0</v>
          </cell>
          <cell r="BHG97">
            <v>0</v>
          </cell>
          <cell r="BHH97">
            <v>0</v>
          </cell>
          <cell r="BHI97">
            <v>0</v>
          </cell>
          <cell r="BHJ97">
            <v>0</v>
          </cell>
          <cell r="BHK97">
            <v>0</v>
          </cell>
          <cell r="BHL97">
            <v>0</v>
          </cell>
          <cell r="BHM97">
            <v>0</v>
          </cell>
          <cell r="BHN97">
            <v>0</v>
          </cell>
          <cell r="BHO97">
            <v>0</v>
          </cell>
          <cell r="BHP97">
            <v>0</v>
          </cell>
          <cell r="BHQ97">
            <v>0</v>
          </cell>
          <cell r="BHR97">
            <v>0</v>
          </cell>
          <cell r="BHS97">
            <v>0</v>
          </cell>
          <cell r="BHT97">
            <v>0</v>
          </cell>
          <cell r="BHU97">
            <v>0</v>
          </cell>
          <cell r="BHV97">
            <v>0</v>
          </cell>
          <cell r="BHW97">
            <v>0</v>
          </cell>
          <cell r="BHX97">
            <v>0</v>
          </cell>
          <cell r="BHY97">
            <v>0</v>
          </cell>
          <cell r="BHZ97">
            <v>0</v>
          </cell>
          <cell r="BIA97">
            <v>0</v>
          </cell>
          <cell r="BIB97">
            <v>0</v>
          </cell>
          <cell r="BIC97">
            <v>0</v>
          </cell>
          <cell r="BID97">
            <v>0</v>
          </cell>
          <cell r="BIE97">
            <v>0</v>
          </cell>
          <cell r="BIF97">
            <v>0</v>
          </cell>
          <cell r="BIG97">
            <v>0</v>
          </cell>
          <cell r="BIH97">
            <v>0</v>
          </cell>
          <cell r="BII97">
            <v>0</v>
          </cell>
          <cell r="BIJ97">
            <v>0</v>
          </cell>
          <cell r="BIK97">
            <v>0</v>
          </cell>
          <cell r="BIL97">
            <v>0</v>
          </cell>
          <cell r="BIM97">
            <v>0</v>
          </cell>
          <cell r="BIN97">
            <v>0</v>
          </cell>
          <cell r="BIO97">
            <v>0</v>
          </cell>
          <cell r="BIP97">
            <v>0</v>
          </cell>
          <cell r="BIQ97">
            <v>0</v>
          </cell>
          <cell r="BIR97">
            <v>0</v>
          </cell>
          <cell r="BIS97">
            <v>0</v>
          </cell>
          <cell r="BIT97">
            <v>0</v>
          </cell>
          <cell r="BIU97">
            <v>0</v>
          </cell>
          <cell r="BIV97">
            <v>0</v>
          </cell>
          <cell r="BIW97">
            <v>0</v>
          </cell>
          <cell r="BIX97">
            <v>0</v>
          </cell>
          <cell r="BIY97">
            <v>0</v>
          </cell>
          <cell r="BIZ97">
            <v>0</v>
          </cell>
          <cell r="BJA97">
            <v>0</v>
          </cell>
          <cell r="BJB97">
            <v>0</v>
          </cell>
          <cell r="BJC97">
            <v>0</v>
          </cell>
          <cell r="BJD97">
            <v>0</v>
          </cell>
          <cell r="BJE97">
            <v>0</v>
          </cell>
          <cell r="BJF97">
            <v>0</v>
          </cell>
          <cell r="BJG97">
            <v>0</v>
          </cell>
          <cell r="BJH97">
            <v>0</v>
          </cell>
          <cell r="BJI97">
            <v>0</v>
          </cell>
          <cell r="BJJ97">
            <v>0</v>
          </cell>
          <cell r="BJK97">
            <v>0</v>
          </cell>
          <cell r="BJL97">
            <v>0</v>
          </cell>
          <cell r="BJM97">
            <v>0</v>
          </cell>
          <cell r="BJN97">
            <v>0</v>
          </cell>
          <cell r="BJO97">
            <v>0</v>
          </cell>
          <cell r="BJP97">
            <v>0</v>
          </cell>
          <cell r="BJQ97">
            <v>0</v>
          </cell>
          <cell r="BJR97">
            <v>0</v>
          </cell>
          <cell r="BJS97">
            <v>0</v>
          </cell>
          <cell r="BJT97">
            <v>0</v>
          </cell>
          <cell r="BJU97">
            <v>0</v>
          </cell>
          <cell r="BJV97">
            <v>0</v>
          </cell>
          <cell r="BJW97">
            <v>0</v>
          </cell>
          <cell r="BJX97">
            <v>0</v>
          </cell>
          <cell r="BJY97">
            <v>0</v>
          </cell>
          <cell r="BJZ97">
            <v>0</v>
          </cell>
          <cell r="BKA97">
            <v>0</v>
          </cell>
          <cell r="BKB97">
            <v>0</v>
          </cell>
          <cell r="BKC97">
            <v>0</v>
          </cell>
          <cell r="BKD97">
            <v>0</v>
          </cell>
          <cell r="BKE97">
            <v>0</v>
          </cell>
          <cell r="BKF97">
            <v>0</v>
          </cell>
          <cell r="BKG97">
            <v>0</v>
          </cell>
          <cell r="BKH97">
            <v>0</v>
          </cell>
          <cell r="BKI97">
            <v>0</v>
          </cell>
          <cell r="BKJ97">
            <v>0</v>
          </cell>
          <cell r="BKK97">
            <v>0</v>
          </cell>
          <cell r="BKL97">
            <v>0</v>
          </cell>
          <cell r="BKM97">
            <v>0</v>
          </cell>
          <cell r="BKN97">
            <v>0</v>
          </cell>
          <cell r="BKO97">
            <v>0</v>
          </cell>
          <cell r="BKP97">
            <v>0</v>
          </cell>
          <cell r="BKQ97">
            <v>0</v>
          </cell>
          <cell r="BKR97">
            <v>0</v>
          </cell>
          <cell r="BKS97">
            <v>0</v>
          </cell>
          <cell r="BKT97">
            <v>0</v>
          </cell>
          <cell r="BKU97">
            <v>0</v>
          </cell>
          <cell r="BKV97">
            <v>0</v>
          </cell>
          <cell r="BKW97">
            <v>0</v>
          </cell>
          <cell r="BKX97">
            <v>0</v>
          </cell>
          <cell r="BKY97">
            <v>0</v>
          </cell>
          <cell r="BKZ97">
            <v>0</v>
          </cell>
          <cell r="BLA97">
            <v>0</v>
          </cell>
          <cell r="BLB97">
            <v>0</v>
          </cell>
          <cell r="BLC97">
            <v>0</v>
          </cell>
          <cell r="BLD97">
            <v>0</v>
          </cell>
          <cell r="BLE97">
            <v>0</v>
          </cell>
          <cell r="BLF97">
            <v>0</v>
          </cell>
          <cell r="BLG97">
            <v>0</v>
          </cell>
          <cell r="BLH97">
            <v>0</v>
          </cell>
          <cell r="BLI97">
            <v>0</v>
          </cell>
          <cell r="BLJ97">
            <v>0</v>
          </cell>
          <cell r="BLK97">
            <v>0</v>
          </cell>
          <cell r="BLL97">
            <v>0</v>
          </cell>
          <cell r="BLM97">
            <v>0</v>
          </cell>
          <cell r="BLN97">
            <v>0</v>
          </cell>
          <cell r="BLO97">
            <v>0</v>
          </cell>
          <cell r="BLP97">
            <v>0</v>
          </cell>
          <cell r="BLQ97">
            <v>0</v>
          </cell>
          <cell r="BLR97">
            <v>0</v>
          </cell>
          <cell r="BLS97">
            <v>0</v>
          </cell>
          <cell r="BLT97">
            <v>0</v>
          </cell>
          <cell r="BLU97">
            <v>0</v>
          </cell>
          <cell r="BLV97">
            <v>0</v>
          </cell>
          <cell r="BLW97">
            <v>0</v>
          </cell>
          <cell r="BLX97">
            <v>0</v>
          </cell>
          <cell r="BLY97">
            <v>0</v>
          </cell>
          <cell r="BLZ97">
            <v>0</v>
          </cell>
          <cell r="BMA97">
            <v>0</v>
          </cell>
          <cell r="BMB97">
            <v>0</v>
          </cell>
          <cell r="BMC97">
            <v>0</v>
          </cell>
          <cell r="BMD97">
            <v>0</v>
          </cell>
          <cell r="BME97">
            <v>0</v>
          </cell>
          <cell r="BMF97">
            <v>0</v>
          </cell>
          <cell r="BMG97">
            <v>0</v>
          </cell>
          <cell r="BMH97">
            <v>0</v>
          </cell>
          <cell r="BMI97">
            <v>0</v>
          </cell>
          <cell r="BMJ97">
            <v>0</v>
          </cell>
          <cell r="BMK97">
            <v>0</v>
          </cell>
          <cell r="BML97">
            <v>0</v>
          </cell>
          <cell r="BMM97">
            <v>0</v>
          </cell>
          <cell r="BMN97">
            <v>0</v>
          </cell>
          <cell r="BMO97">
            <v>0</v>
          </cell>
          <cell r="BMP97">
            <v>0</v>
          </cell>
          <cell r="BMQ97">
            <v>0</v>
          </cell>
          <cell r="BMR97">
            <v>0</v>
          </cell>
          <cell r="BMS97">
            <v>0</v>
          </cell>
          <cell r="BMT97">
            <v>0</v>
          </cell>
          <cell r="BMU97">
            <v>0</v>
          </cell>
          <cell r="BMV97">
            <v>0</v>
          </cell>
          <cell r="BMW97">
            <v>0</v>
          </cell>
          <cell r="BMX97">
            <v>0</v>
          </cell>
          <cell r="BMY97">
            <v>0</v>
          </cell>
          <cell r="BMZ97">
            <v>0</v>
          </cell>
          <cell r="BNA97">
            <v>0</v>
          </cell>
          <cell r="BNB97">
            <v>0</v>
          </cell>
          <cell r="BNC97">
            <v>0</v>
          </cell>
          <cell r="BND97">
            <v>0</v>
          </cell>
          <cell r="BNE97">
            <v>0</v>
          </cell>
          <cell r="BNF97">
            <v>0</v>
          </cell>
          <cell r="BNG97">
            <v>0</v>
          </cell>
          <cell r="BNH97">
            <v>0</v>
          </cell>
          <cell r="BNI97">
            <v>0</v>
          </cell>
          <cell r="BNJ97">
            <v>0</v>
          </cell>
          <cell r="BNK97">
            <v>0</v>
          </cell>
          <cell r="BNL97">
            <v>0</v>
          </cell>
          <cell r="BNM97">
            <v>0</v>
          </cell>
          <cell r="BNN97">
            <v>0</v>
          </cell>
          <cell r="BNO97">
            <v>0</v>
          </cell>
          <cell r="BNP97">
            <v>0</v>
          </cell>
          <cell r="BNQ97">
            <v>0</v>
          </cell>
          <cell r="BNR97">
            <v>0</v>
          </cell>
          <cell r="BNS97">
            <v>0</v>
          </cell>
          <cell r="BNT97">
            <v>0</v>
          </cell>
          <cell r="BNU97">
            <v>0</v>
          </cell>
          <cell r="BNV97">
            <v>0</v>
          </cell>
          <cell r="BNW97">
            <v>0</v>
          </cell>
          <cell r="BNX97">
            <v>0</v>
          </cell>
          <cell r="BNY97">
            <v>0</v>
          </cell>
          <cell r="BNZ97">
            <v>0</v>
          </cell>
          <cell r="BOA97">
            <v>0</v>
          </cell>
          <cell r="BOB97">
            <v>0</v>
          </cell>
          <cell r="BOC97">
            <v>0</v>
          </cell>
          <cell r="BOD97">
            <v>0</v>
          </cell>
          <cell r="BOE97">
            <v>0</v>
          </cell>
          <cell r="BOF97">
            <v>0</v>
          </cell>
          <cell r="BOG97">
            <v>0</v>
          </cell>
          <cell r="BOH97">
            <v>0</v>
          </cell>
          <cell r="BOI97">
            <v>0</v>
          </cell>
          <cell r="BOJ97">
            <v>0</v>
          </cell>
          <cell r="BOK97">
            <v>0</v>
          </cell>
          <cell r="BOL97">
            <v>0</v>
          </cell>
          <cell r="BOM97">
            <v>0</v>
          </cell>
          <cell r="BON97">
            <v>0</v>
          </cell>
          <cell r="BOO97">
            <v>0</v>
          </cell>
          <cell r="BOP97">
            <v>0</v>
          </cell>
          <cell r="BOQ97">
            <v>0</v>
          </cell>
          <cell r="BOR97">
            <v>0</v>
          </cell>
          <cell r="BOS97">
            <v>0</v>
          </cell>
          <cell r="BOT97">
            <v>0</v>
          </cell>
          <cell r="BOU97">
            <v>0</v>
          </cell>
          <cell r="BOV97">
            <v>0</v>
          </cell>
          <cell r="BOW97">
            <v>0</v>
          </cell>
          <cell r="BOX97">
            <v>0</v>
          </cell>
          <cell r="BOY97">
            <v>0</v>
          </cell>
          <cell r="BOZ97">
            <v>0</v>
          </cell>
          <cell r="BPA97">
            <v>0</v>
          </cell>
          <cell r="BPB97">
            <v>0</v>
          </cell>
          <cell r="BPC97">
            <v>0</v>
          </cell>
          <cell r="BPD97">
            <v>0</v>
          </cell>
          <cell r="BPE97">
            <v>0</v>
          </cell>
          <cell r="BPF97">
            <v>0</v>
          </cell>
          <cell r="BPG97">
            <v>0</v>
          </cell>
          <cell r="BPH97">
            <v>0</v>
          </cell>
          <cell r="BPI97">
            <v>0</v>
          </cell>
          <cell r="BPJ97">
            <v>0</v>
          </cell>
          <cell r="BPK97">
            <v>0</v>
          </cell>
          <cell r="BPL97">
            <v>0</v>
          </cell>
          <cell r="BPM97">
            <v>0</v>
          </cell>
          <cell r="BPN97">
            <v>0</v>
          </cell>
          <cell r="BPO97">
            <v>0</v>
          </cell>
          <cell r="BPP97">
            <v>0</v>
          </cell>
          <cell r="BPQ97">
            <v>0</v>
          </cell>
          <cell r="BPR97">
            <v>0</v>
          </cell>
          <cell r="BPS97">
            <v>0</v>
          </cell>
          <cell r="BPT97">
            <v>0</v>
          </cell>
          <cell r="BPU97">
            <v>0</v>
          </cell>
          <cell r="BPV97">
            <v>0</v>
          </cell>
          <cell r="BPW97">
            <v>0</v>
          </cell>
          <cell r="BPX97">
            <v>0</v>
          </cell>
          <cell r="BPY97">
            <v>0</v>
          </cell>
          <cell r="BPZ97">
            <v>0</v>
          </cell>
          <cell r="BQA97">
            <v>0</v>
          </cell>
          <cell r="BQB97">
            <v>0</v>
          </cell>
          <cell r="BQC97">
            <v>0</v>
          </cell>
          <cell r="BQD97">
            <v>0</v>
          </cell>
          <cell r="BQE97">
            <v>0</v>
          </cell>
          <cell r="BQF97">
            <v>0</v>
          </cell>
          <cell r="BQG97">
            <v>0</v>
          </cell>
          <cell r="BQH97">
            <v>0</v>
          </cell>
          <cell r="BQI97">
            <v>0</v>
          </cell>
          <cell r="BQJ97">
            <v>0</v>
          </cell>
          <cell r="BQK97">
            <v>0</v>
          </cell>
          <cell r="BQL97">
            <v>0</v>
          </cell>
          <cell r="BQM97">
            <v>0</v>
          </cell>
          <cell r="BQN97">
            <v>0</v>
          </cell>
          <cell r="BQO97">
            <v>0</v>
          </cell>
          <cell r="BQP97">
            <v>0</v>
          </cell>
          <cell r="BQQ97">
            <v>0</v>
          </cell>
          <cell r="BQR97">
            <v>0</v>
          </cell>
          <cell r="BQS97">
            <v>0</v>
          </cell>
          <cell r="BQT97">
            <v>0</v>
          </cell>
          <cell r="BQU97">
            <v>0</v>
          </cell>
          <cell r="BQV97">
            <v>0</v>
          </cell>
          <cell r="BQW97">
            <v>0</v>
          </cell>
          <cell r="BQX97">
            <v>0</v>
          </cell>
          <cell r="BQY97">
            <v>0</v>
          </cell>
          <cell r="BQZ97">
            <v>0</v>
          </cell>
          <cell r="BRA97">
            <v>0</v>
          </cell>
          <cell r="BRB97">
            <v>0</v>
          </cell>
          <cell r="BRC97">
            <v>0</v>
          </cell>
          <cell r="BRD97">
            <v>0</v>
          </cell>
          <cell r="BRE97">
            <v>0</v>
          </cell>
          <cell r="BRF97">
            <v>0</v>
          </cell>
          <cell r="BRG97">
            <v>0</v>
          </cell>
          <cell r="BRH97">
            <v>0</v>
          </cell>
          <cell r="BRI97">
            <v>0</v>
          </cell>
          <cell r="BRJ97">
            <v>0</v>
          </cell>
          <cell r="BRK97">
            <v>0</v>
          </cell>
          <cell r="BRL97">
            <v>0</v>
          </cell>
          <cell r="BRM97">
            <v>0</v>
          </cell>
          <cell r="BRN97">
            <v>0</v>
          </cell>
          <cell r="BRO97">
            <v>0</v>
          </cell>
          <cell r="BRP97">
            <v>0</v>
          </cell>
          <cell r="BRQ97">
            <v>0</v>
          </cell>
          <cell r="BRR97">
            <v>0</v>
          </cell>
          <cell r="BRS97">
            <v>0</v>
          </cell>
          <cell r="BRT97">
            <v>0</v>
          </cell>
          <cell r="BRU97">
            <v>0</v>
          </cell>
          <cell r="BRV97">
            <v>0</v>
          </cell>
          <cell r="BRW97">
            <v>0</v>
          </cell>
          <cell r="BRX97">
            <v>0</v>
          </cell>
          <cell r="BRY97">
            <v>0</v>
          </cell>
          <cell r="BRZ97">
            <v>0</v>
          </cell>
          <cell r="BSA97">
            <v>0</v>
          </cell>
          <cell r="BSB97">
            <v>0</v>
          </cell>
          <cell r="BSC97">
            <v>0</v>
          </cell>
          <cell r="BSD97">
            <v>0</v>
          </cell>
          <cell r="BSE97">
            <v>0</v>
          </cell>
          <cell r="BSF97">
            <v>0</v>
          </cell>
          <cell r="BSG97">
            <v>0</v>
          </cell>
          <cell r="BSH97">
            <v>0</v>
          </cell>
          <cell r="BSI97">
            <v>0</v>
          </cell>
          <cell r="BSJ97">
            <v>0</v>
          </cell>
          <cell r="BSK97">
            <v>0</v>
          </cell>
          <cell r="BSL97">
            <v>0</v>
          </cell>
          <cell r="BSM97">
            <v>0</v>
          </cell>
          <cell r="BSN97">
            <v>0</v>
          </cell>
          <cell r="BSO97">
            <v>0</v>
          </cell>
          <cell r="BSP97">
            <v>0</v>
          </cell>
          <cell r="BSQ97">
            <v>0</v>
          </cell>
          <cell r="BSR97">
            <v>0</v>
          </cell>
          <cell r="BSS97">
            <v>0</v>
          </cell>
          <cell r="BST97">
            <v>0</v>
          </cell>
          <cell r="BSU97">
            <v>0</v>
          </cell>
          <cell r="BSV97">
            <v>0</v>
          </cell>
          <cell r="BSW97">
            <v>0</v>
          </cell>
          <cell r="BSX97">
            <v>0</v>
          </cell>
          <cell r="BSY97">
            <v>0</v>
          </cell>
          <cell r="BSZ97">
            <v>0</v>
          </cell>
          <cell r="BTA97">
            <v>0</v>
          </cell>
          <cell r="BTB97">
            <v>0</v>
          </cell>
          <cell r="BTC97">
            <v>0</v>
          </cell>
          <cell r="BTD97">
            <v>0</v>
          </cell>
          <cell r="BTE97">
            <v>0</v>
          </cell>
          <cell r="BTF97">
            <v>0</v>
          </cell>
          <cell r="BTG97">
            <v>0</v>
          </cell>
          <cell r="BTH97">
            <v>0</v>
          </cell>
          <cell r="BTI97">
            <v>0</v>
          </cell>
          <cell r="BTJ97">
            <v>0</v>
          </cell>
          <cell r="BTK97">
            <v>0</v>
          </cell>
          <cell r="BTL97">
            <v>0</v>
          </cell>
          <cell r="BTM97">
            <v>0</v>
          </cell>
          <cell r="BTN97">
            <v>0</v>
          </cell>
          <cell r="BTO97">
            <v>0</v>
          </cell>
          <cell r="BTP97">
            <v>0</v>
          </cell>
          <cell r="BTQ97">
            <v>0</v>
          </cell>
          <cell r="BTR97">
            <v>0</v>
          </cell>
          <cell r="BTS97">
            <v>0</v>
          </cell>
          <cell r="BTT97">
            <v>0</v>
          </cell>
          <cell r="BTU97">
            <v>0</v>
          </cell>
          <cell r="BTV97">
            <v>0</v>
          </cell>
          <cell r="BTW97">
            <v>0</v>
          </cell>
          <cell r="BTX97">
            <v>0</v>
          </cell>
          <cell r="BTY97">
            <v>0</v>
          </cell>
          <cell r="BTZ97">
            <v>0</v>
          </cell>
          <cell r="BUA97">
            <v>0</v>
          </cell>
          <cell r="BUB97">
            <v>0</v>
          </cell>
          <cell r="BUC97">
            <v>0</v>
          </cell>
          <cell r="BUD97">
            <v>0</v>
          </cell>
          <cell r="BUE97">
            <v>0</v>
          </cell>
          <cell r="BUF97">
            <v>0</v>
          </cell>
          <cell r="BUG97">
            <v>0</v>
          </cell>
          <cell r="BUH97">
            <v>0</v>
          </cell>
          <cell r="BUI97">
            <v>0</v>
          </cell>
          <cell r="BUJ97">
            <v>0</v>
          </cell>
          <cell r="BUK97">
            <v>0</v>
          </cell>
          <cell r="BUL97">
            <v>0</v>
          </cell>
          <cell r="BUM97">
            <v>0</v>
          </cell>
          <cell r="BUN97">
            <v>0</v>
          </cell>
          <cell r="BUO97">
            <v>0</v>
          </cell>
          <cell r="BUP97">
            <v>0</v>
          </cell>
          <cell r="BUQ97">
            <v>0</v>
          </cell>
          <cell r="BUR97">
            <v>0</v>
          </cell>
          <cell r="BUS97">
            <v>0</v>
          </cell>
          <cell r="BUT97">
            <v>0</v>
          </cell>
          <cell r="BUU97">
            <v>0</v>
          </cell>
          <cell r="BUV97">
            <v>0</v>
          </cell>
          <cell r="BUW97">
            <v>0</v>
          </cell>
          <cell r="BUX97">
            <v>0</v>
          </cell>
          <cell r="BUY97">
            <v>0</v>
          </cell>
          <cell r="BUZ97">
            <v>0</v>
          </cell>
          <cell r="BVA97">
            <v>0</v>
          </cell>
          <cell r="BVB97">
            <v>0</v>
          </cell>
          <cell r="BVC97">
            <v>0</v>
          </cell>
          <cell r="BVD97">
            <v>0</v>
          </cell>
          <cell r="BVE97">
            <v>0</v>
          </cell>
          <cell r="BVF97">
            <v>0</v>
          </cell>
          <cell r="BVG97">
            <v>0</v>
          </cell>
          <cell r="BVH97">
            <v>0</v>
          </cell>
          <cell r="BVI97">
            <v>0</v>
          </cell>
          <cell r="BVJ97">
            <v>0</v>
          </cell>
          <cell r="BVK97">
            <v>0</v>
          </cell>
          <cell r="BVL97">
            <v>0</v>
          </cell>
          <cell r="BVM97">
            <v>0</v>
          </cell>
          <cell r="BVN97">
            <v>0</v>
          </cell>
          <cell r="BVO97">
            <v>0</v>
          </cell>
          <cell r="BVP97">
            <v>0</v>
          </cell>
          <cell r="BVQ97">
            <v>0</v>
          </cell>
          <cell r="BVR97">
            <v>0</v>
          </cell>
          <cell r="BVS97">
            <v>0</v>
          </cell>
          <cell r="BVT97">
            <v>0</v>
          </cell>
          <cell r="BVU97">
            <v>0</v>
          </cell>
          <cell r="BVV97">
            <v>0</v>
          </cell>
          <cell r="BVW97">
            <v>0</v>
          </cell>
          <cell r="BVX97">
            <v>0</v>
          </cell>
          <cell r="BVY97">
            <v>0</v>
          </cell>
          <cell r="BVZ97">
            <v>0</v>
          </cell>
          <cell r="BWA97">
            <v>0</v>
          </cell>
          <cell r="BWB97">
            <v>0</v>
          </cell>
          <cell r="BWC97">
            <v>0</v>
          </cell>
          <cell r="BWD97">
            <v>0</v>
          </cell>
          <cell r="BWE97">
            <v>0</v>
          </cell>
          <cell r="BWF97">
            <v>0</v>
          </cell>
          <cell r="BWG97">
            <v>0</v>
          </cell>
          <cell r="BWH97">
            <v>0</v>
          </cell>
          <cell r="BWI97">
            <v>0</v>
          </cell>
          <cell r="BWJ97">
            <v>0</v>
          </cell>
          <cell r="BWK97">
            <v>0</v>
          </cell>
          <cell r="BWL97">
            <v>0</v>
          </cell>
          <cell r="BWM97">
            <v>0</v>
          </cell>
          <cell r="BWN97">
            <v>0</v>
          </cell>
          <cell r="BWO97">
            <v>0</v>
          </cell>
          <cell r="BWP97">
            <v>0</v>
          </cell>
          <cell r="BWQ97">
            <v>0</v>
          </cell>
          <cell r="BWR97">
            <v>0</v>
          </cell>
          <cell r="BWS97">
            <v>0</v>
          </cell>
          <cell r="BWT97">
            <v>0</v>
          </cell>
          <cell r="BWU97">
            <v>0</v>
          </cell>
          <cell r="BWV97">
            <v>0</v>
          </cell>
          <cell r="BWW97">
            <v>0</v>
          </cell>
          <cell r="BWX97">
            <v>0</v>
          </cell>
          <cell r="BWY97">
            <v>0</v>
          </cell>
          <cell r="BWZ97">
            <v>0</v>
          </cell>
          <cell r="BXA97">
            <v>0</v>
          </cell>
          <cell r="BXB97">
            <v>0</v>
          </cell>
          <cell r="BXC97">
            <v>0</v>
          </cell>
          <cell r="BXD97">
            <v>0</v>
          </cell>
          <cell r="BXE97">
            <v>0</v>
          </cell>
          <cell r="BXF97">
            <v>0</v>
          </cell>
          <cell r="BXG97">
            <v>0</v>
          </cell>
          <cell r="BXH97">
            <v>0</v>
          </cell>
          <cell r="BXI97">
            <v>0</v>
          </cell>
          <cell r="BXJ97">
            <v>0</v>
          </cell>
          <cell r="BXK97">
            <v>0</v>
          </cell>
          <cell r="BXL97">
            <v>0</v>
          </cell>
          <cell r="BXM97">
            <v>0</v>
          </cell>
          <cell r="BXN97">
            <v>0</v>
          </cell>
          <cell r="BXO97">
            <v>0</v>
          </cell>
          <cell r="BXP97">
            <v>0</v>
          </cell>
          <cell r="BXQ97">
            <v>0</v>
          </cell>
          <cell r="BXR97">
            <v>0</v>
          </cell>
          <cell r="BXS97">
            <v>0</v>
          </cell>
          <cell r="BXT97">
            <v>0</v>
          </cell>
          <cell r="BXU97">
            <v>0</v>
          </cell>
          <cell r="BXV97">
            <v>0</v>
          </cell>
          <cell r="BXW97">
            <v>0</v>
          </cell>
          <cell r="BXX97">
            <v>0</v>
          </cell>
          <cell r="BXY97">
            <v>0</v>
          </cell>
          <cell r="BXZ97">
            <v>0</v>
          </cell>
          <cell r="BYA97">
            <v>0</v>
          </cell>
          <cell r="BYB97">
            <v>0</v>
          </cell>
          <cell r="BYC97">
            <v>0</v>
          </cell>
          <cell r="BYD97">
            <v>0</v>
          </cell>
          <cell r="BYE97">
            <v>0</v>
          </cell>
          <cell r="BYF97">
            <v>0</v>
          </cell>
          <cell r="BYG97">
            <v>0</v>
          </cell>
          <cell r="BYH97">
            <v>0</v>
          </cell>
          <cell r="BYI97">
            <v>0</v>
          </cell>
          <cell r="BYJ97">
            <v>0</v>
          </cell>
          <cell r="BYK97">
            <v>0</v>
          </cell>
          <cell r="BYL97">
            <v>0</v>
          </cell>
          <cell r="BYM97">
            <v>0</v>
          </cell>
          <cell r="BYN97">
            <v>0</v>
          </cell>
          <cell r="BYO97">
            <v>0</v>
          </cell>
          <cell r="BYP97">
            <v>0</v>
          </cell>
          <cell r="BYQ97">
            <v>0</v>
          </cell>
          <cell r="BYR97">
            <v>0</v>
          </cell>
          <cell r="BYS97">
            <v>0</v>
          </cell>
          <cell r="BYT97">
            <v>0</v>
          </cell>
          <cell r="BYU97">
            <v>0</v>
          </cell>
          <cell r="BYV97">
            <v>0</v>
          </cell>
          <cell r="BYW97">
            <v>0</v>
          </cell>
          <cell r="BYX97">
            <v>0</v>
          </cell>
          <cell r="BYY97">
            <v>0</v>
          </cell>
          <cell r="BYZ97">
            <v>0</v>
          </cell>
          <cell r="BZA97">
            <v>0</v>
          </cell>
          <cell r="BZB97">
            <v>0</v>
          </cell>
          <cell r="BZC97">
            <v>0</v>
          </cell>
          <cell r="BZD97">
            <v>0</v>
          </cell>
          <cell r="BZE97">
            <v>0</v>
          </cell>
          <cell r="BZF97">
            <v>0</v>
          </cell>
          <cell r="BZG97">
            <v>0</v>
          </cell>
          <cell r="BZH97">
            <v>0</v>
          </cell>
          <cell r="BZI97">
            <v>0</v>
          </cell>
          <cell r="BZJ97">
            <v>0</v>
          </cell>
          <cell r="BZK97">
            <v>0</v>
          </cell>
          <cell r="BZL97">
            <v>0</v>
          </cell>
          <cell r="BZM97">
            <v>0</v>
          </cell>
          <cell r="BZN97">
            <v>0</v>
          </cell>
          <cell r="BZO97">
            <v>0</v>
          </cell>
          <cell r="BZP97">
            <v>0</v>
          </cell>
          <cell r="BZQ97">
            <v>0</v>
          </cell>
          <cell r="BZR97">
            <v>0</v>
          </cell>
          <cell r="BZS97">
            <v>0</v>
          </cell>
          <cell r="BZT97">
            <v>0</v>
          </cell>
          <cell r="BZU97">
            <v>0</v>
          </cell>
          <cell r="BZV97">
            <v>0</v>
          </cell>
          <cell r="BZW97">
            <v>0</v>
          </cell>
          <cell r="BZX97">
            <v>0</v>
          </cell>
          <cell r="BZY97">
            <v>0</v>
          </cell>
          <cell r="BZZ97">
            <v>0</v>
          </cell>
          <cell r="CAA97">
            <v>0</v>
          </cell>
          <cell r="CAB97">
            <v>0</v>
          </cell>
          <cell r="CAC97">
            <v>0</v>
          </cell>
          <cell r="CAD97">
            <v>0</v>
          </cell>
          <cell r="CAE97">
            <v>0</v>
          </cell>
          <cell r="CAF97">
            <v>0</v>
          </cell>
          <cell r="CAG97">
            <v>0</v>
          </cell>
          <cell r="CAH97">
            <v>0</v>
          </cell>
          <cell r="CAI97">
            <v>0</v>
          </cell>
          <cell r="CAJ97">
            <v>0</v>
          </cell>
          <cell r="CAK97">
            <v>0</v>
          </cell>
          <cell r="CAL97">
            <v>0</v>
          </cell>
          <cell r="CAM97">
            <v>0</v>
          </cell>
          <cell r="CAN97">
            <v>0</v>
          </cell>
          <cell r="CAO97">
            <v>0</v>
          </cell>
          <cell r="CAP97">
            <v>0</v>
          </cell>
          <cell r="CAQ97">
            <v>0</v>
          </cell>
          <cell r="CAR97">
            <v>0</v>
          </cell>
          <cell r="CAS97">
            <v>0</v>
          </cell>
          <cell r="CAT97">
            <v>0</v>
          </cell>
          <cell r="CAU97">
            <v>0</v>
          </cell>
          <cell r="CAV97">
            <v>0</v>
          </cell>
          <cell r="CAW97">
            <v>0</v>
          </cell>
          <cell r="CAX97">
            <v>0</v>
          </cell>
          <cell r="CAY97">
            <v>0</v>
          </cell>
          <cell r="CAZ97">
            <v>0</v>
          </cell>
          <cell r="CBA97">
            <v>0</v>
          </cell>
          <cell r="CBB97">
            <v>0</v>
          </cell>
          <cell r="CBC97">
            <v>0</v>
          </cell>
          <cell r="CBD97">
            <v>0</v>
          </cell>
          <cell r="CBE97">
            <v>0</v>
          </cell>
          <cell r="CBF97">
            <v>0</v>
          </cell>
          <cell r="CBG97">
            <v>0</v>
          </cell>
          <cell r="CBH97">
            <v>0</v>
          </cell>
          <cell r="CBI97">
            <v>0</v>
          </cell>
          <cell r="CBJ97">
            <v>0</v>
          </cell>
          <cell r="CBK97">
            <v>0</v>
          </cell>
          <cell r="CBL97">
            <v>0</v>
          </cell>
          <cell r="CBM97">
            <v>0</v>
          </cell>
          <cell r="CBN97">
            <v>0</v>
          </cell>
          <cell r="CBO97">
            <v>0</v>
          </cell>
          <cell r="CBP97">
            <v>0</v>
          </cell>
          <cell r="CBQ97">
            <v>0</v>
          </cell>
          <cell r="CBR97">
            <v>0</v>
          </cell>
          <cell r="CBS97">
            <v>0</v>
          </cell>
          <cell r="CBT97">
            <v>0</v>
          </cell>
          <cell r="CBU97">
            <v>0</v>
          </cell>
          <cell r="CBV97">
            <v>0</v>
          </cell>
          <cell r="CBW97">
            <v>0</v>
          </cell>
          <cell r="CBX97">
            <v>0</v>
          </cell>
          <cell r="CBY97">
            <v>0</v>
          </cell>
          <cell r="CBZ97">
            <v>0</v>
          </cell>
          <cell r="CCA97">
            <v>0</v>
          </cell>
          <cell r="CCB97">
            <v>0</v>
          </cell>
          <cell r="CCC97">
            <v>0</v>
          </cell>
          <cell r="CCD97">
            <v>0</v>
          </cell>
          <cell r="CCE97">
            <v>0</v>
          </cell>
          <cell r="CCF97">
            <v>0</v>
          </cell>
          <cell r="CCG97">
            <v>0</v>
          </cell>
          <cell r="CCH97">
            <v>0</v>
          </cell>
          <cell r="CCI97">
            <v>0</v>
          </cell>
          <cell r="CCJ97">
            <v>0</v>
          </cell>
          <cell r="CCK97">
            <v>0</v>
          </cell>
          <cell r="CCL97">
            <v>0</v>
          </cell>
          <cell r="CCM97">
            <v>0</v>
          </cell>
          <cell r="CCN97">
            <v>0</v>
          </cell>
          <cell r="CCO97">
            <v>0</v>
          </cell>
          <cell r="CCP97">
            <v>0</v>
          </cell>
          <cell r="CCQ97">
            <v>0</v>
          </cell>
          <cell r="CCR97">
            <v>0</v>
          </cell>
          <cell r="CCS97">
            <v>0</v>
          </cell>
          <cell r="CCT97">
            <v>0</v>
          </cell>
          <cell r="CCU97">
            <v>0</v>
          </cell>
          <cell r="CCV97">
            <v>0</v>
          </cell>
          <cell r="CCW97">
            <v>0</v>
          </cell>
          <cell r="CCX97">
            <v>0</v>
          </cell>
          <cell r="CCY97">
            <v>0</v>
          </cell>
          <cell r="CCZ97">
            <v>0</v>
          </cell>
          <cell r="CDA97">
            <v>0</v>
          </cell>
          <cell r="CDB97">
            <v>0</v>
          </cell>
          <cell r="CDC97">
            <v>0</v>
          </cell>
          <cell r="CDD97">
            <v>0</v>
          </cell>
          <cell r="CDE97">
            <v>0</v>
          </cell>
          <cell r="CDF97">
            <v>0</v>
          </cell>
          <cell r="CDG97">
            <v>0</v>
          </cell>
          <cell r="CDH97">
            <v>0</v>
          </cell>
          <cell r="CDI97">
            <v>0</v>
          </cell>
          <cell r="CDJ97">
            <v>0</v>
          </cell>
          <cell r="CDK97">
            <v>0</v>
          </cell>
          <cell r="CDL97">
            <v>0</v>
          </cell>
          <cell r="CDM97">
            <v>0</v>
          </cell>
          <cell r="CDN97">
            <v>0</v>
          </cell>
          <cell r="CDO97">
            <v>0</v>
          </cell>
          <cell r="CDP97">
            <v>0</v>
          </cell>
          <cell r="CDQ97">
            <v>0</v>
          </cell>
          <cell r="CDR97">
            <v>0</v>
          </cell>
          <cell r="CDS97">
            <v>0</v>
          </cell>
          <cell r="CDT97">
            <v>0</v>
          </cell>
          <cell r="CDU97">
            <v>0</v>
          </cell>
          <cell r="CDV97">
            <v>0</v>
          </cell>
          <cell r="CDW97">
            <v>0</v>
          </cell>
          <cell r="CDX97">
            <v>0</v>
          </cell>
          <cell r="CDY97">
            <v>0</v>
          </cell>
          <cell r="CDZ97">
            <v>0</v>
          </cell>
          <cell r="CEA97">
            <v>0</v>
          </cell>
          <cell r="CEB97">
            <v>0</v>
          </cell>
          <cell r="CEC97">
            <v>0</v>
          </cell>
          <cell r="CED97">
            <v>0</v>
          </cell>
          <cell r="CEE97">
            <v>0</v>
          </cell>
          <cell r="CEF97">
            <v>0</v>
          </cell>
          <cell r="CEG97">
            <v>0</v>
          </cell>
          <cell r="CEH97">
            <v>0</v>
          </cell>
          <cell r="CEI97">
            <v>0</v>
          </cell>
          <cell r="CEJ97">
            <v>0</v>
          </cell>
          <cell r="CEK97">
            <v>0</v>
          </cell>
          <cell r="CEL97">
            <v>0</v>
          </cell>
          <cell r="CEM97">
            <v>0</v>
          </cell>
          <cell r="CEN97">
            <v>0</v>
          </cell>
          <cell r="CEO97">
            <v>0</v>
          </cell>
          <cell r="CEP97">
            <v>0</v>
          </cell>
          <cell r="CEQ97">
            <v>0</v>
          </cell>
          <cell r="CER97">
            <v>0</v>
          </cell>
          <cell r="CES97">
            <v>0</v>
          </cell>
          <cell r="CET97">
            <v>0</v>
          </cell>
          <cell r="CEU97">
            <v>0</v>
          </cell>
          <cell r="CEV97">
            <v>0</v>
          </cell>
          <cell r="CEW97">
            <v>0</v>
          </cell>
          <cell r="CEX97">
            <v>0</v>
          </cell>
          <cell r="CEY97">
            <v>0</v>
          </cell>
          <cell r="CEZ97">
            <v>0</v>
          </cell>
          <cell r="CFA97">
            <v>0</v>
          </cell>
          <cell r="CFB97">
            <v>0</v>
          </cell>
          <cell r="CFC97">
            <v>0</v>
          </cell>
          <cell r="CFD97">
            <v>0</v>
          </cell>
          <cell r="CFE97">
            <v>0</v>
          </cell>
          <cell r="CFF97">
            <v>0</v>
          </cell>
          <cell r="CFG97">
            <v>0</v>
          </cell>
          <cell r="CFH97">
            <v>0</v>
          </cell>
          <cell r="CFI97">
            <v>0</v>
          </cell>
          <cell r="CFJ97">
            <v>0</v>
          </cell>
          <cell r="CFK97">
            <v>0</v>
          </cell>
          <cell r="CFL97">
            <v>0</v>
          </cell>
          <cell r="CFM97">
            <v>0</v>
          </cell>
          <cell r="CFN97">
            <v>0</v>
          </cell>
          <cell r="CFO97">
            <v>0</v>
          </cell>
          <cell r="CFP97">
            <v>0</v>
          </cell>
          <cell r="CFQ97">
            <v>0</v>
          </cell>
          <cell r="CFR97">
            <v>0</v>
          </cell>
          <cell r="CFS97">
            <v>0</v>
          </cell>
          <cell r="CFT97">
            <v>0</v>
          </cell>
          <cell r="CFU97">
            <v>0</v>
          </cell>
          <cell r="CFV97">
            <v>0</v>
          </cell>
          <cell r="CFW97">
            <v>0</v>
          </cell>
          <cell r="CFX97">
            <v>0</v>
          </cell>
          <cell r="CFY97">
            <v>0</v>
          </cell>
          <cell r="CFZ97">
            <v>0</v>
          </cell>
          <cell r="CGA97">
            <v>0</v>
          </cell>
          <cell r="CGB97">
            <v>0</v>
          </cell>
          <cell r="CGC97">
            <v>0</v>
          </cell>
          <cell r="CGD97">
            <v>0</v>
          </cell>
          <cell r="CGE97">
            <v>0</v>
          </cell>
          <cell r="CGF97">
            <v>0</v>
          </cell>
          <cell r="CGG97">
            <v>0</v>
          </cell>
          <cell r="CGH97">
            <v>0</v>
          </cell>
          <cell r="CGI97">
            <v>0</v>
          </cell>
          <cell r="CGJ97">
            <v>0</v>
          </cell>
          <cell r="CGK97">
            <v>0</v>
          </cell>
          <cell r="CGL97">
            <v>0</v>
          </cell>
          <cell r="CGM97">
            <v>0</v>
          </cell>
          <cell r="CGN97">
            <v>0</v>
          </cell>
          <cell r="CGO97">
            <v>0</v>
          </cell>
          <cell r="CGP97">
            <v>0</v>
          </cell>
          <cell r="CGQ97">
            <v>0</v>
          </cell>
          <cell r="CGR97">
            <v>0</v>
          </cell>
          <cell r="CGS97">
            <v>0</v>
          </cell>
          <cell r="CGT97">
            <v>0</v>
          </cell>
          <cell r="CGU97">
            <v>0</v>
          </cell>
          <cell r="CGV97">
            <v>0</v>
          </cell>
          <cell r="CGW97">
            <v>0</v>
          </cell>
          <cell r="CGX97">
            <v>0</v>
          </cell>
          <cell r="CGY97">
            <v>0</v>
          </cell>
          <cell r="CGZ97">
            <v>0</v>
          </cell>
          <cell r="CHA97">
            <v>0</v>
          </cell>
          <cell r="CHB97">
            <v>0</v>
          </cell>
          <cell r="CHC97">
            <v>0</v>
          </cell>
          <cell r="CHD97">
            <v>0</v>
          </cell>
          <cell r="CHE97">
            <v>0</v>
          </cell>
          <cell r="CHF97">
            <v>0</v>
          </cell>
          <cell r="CHG97">
            <v>0</v>
          </cell>
          <cell r="CHH97">
            <v>0</v>
          </cell>
          <cell r="CHI97">
            <v>0</v>
          </cell>
          <cell r="CHJ97">
            <v>0</v>
          </cell>
          <cell r="CHK97">
            <v>0</v>
          </cell>
          <cell r="CHL97">
            <v>0</v>
          </cell>
          <cell r="CHM97">
            <v>0</v>
          </cell>
          <cell r="CHN97">
            <v>0</v>
          </cell>
          <cell r="CHO97">
            <v>0</v>
          </cell>
          <cell r="CHP97">
            <v>0</v>
          </cell>
          <cell r="CHQ97">
            <v>0</v>
          </cell>
          <cell r="CHR97">
            <v>0</v>
          </cell>
          <cell r="CHS97">
            <v>0</v>
          </cell>
          <cell r="CHT97">
            <v>0</v>
          </cell>
          <cell r="CHU97">
            <v>0</v>
          </cell>
          <cell r="CHV97">
            <v>0</v>
          </cell>
          <cell r="CHW97">
            <v>0</v>
          </cell>
          <cell r="CHX97">
            <v>0</v>
          </cell>
          <cell r="CHY97">
            <v>0</v>
          </cell>
          <cell r="CHZ97">
            <v>0</v>
          </cell>
          <cell r="CIA97">
            <v>0</v>
          </cell>
          <cell r="CIB97">
            <v>0</v>
          </cell>
          <cell r="CIC97">
            <v>0</v>
          </cell>
          <cell r="CID97">
            <v>0</v>
          </cell>
          <cell r="CIE97">
            <v>0</v>
          </cell>
          <cell r="CIF97">
            <v>0</v>
          </cell>
          <cell r="CIG97">
            <v>0</v>
          </cell>
          <cell r="CIH97">
            <v>0</v>
          </cell>
          <cell r="CII97">
            <v>0</v>
          </cell>
          <cell r="CIJ97">
            <v>0</v>
          </cell>
          <cell r="CIK97">
            <v>0</v>
          </cell>
          <cell r="CIL97">
            <v>0</v>
          </cell>
          <cell r="CIM97">
            <v>0</v>
          </cell>
          <cell r="CIN97">
            <v>0</v>
          </cell>
          <cell r="CIO97">
            <v>0</v>
          </cell>
          <cell r="CIP97">
            <v>0</v>
          </cell>
          <cell r="CIQ97">
            <v>0</v>
          </cell>
          <cell r="CIR97">
            <v>0</v>
          </cell>
          <cell r="CIS97">
            <v>0</v>
          </cell>
          <cell r="CIT97">
            <v>0</v>
          </cell>
          <cell r="CIU97">
            <v>0</v>
          </cell>
          <cell r="CIV97">
            <v>0</v>
          </cell>
          <cell r="CIW97">
            <v>0</v>
          </cell>
          <cell r="CIX97">
            <v>0</v>
          </cell>
          <cell r="CIY97">
            <v>0</v>
          </cell>
          <cell r="CIZ97">
            <v>0</v>
          </cell>
          <cell r="CJA97">
            <v>0</v>
          </cell>
          <cell r="CJB97">
            <v>0</v>
          </cell>
          <cell r="CJC97">
            <v>0</v>
          </cell>
          <cell r="CJD97">
            <v>0</v>
          </cell>
          <cell r="CJE97">
            <v>0</v>
          </cell>
          <cell r="CJF97">
            <v>0</v>
          </cell>
          <cell r="CJG97">
            <v>0</v>
          </cell>
          <cell r="CJH97">
            <v>0</v>
          </cell>
          <cell r="CJI97">
            <v>0</v>
          </cell>
          <cell r="CJJ97">
            <v>0</v>
          </cell>
          <cell r="CJK97">
            <v>0</v>
          </cell>
          <cell r="CJL97">
            <v>0</v>
          </cell>
          <cell r="CJM97">
            <v>0</v>
          </cell>
          <cell r="CJN97">
            <v>0</v>
          </cell>
          <cell r="CJO97">
            <v>0</v>
          </cell>
          <cell r="CJP97">
            <v>0</v>
          </cell>
          <cell r="CJQ97">
            <v>0</v>
          </cell>
          <cell r="CJR97">
            <v>0</v>
          </cell>
          <cell r="CJS97">
            <v>0</v>
          </cell>
          <cell r="CJT97">
            <v>0</v>
          </cell>
          <cell r="CJU97">
            <v>0</v>
          </cell>
          <cell r="CJV97">
            <v>0</v>
          </cell>
          <cell r="CJW97">
            <v>0</v>
          </cell>
          <cell r="CJX97">
            <v>0</v>
          </cell>
          <cell r="CJY97">
            <v>0</v>
          </cell>
          <cell r="CJZ97">
            <v>0</v>
          </cell>
          <cell r="CKA97">
            <v>0</v>
          </cell>
          <cell r="CKB97">
            <v>0</v>
          </cell>
          <cell r="CKC97">
            <v>0</v>
          </cell>
          <cell r="CKD97">
            <v>0</v>
          </cell>
          <cell r="CKE97">
            <v>0</v>
          </cell>
          <cell r="CKF97">
            <v>0</v>
          </cell>
          <cell r="CKG97">
            <v>0</v>
          </cell>
          <cell r="CKH97">
            <v>0</v>
          </cell>
          <cell r="CKI97">
            <v>0</v>
          </cell>
          <cell r="CKJ97">
            <v>0</v>
          </cell>
          <cell r="CKK97">
            <v>0</v>
          </cell>
          <cell r="CKL97">
            <v>0</v>
          </cell>
          <cell r="CKM97">
            <v>0</v>
          </cell>
          <cell r="CKN97">
            <v>0</v>
          </cell>
          <cell r="CKO97">
            <v>0</v>
          </cell>
          <cell r="CKP97">
            <v>0</v>
          </cell>
          <cell r="CKQ97">
            <v>0</v>
          </cell>
          <cell r="CKR97">
            <v>0</v>
          </cell>
          <cell r="CKS97">
            <v>0</v>
          </cell>
          <cell r="CKT97">
            <v>0</v>
          </cell>
          <cell r="CKU97">
            <v>0</v>
          </cell>
          <cell r="CKV97">
            <v>0</v>
          </cell>
          <cell r="CKW97">
            <v>0</v>
          </cell>
          <cell r="CKX97">
            <v>0</v>
          </cell>
          <cell r="CKY97">
            <v>0</v>
          </cell>
          <cell r="CKZ97">
            <v>0</v>
          </cell>
          <cell r="CLA97">
            <v>0</v>
          </cell>
          <cell r="CLB97">
            <v>0</v>
          </cell>
          <cell r="CLC97">
            <v>0</v>
          </cell>
          <cell r="CLD97">
            <v>0</v>
          </cell>
          <cell r="CLE97">
            <v>0</v>
          </cell>
          <cell r="CLF97">
            <v>0</v>
          </cell>
          <cell r="CLG97">
            <v>0</v>
          </cell>
          <cell r="CLH97">
            <v>0</v>
          </cell>
          <cell r="CLI97">
            <v>0</v>
          </cell>
          <cell r="CLJ97">
            <v>0</v>
          </cell>
          <cell r="CLK97">
            <v>0</v>
          </cell>
          <cell r="CLL97">
            <v>0</v>
          </cell>
          <cell r="CLM97">
            <v>0</v>
          </cell>
          <cell r="CLN97">
            <v>0</v>
          </cell>
          <cell r="CLO97">
            <v>0</v>
          </cell>
          <cell r="CLP97">
            <v>0</v>
          </cell>
          <cell r="CLQ97">
            <v>0</v>
          </cell>
          <cell r="CLR97">
            <v>0</v>
          </cell>
          <cell r="CLS97">
            <v>0</v>
          </cell>
          <cell r="CLT97">
            <v>0</v>
          </cell>
          <cell r="CLU97">
            <v>0</v>
          </cell>
          <cell r="CLV97">
            <v>0</v>
          </cell>
          <cell r="CLW97">
            <v>0</v>
          </cell>
          <cell r="CLX97">
            <v>0</v>
          </cell>
          <cell r="CLY97">
            <v>0</v>
          </cell>
          <cell r="CLZ97">
            <v>0</v>
          </cell>
          <cell r="CMA97">
            <v>0</v>
          </cell>
          <cell r="CMB97">
            <v>0</v>
          </cell>
          <cell r="CMC97">
            <v>0</v>
          </cell>
          <cell r="CMD97">
            <v>0</v>
          </cell>
          <cell r="CME97">
            <v>0</v>
          </cell>
          <cell r="CMF97">
            <v>0</v>
          </cell>
          <cell r="CMG97">
            <v>0</v>
          </cell>
          <cell r="CMH97">
            <v>0</v>
          </cell>
          <cell r="CMI97">
            <v>0</v>
          </cell>
          <cell r="CMJ97">
            <v>0</v>
          </cell>
          <cell r="CMK97">
            <v>0</v>
          </cell>
          <cell r="CML97">
            <v>0</v>
          </cell>
          <cell r="CMM97">
            <v>0</v>
          </cell>
          <cell r="CMN97">
            <v>0</v>
          </cell>
          <cell r="CMO97">
            <v>0</v>
          </cell>
          <cell r="CMP97">
            <v>0</v>
          </cell>
          <cell r="CMQ97">
            <v>0</v>
          </cell>
          <cell r="CMR97">
            <v>0</v>
          </cell>
          <cell r="CMS97">
            <v>0</v>
          </cell>
          <cell r="CMT97">
            <v>0</v>
          </cell>
          <cell r="CMU97">
            <v>0</v>
          </cell>
          <cell r="CMV97">
            <v>0</v>
          </cell>
          <cell r="CMW97">
            <v>0</v>
          </cell>
          <cell r="CMX97">
            <v>0</v>
          </cell>
          <cell r="CMY97">
            <v>0</v>
          </cell>
          <cell r="CMZ97">
            <v>0</v>
          </cell>
          <cell r="CNA97">
            <v>0</v>
          </cell>
          <cell r="CNB97">
            <v>0</v>
          </cell>
          <cell r="CNC97">
            <v>0</v>
          </cell>
          <cell r="CND97">
            <v>0</v>
          </cell>
          <cell r="CNE97">
            <v>0</v>
          </cell>
          <cell r="CNF97">
            <v>0</v>
          </cell>
          <cell r="CNG97">
            <v>0</v>
          </cell>
          <cell r="CNH97">
            <v>0</v>
          </cell>
          <cell r="CNI97">
            <v>0</v>
          </cell>
          <cell r="CNJ97">
            <v>0</v>
          </cell>
          <cell r="CNK97">
            <v>0</v>
          </cell>
          <cell r="CNL97">
            <v>0</v>
          </cell>
          <cell r="CNM97">
            <v>0</v>
          </cell>
          <cell r="CNN97">
            <v>0</v>
          </cell>
          <cell r="CNO97">
            <v>0</v>
          </cell>
          <cell r="CNP97">
            <v>0</v>
          </cell>
          <cell r="CNQ97">
            <v>0</v>
          </cell>
          <cell r="CNR97">
            <v>0</v>
          </cell>
          <cell r="CNS97">
            <v>0</v>
          </cell>
          <cell r="CNT97">
            <v>0</v>
          </cell>
          <cell r="CNU97">
            <v>0</v>
          </cell>
          <cell r="CNV97">
            <v>0</v>
          </cell>
          <cell r="CNW97">
            <v>0</v>
          </cell>
          <cell r="CNX97">
            <v>0</v>
          </cell>
          <cell r="CNY97">
            <v>0</v>
          </cell>
          <cell r="CNZ97">
            <v>0</v>
          </cell>
          <cell r="COA97">
            <v>0</v>
          </cell>
          <cell r="COB97">
            <v>0</v>
          </cell>
          <cell r="COC97">
            <v>0</v>
          </cell>
          <cell r="COD97">
            <v>0</v>
          </cell>
          <cell r="COE97">
            <v>0</v>
          </cell>
          <cell r="COF97">
            <v>0</v>
          </cell>
          <cell r="COG97">
            <v>0</v>
          </cell>
          <cell r="COH97">
            <v>0</v>
          </cell>
          <cell r="COI97">
            <v>0</v>
          </cell>
          <cell r="COJ97">
            <v>0</v>
          </cell>
          <cell r="COK97">
            <v>0</v>
          </cell>
          <cell r="COL97">
            <v>0</v>
          </cell>
          <cell r="COM97">
            <v>0</v>
          </cell>
          <cell r="CON97">
            <v>0</v>
          </cell>
          <cell r="COO97">
            <v>0</v>
          </cell>
          <cell r="COP97">
            <v>0</v>
          </cell>
          <cell r="COQ97">
            <v>0</v>
          </cell>
          <cell r="COR97">
            <v>0</v>
          </cell>
          <cell r="COS97">
            <v>0</v>
          </cell>
          <cell r="COT97">
            <v>0</v>
          </cell>
          <cell r="COU97">
            <v>0</v>
          </cell>
          <cell r="COV97">
            <v>0</v>
          </cell>
          <cell r="COW97">
            <v>0</v>
          </cell>
          <cell r="COX97">
            <v>0</v>
          </cell>
          <cell r="COY97">
            <v>0</v>
          </cell>
          <cell r="COZ97">
            <v>0</v>
          </cell>
          <cell r="CPA97">
            <v>0</v>
          </cell>
          <cell r="CPB97">
            <v>0</v>
          </cell>
          <cell r="CPC97">
            <v>0</v>
          </cell>
          <cell r="CPD97">
            <v>0</v>
          </cell>
          <cell r="CPE97">
            <v>0</v>
          </cell>
          <cell r="CPF97">
            <v>0</v>
          </cell>
          <cell r="CPG97">
            <v>0</v>
          </cell>
          <cell r="CPH97">
            <v>0</v>
          </cell>
          <cell r="CPI97">
            <v>0</v>
          </cell>
          <cell r="CPJ97">
            <v>0</v>
          </cell>
          <cell r="CPK97">
            <v>0</v>
          </cell>
          <cell r="CPL97">
            <v>0</v>
          </cell>
          <cell r="CPM97">
            <v>0</v>
          </cell>
          <cell r="CPN97">
            <v>0</v>
          </cell>
          <cell r="CPO97">
            <v>0</v>
          </cell>
          <cell r="CPP97">
            <v>0</v>
          </cell>
          <cell r="CPQ97">
            <v>0</v>
          </cell>
          <cell r="CPR97">
            <v>0</v>
          </cell>
          <cell r="CPS97">
            <v>0</v>
          </cell>
          <cell r="CPT97">
            <v>0</v>
          </cell>
          <cell r="CPU97">
            <v>0</v>
          </cell>
          <cell r="CPV97">
            <v>0</v>
          </cell>
          <cell r="CPW97">
            <v>0</v>
          </cell>
          <cell r="CPX97">
            <v>0</v>
          </cell>
          <cell r="CPY97">
            <v>0</v>
          </cell>
          <cell r="CPZ97">
            <v>0</v>
          </cell>
          <cell r="CQA97">
            <v>0</v>
          </cell>
          <cell r="CQB97">
            <v>0</v>
          </cell>
          <cell r="CQC97">
            <v>0</v>
          </cell>
          <cell r="CQD97">
            <v>0</v>
          </cell>
          <cell r="CQE97">
            <v>0</v>
          </cell>
          <cell r="CQF97">
            <v>0</v>
          </cell>
          <cell r="CQG97">
            <v>0</v>
          </cell>
          <cell r="CQH97">
            <v>0</v>
          </cell>
          <cell r="CQI97">
            <v>0</v>
          </cell>
          <cell r="CQJ97">
            <v>0</v>
          </cell>
          <cell r="CQK97">
            <v>0</v>
          </cell>
          <cell r="CQL97">
            <v>0</v>
          </cell>
          <cell r="CQM97">
            <v>0</v>
          </cell>
          <cell r="CQN97">
            <v>0</v>
          </cell>
          <cell r="CQO97">
            <v>0</v>
          </cell>
          <cell r="CQP97">
            <v>0</v>
          </cell>
          <cell r="CQQ97">
            <v>0</v>
          </cell>
          <cell r="CQR97">
            <v>0</v>
          </cell>
          <cell r="CQS97">
            <v>0</v>
          </cell>
          <cell r="CQT97">
            <v>0</v>
          </cell>
          <cell r="CQU97">
            <v>0</v>
          </cell>
          <cell r="CQV97">
            <v>0</v>
          </cell>
          <cell r="CQW97">
            <v>0</v>
          </cell>
          <cell r="CQX97">
            <v>0</v>
          </cell>
          <cell r="CQY97">
            <v>0</v>
          </cell>
          <cell r="CQZ97">
            <v>0</v>
          </cell>
          <cell r="CRA97">
            <v>0</v>
          </cell>
          <cell r="CRB97">
            <v>0</v>
          </cell>
          <cell r="CRC97">
            <v>0</v>
          </cell>
          <cell r="CRD97">
            <v>0</v>
          </cell>
          <cell r="CRE97">
            <v>0</v>
          </cell>
          <cell r="CRF97">
            <v>0</v>
          </cell>
          <cell r="CRG97">
            <v>0</v>
          </cell>
          <cell r="CRH97">
            <v>0</v>
          </cell>
          <cell r="CRI97">
            <v>0</v>
          </cell>
          <cell r="CRJ97">
            <v>0</v>
          </cell>
          <cell r="CRK97">
            <v>0</v>
          </cell>
          <cell r="CRL97">
            <v>0</v>
          </cell>
          <cell r="CRM97">
            <v>0</v>
          </cell>
          <cell r="CRN97">
            <v>0</v>
          </cell>
          <cell r="CRO97">
            <v>0</v>
          </cell>
          <cell r="CRP97">
            <v>0</v>
          </cell>
          <cell r="CRQ97">
            <v>0</v>
          </cell>
          <cell r="CRR97">
            <v>0</v>
          </cell>
          <cell r="CRS97">
            <v>0</v>
          </cell>
          <cell r="CRT97">
            <v>0</v>
          </cell>
          <cell r="CRU97">
            <v>0</v>
          </cell>
          <cell r="CRV97">
            <v>0</v>
          </cell>
          <cell r="CRW97">
            <v>0</v>
          </cell>
          <cell r="CRX97">
            <v>0</v>
          </cell>
          <cell r="CRY97">
            <v>0</v>
          </cell>
          <cell r="CRZ97">
            <v>0</v>
          </cell>
          <cell r="CSA97">
            <v>0</v>
          </cell>
          <cell r="CSB97">
            <v>0</v>
          </cell>
          <cell r="CSC97">
            <v>0</v>
          </cell>
          <cell r="CSD97">
            <v>0</v>
          </cell>
          <cell r="CSE97">
            <v>0</v>
          </cell>
          <cell r="CSF97">
            <v>0</v>
          </cell>
          <cell r="CSG97">
            <v>0</v>
          </cell>
          <cell r="CSH97">
            <v>0</v>
          </cell>
          <cell r="CSI97">
            <v>0</v>
          </cell>
          <cell r="CSJ97">
            <v>0</v>
          </cell>
          <cell r="CSK97">
            <v>0</v>
          </cell>
          <cell r="CSL97">
            <v>0</v>
          </cell>
          <cell r="CSM97">
            <v>0</v>
          </cell>
          <cell r="CSN97">
            <v>0</v>
          </cell>
          <cell r="CSO97">
            <v>0</v>
          </cell>
          <cell r="CSP97">
            <v>0</v>
          </cell>
          <cell r="CSQ97">
            <v>0</v>
          </cell>
          <cell r="CSR97">
            <v>0</v>
          </cell>
          <cell r="CSS97">
            <v>0</v>
          </cell>
          <cell r="CST97">
            <v>0</v>
          </cell>
          <cell r="CSU97">
            <v>0</v>
          </cell>
          <cell r="CSV97">
            <v>0</v>
          </cell>
          <cell r="CSW97">
            <v>0</v>
          </cell>
          <cell r="CSX97">
            <v>0</v>
          </cell>
          <cell r="CSY97">
            <v>0</v>
          </cell>
          <cell r="CSZ97">
            <v>0</v>
          </cell>
          <cell r="CTA97">
            <v>0</v>
          </cell>
          <cell r="CTB97">
            <v>0</v>
          </cell>
          <cell r="CTC97">
            <v>0</v>
          </cell>
          <cell r="CTD97">
            <v>0</v>
          </cell>
          <cell r="CTE97">
            <v>0</v>
          </cell>
          <cell r="CTF97">
            <v>0</v>
          </cell>
          <cell r="CTG97">
            <v>0</v>
          </cell>
          <cell r="CTH97">
            <v>0</v>
          </cell>
          <cell r="CTI97">
            <v>0</v>
          </cell>
          <cell r="CTJ97">
            <v>0</v>
          </cell>
          <cell r="CTK97">
            <v>0</v>
          </cell>
          <cell r="CTL97">
            <v>0</v>
          </cell>
          <cell r="CTM97">
            <v>0</v>
          </cell>
          <cell r="CTN97">
            <v>0</v>
          </cell>
          <cell r="CTO97">
            <v>0</v>
          </cell>
          <cell r="CTP97">
            <v>0</v>
          </cell>
          <cell r="CTQ97">
            <v>0</v>
          </cell>
          <cell r="CTR97">
            <v>0</v>
          </cell>
          <cell r="CTS97">
            <v>0</v>
          </cell>
          <cell r="CTT97">
            <v>0</v>
          </cell>
          <cell r="CTU97">
            <v>0</v>
          </cell>
          <cell r="CTV97">
            <v>0</v>
          </cell>
          <cell r="CTW97">
            <v>0</v>
          </cell>
          <cell r="CTX97">
            <v>0</v>
          </cell>
          <cell r="CTY97">
            <v>0</v>
          </cell>
          <cell r="CTZ97">
            <v>0</v>
          </cell>
          <cell r="CUA97">
            <v>0</v>
          </cell>
          <cell r="CUB97">
            <v>0</v>
          </cell>
          <cell r="CUC97">
            <v>0</v>
          </cell>
          <cell r="CUD97">
            <v>0</v>
          </cell>
          <cell r="CUE97">
            <v>0</v>
          </cell>
          <cell r="CUF97">
            <v>0</v>
          </cell>
          <cell r="CUG97">
            <v>0</v>
          </cell>
          <cell r="CUH97">
            <v>0</v>
          </cell>
          <cell r="CUI97">
            <v>0</v>
          </cell>
          <cell r="CUJ97">
            <v>0</v>
          </cell>
          <cell r="CUK97">
            <v>0</v>
          </cell>
          <cell r="CUL97">
            <v>0</v>
          </cell>
          <cell r="CUM97">
            <v>0</v>
          </cell>
          <cell r="CUN97">
            <v>0</v>
          </cell>
          <cell r="CUO97">
            <v>0</v>
          </cell>
          <cell r="CUP97">
            <v>0</v>
          </cell>
          <cell r="CUQ97">
            <v>0</v>
          </cell>
          <cell r="CUR97">
            <v>0</v>
          </cell>
          <cell r="CUS97">
            <v>0</v>
          </cell>
          <cell r="CUT97">
            <v>0</v>
          </cell>
          <cell r="CUU97">
            <v>0</v>
          </cell>
          <cell r="CUV97">
            <v>0</v>
          </cell>
          <cell r="CUW97">
            <v>0</v>
          </cell>
          <cell r="CUX97">
            <v>0</v>
          </cell>
          <cell r="CUY97">
            <v>0</v>
          </cell>
          <cell r="CUZ97">
            <v>0</v>
          </cell>
          <cell r="CVA97">
            <v>0</v>
          </cell>
          <cell r="CVB97">
            <v>0</v>
          </cell>
          <cell r="CVC97">
            <v>0</v>
          </cell>
          <cell r="CVD97">
            <v>0</v>
          </cell>
          <cell r="CVE97">
            <v>0</v>
          </cell>
          <cell r="CVF97">
            <v>0</v>
          </cell>
          <cell r="CVG97">
            <v>0</v>
          </cell>
          <cell r="CVH97">
            <v>0</v>
          </cell>
          <cell r="CVI97">
            <v>0</v>
          </cell>
          <cell r="CVJ97">
            <v>0</v>
          </cell>
          <cell r="CVK97">
            <v>0</v>
          </cell>
          <cell r="CVL97">
            <v>0</v>
          </cell>
          <cell r="CVM97">
            <v>0</v>
          </cell>
          <cell r="CVN97">
            <v>0</v>
          </cell>
          <cell r="CVO97">
            <v>0</v>
          </cell>
          <cell r="CVP97">
            <v>0</v>
          </cell>
          <cell r="CVQ97">
            <v>0</v>
          </cell>
          <cell r="CVR97">
            <v>0</v>
          </cell>
          <cell r="CVS97">
            <v>0</v>
          </cell>
          <cell r="CVT97">
            <v>0</v>
          </cell>
          <cell r="CVU97">
            <v>0</v>
          </cell>
          <cell r="CVV97">
            <v>0</v>
          </cell>
          <cell r="CVW97">
            <v>0</v>
          </cell>
          <cell r="CVX97">
            <v>0</v>
          </cell>
          <cell r="CVY97">
            <v>0</v>
          </cell>
          <cell r="CVZ97">
            <v>0</v>
          </cell>
          <cell r="CWA97">
            <v>0</v>
          </cell>
          <cell r="CWB97">
            <v>0</v>
          </cell>
          <cell r="CWC97">
            <v>0</v>
          </cell>
          <cell r="CWD97">
            <v>0</v>
          </cell>
          <cell r="CWE97">
            <v>0</v>
          </cell>
          <cell r="CWF97">
            <v>0</v>
          </cell>
          <cell r="CWG97">
            <v>0</v>
          </cell>
          <cell r="CWH97">
            <v>0</v>
          </cell>
          <cell r="CWI97">
            <v>0</v>
          </cell>
          <cell r="CWJ97">
            <v>0</v>
          </cell>
          <cell r="CWK97">
            <v>0</v>
          </cell>
          <cell r="CWL97">
            <v>0</v>
          </cell>
          <cell r="CWM97">
            <v>0</v>
          </cell>
          <cell r="CWN97">
            <v>0</v>
          </cell>
          <cell r="CWO97">
            <v>0</v>
          </cell>
          <cell r="CWP97">
            <v>0</v>
          </cell>
          <cell r="CWQ97">
            <v>0</v>
          </cell>
          <cell r="CWR97">
            <v>0</v>
          </cell>
          <cell r="CWS97">
            <v>0</v>
          </cell>
          <cell r="CWT97">
            <v>0</v>
          </cell>
          <cell r="CWU97">
            <v>0</v>
          </cell>
          <cell r="CWV97">
            <v>0</v>
          </cell>
          <cell r="CWW97">
            <v>0</v>
          </cell>
          <cell r="CWX97">
            <v>0</v>
          </cell>
          <cell r="CWY97">
            <v>0</v>
          </cell>
          <cell r="CWZ97">
            <v>0</v>
          </cell>
          <cell r="CXA97">
            <v>0</v>
          </cell>
          <cell r="CXB97">
            <v>0</v>
          </cell>
          <cell r="CXC97">
            <v>0</v>
          </cell>
          <cell r="CXD97">
            <v>0</v>
          </cell>
          <cell r="CXE97">
            <v>0</v>
          </cell>
          <cell r="CXF97">
            <v>0</v>
          </cell>
          <cell r="CXG97">
            <v>0</v>
          </cell>
          <cell r="CXH97">
            <v>0</v>
          </cell>
          <cell r="CXI97">
            <v>0</v>
          </cell>
          <cell r="CXJ97">
            <v>0</v>
          </cell>
          <cell r="CXK97">
            <v>0</v>
          </cell>
          <cell r="CXL97">
            <v>0</v>
          </cell>
          <cell r="CXM97">
            <v>0</v>
          </cell>
          <cell r="CXN97">
            <v>0</v>
          </cell>
          <cell r="CXO97">
            <v>0</v>
          </cell>
          <cell r="CXP97">
            <v>0</v>
          </cell>
          <cell r="CXQ97">
            <v>0</v>
          </cell>
          <cell r="CXR97">
            <v>0</v>
          </cell>
          <cell r="CXS97">
            <v>0</v>
          </cell>
          <cell r="CXT97">
            <v>0</v>
          </cell>
          <cell r="CXU97">
            <v>0</v>
          </cell>
          <cell r="CXV97">
            <v>0</v>
          </cell>
          <cell r="CXW97">
            <v>0</v>
          </cell>
          <cell r="CXX97">
            <v>0</v>
          </cell>
          <cell r="CXY97">
            <v>0</v>
          </cell>
          <cell r="CXZ97">
            <v>0</v>
          </cell>
          <cell r="CYA97">
            <v>0</v>
          </cell>
          <cell r="CYB97">
            <v>0</v>
          </cell>
          <cell r="CYC97">
            <v>0</v>
          </cell>
          <cell r="CYD97">
            <v>0</v>
          </cell>
          <cell r="CYE97">
            <v>0</v>
          </cell>
          <cell r="CYF97">
            <v>0</v>
          </cell>
          <cell r="CYG97">
            <v>0</v>
          </cell>
          <cell r="CYH97">
            <v>0</v>
          </cell>
          <cell r="CYI97">
            <v>0</v>
          </cell>
          <cell r="CYJ97">
            <v>0</v>
          </cell>
          <cell r="CYK97">
            <v>0</v>
          </cell>
          <cell r="CYL97">
            <v>0</v>
          </cell>
          <cell r="CYM97">
            <v>0</v>
          </cell>
          <cell r="CYN97">
            <v>0</v>
          </cell>
          <cell r="CYO97">
            <v>0</v>
          </cell>
          <cell r="CYP97">
            <v>0</v>
          </cell>
          <cell r="CYQ97">
            <v>0</v>
          </cell>
          <cell r="CYR97">
            <v>0</v>
          </cell>
          <cell r="CYS97">
            <v>0</v>
          </cell>
          <cell r="CYT97">
            <v>0</v>
          </cell>
          <cell r="CYU97">
            <v>0</v>
          </cell>
          <cell r="CYV97">
            <v>0</v>
          </cell>
          <cell r="CYW97">
            <v>0</v>
          </cell>
          <cell r="CYX97">
            <v>0</v>
          </cell>
          <cell r="CYY97">
            <v>0</v>
          </cell>
          <cell r="CYZ97">
            <v>0</v>
          </cell>
          <cell r="CZA97">
            <v>0</v>
          </cell>
          <cell r="CZB97">
            <v>0</v>
          </cell>
          <cell r="CZC97">
            <v>0</v>
          </cell>
          <cell r="CZD97">
            <v>0</v>
          </cell>
          <cell r="CZE97">
            <v>0</v>
          </cell>
          <cell r="CZF97">
            <v>0</v>
          </cell>
          <cell r="CZG97">
            <v>0</v>
          </cell>
          <cell r="CZH97">
            <v>0</v>
          </cell>
          <cell r="CZI97">
            <v>0</v>
          </cell>
          <cell r="CZJ97">
            <v>0</v>
          </cell>
          <cell r="CZK97">
            <v>0</v>
          </cell>
          <cell r="CZL97">
            <v>0</v>
          </cell>
          <cell r="CZM97">
            <v>0</v>
          </cell>
          <cell r="CZN97">
            <v>0</v>
          </cell>
          <cell r="CZO97">
            <v>0</v>
          </cell>
          <cell r="CZP97">
            <v>0</v>
          </cell>
          <cell r="CZQ97">
            <v>0</v>
          </cell>
          <cell r="CZR97">
            <v>0</v>
          </cell>
          <cell r="CZS97">
            <v>0</v>
          </cell>
          <cell r="CZT97">
            <v>0</v>
          </cell>
          <cell r="CZU97">
            <v>0</v>
          </cell>
          <cell r="CZV97">
            <v>0</v>
          </cell>
          <cell r="CZW97">
            <v>0</v>
          </cell>
          <cell r="CZX97">
            <v>0</v>
          </cell>
          <cell r="CZY97">
            <v>0</v>
          </cell>
          <cell r="CZZ97">
            <v>0</v>
          </cell>
          <cell r="DAA97">
            <v>0</v>
          </cell>
          <cell r="DAB97">
            <v>0</v>
          </cell>
          <cell r="DAC97">
            <v>0</v>
          </cell>
          <cell r="DAD97">
            <v>0</v>
          </cell>
          <cell r="DAE97">
            <v>0</v>
          </cell>
          <cell r="DAF97">
            <v>0</v>
          </cell>
          <cell r="DAG97">
            <v>0</v>
          </cell>
          <cell r="DAH97">
            <v>0</v>
          </cell>
          <cell r="DAI97">
            <v>0</v>
          </cell>
          <cell r="DAJ97">
            <v>0</v>
          </cell>
          <cell r="DAK97">
            <v>0</v>
          </cell>
          <cell r="DAL97">
            <v>0</v>
          </cell>
          <cell r="DAM97">
            <v>0</v>
          </cell>
          <cell r="DAN97">
            <v>0</v>
          </cell>
          <cell r="DAO97">
            <v>0</v>
          </cell>
          <cell r="DAP97">
            <v>0</v>
          </cell>
          <cell r="DAQ97">
            <v>0</v>
          </cell>
          <cell r="DAR97">
            <v>0</v>
          </cell>
          <cell r="DAS97">
            <v>0</v>
          </cell>
          <cell r="DAT97">
            <v>0</v>
          </cell>
          <cell r="DAU97">
            <v>0</v>
          </cell>
          <cell r="DAV97">
            <v>0</v>
          </cell>
          <cell r="DAW97">
            <v>0</v>
          </cell>
          <cell r="DAX97">
            <v>0</v>
          </cell>
          <cell r="DAY97">
            <v>0</v>
          </cell>
          <cell r="DAZ97">
            <v>0</v>
          </cell>
          <cell r="DBA97">
            <v>0</v>
          </cell>
          <cell r="DBB97">
            <v>0</v>
          </cell>
          <cell r="DBC97">
            <v>0</v>
          </cell>
          <cell r="DBD97">
            <v>0</v>
          </cell>
          <cell r="DBE97">
            <v>0</v>
          </cell>
          <cell r="DBF97">
            <v>0</v>
          </cell>
          <cell r="DBG97">
            <v>0</v>
          </cell>
          <cell r="DBH97">
            <v>0</v>
          </cell>
          <cell r="DBI97">
            <v>0</v>
          </cell>
          <cell r="DBJ97">
            <v>0</v>
          </cell>
          <cell r="DBK97">
            <v>0</v>
          </cell>
          <cell r="DBL97">
            <v>0</v>
          </cell>
          <cell r="DBM97">
            <v>0</v>
          </cell>
          <cell r="DBN97">
            <v>0</v>
          </cell>
          <cell r="DBO97">
            <v>0</v>
          </cell>
          <cell r="DBP97">
            <v>0</v>
          </cell>
          <cell r="DBQ97">
            <v>0</v>
          </cell>
          <cell r="DBR97">
            <v>0</v>
          </cell>
          <cell r="DBS97">
            <v>0</v>
          </cell>
          <cell r="DBT97">
            <v>0</v>
          </cell>
          <cell r="DBU97">
            <v>0</v>
          </cell>
          <cell r="DBV97">
            <v>0</v>
          </cell>
          <cell r="DBW97">
            <v>0</v>
          </cell>
          <cell r="DBX97">
            <v>0</v>
          </cell>
          <cell r="DBY97">
            <v>0</v>
          </cell>
          <cell r="DBZ97">
            <v>0</v>
          </cell>
          <cell r="DCA97">
            <v>0</v>
          </cell>
          <cell r="DCB97">
            <v>0</v>
          </cell>
          <cell r="DCC97">
            <v>0</v>
          </cell>
          <cell r="DCD97">
            <v>0</v>
          </cell>
          <cell r="DCE97">
            <v>0</v>
          </cell>
          <cell r="DCF97">
            <v>0</v>
          </cell>
          <cell r="DCG97">
            <v>0</v>
          </cell>
          <cell r="DCH97">
            <v>0</v>
          </cell>
          <cell r="DCI97">
            <v>0</v>
          </cell>
          <cell r="DCJ97">
            <v>0</v>
          </cell>
          <cell r="DCK97">
            <v>0</v>
          </cell>
          <cell r="DCL97">
            <v>0</v>
          </cell>
          <cell r="DCM97">
            <v>0</v>
          </cell>
          <cell r="DCN97">
            <v>0</v>
          </cell>
          <cell r="DCO97">
            <v>0</v>
          </cell>
          <cell r="DCP97">
            <v>0</v>
          </cell>
          <cell r="DCQ97">
            <v>0</v>
          </cell>
          <cell r="DCR97">
            <v>0</v>
          </cell>
          <cell r="DCS97">
            <v>0</v>
          </cell>
          <cell r="DCT97">
            <v>0</v>
          </cell>
          <cell r="DCU97">
            <v>0</v>
          </cell>
          <cell r="DCV97">
            <v>0</v>
          </cell>
          <cell r="DCW97">
            <v>0</v>
          </cell>
          <cell r="DCX97">
            <v>0</v>
          </cell>
          <cell r="DCY97">
            <v>0</v>
          </cell>
          <cell r="DCZ97">
            <v>0</v>
          </cell>
          <cell r="DDA97">
            <v>0</v>
          </cell>
          <cell r="DDB97">
            <v>0</v>
          </cell>
          <cell r="DDC97">
            <v>0</v>
          </cell>
          <cell r="DDD97">
            <v>0</v>
          </cell>
          <cell r="DDE97">
            <v>0</v>
          </cell>
          <cell r="DDF97">
            <v>0</v>
          </cell>
          <cell r="DDG97">
            <v>0</v>
          </cell>
          <cell r="DDH97">
            <v>0</v>
          </cell>
          <cell r="DDI97">
            <v>0</v>
          </cell>
          <cell r="DDJ97">
            <v>0</v>
          </cell>
          <cell r="DDK97">
            <v>0</v>
          </cell>
          <cell r="DDL97">
            <v>0</v>
          </cell>
          <cell r="DDM97">
            <v>0</v>
          </cell>
          <cell r="DDN97">
            <v>0</v>
          </cell>
          <cell r="DDO97">
            <v>0</v>
          </cell>
          <cell r="DDP97">
            <v>0</v>
          </cell>
          <cell r="DDQ97">
            <v>0</v>
          </cell>
          <cell r="DDR97">
            <v>0</v>
          </cell>
          <cell r="DDS97">
            <v>0</v>
          </cell>
          <cell r="DDT97">
            <v>0</v>
          </cell>
          <cell r="DDU97">
            <v>0</v>
          </cell>
          <cell r="DDV97">
            <v>0</v>
          </cell>
          <cell r="DDW97">
            <v>0</v>
          </cell>
          <cell r="DDX97">
            <v>0</v>
          </cell>
          <cell r="DDY97">
            <v>0</v>
          </cell>
          <cell r="DDZ97">
            <v>0</v>
          </cell>
          <cell r="DEA97">
            <v>0</v>
          </cell>
          <cell r="DEB97">
            <v>0</v>
          </cell>
          <cell r="DEC97">
            <v>0</v>
          </cell>
          <cell r="DED97">
            <v>0</v>
          </cell>
          <cell r="DEE97">
            <v>0</v>
          </cell>
          <cell r="DEF97">
            <v>0</v>
          </cell>
          <cell r="DEG97">
            <v>0</v>
          </cell>
          <cell r="DEH97">
            <v>0</v>
          </cell>
          <cell r="DEI97">
            <v>0</v>
          </cell>
          <cell r="DEJ97">
            <v>0</v>
          </cell>
          <cell r="DEK97">
            <v>0</v>
          </cell>
          <cell r="DEL97">
            <v>0</v>
          </cell>
          <cell r="DEM97">
            <v>0</v>
          </cell>
          <cell r="DEN97">
            <v>0</v>
          </cell>
          <cell r="DEO97">
            <v>0</v>
          </cell>
          <cell r="DEP97">
            <v>0</v>
          </cell>
          <cell r="DEQ97">
            <v>0</v>
          </cell>
          <cell r="DER97">
            <v>0</v>
          </cell>
          <cell r="DES97">
            <v>0</v>
          </cell>
          <cell r="DET97">
            <v>0</v>
          </cell>
          <cell r="DEU97">
            <v>0</v>
          </cell>
          <cell r="DEV97">
            <v>0</v>
          </cell>
          <cell r="DEW97">
            <v>0</v>
          </cell>
          <cell r="DEX97">
            <v>0</v>
          </cell>
          <cell r="DEY97">
            <v>0</v>
          </cell>
          <cell r="DEZ97">
            <v>0</v>
          </cell>
          <cell r="DFA97">
            <v>0</v>
          </cell>
          <cell r="DFB97">
            <v>0</v>
          </cell>
          <cell r="DFC97">
            <v>0</v>
          </cell>
          <cell r="DFD97">
            <v>0</v>
          </cell>
          <cell r="DFE97">
            <v>0</v>
          </cell>
          <cell r="DFF97">
            <v>0</v>
          </cell>
          <cell r="DFG97">
            <v>0</v>
          </cell>
          <cell r="DFH97">
            <v>0</v>
          </cell>
          <cell r="DFI97">
            <v>0</v>
          </cell>
          <cell r="DFJ97">
            <v>0</v>
          </cell>
          <cell r="DFK97">
            <v>0</v>
          </cell>
          <cell r="DFL97">
            <v>0</v>
          </cell>
          <cell r="DFM97">
            <v>0</v>
          </cell>
          <cell r="DFN97">
            <v>0</v>
          </cell>
          <cell r="DFO97">
            <v>0</v>
          </cell>
          <cell r="DFP97">
            <v>0</v>
          </cell>
          <cell r="DFQ97">
            <v>0</v>
          </cell>
          <cell r="DFR97">
            <v>0</v>
          </cell>
          <cell r="DFS97">
            <v>0</v>
          </cell>
          <cell r="DFT97">
            <v>0</v>
          </cell>
          <cell r="DFU97">
            <v>0</v>
          </cell>
          <cell r="DFV97">
            <v>0</v>
          </cell>
          <cell r="DFW97">
            <v>0</v>
          </cell>
          <cell r="DFX97">
            <v>0</v>
          </cell>
          <cell r="DFY97">
            <v>0</v>
          </cell>
          <cell r="DFZ97">
            <v>0</v>
          </cell>
          <cell r="DGA97">
            <v>0</v>
          </cell>
          <cell r="DGB97">
            <v>0</v>
          </cell>
          <cell r="DGC97">
            <v>0</v>
          </cell>
          <cell r="DGD97">
            <v>0</v>
          </cell>
          <cell r="DGE97">
            <v>0</v>
          </cell>
          <cell r="DGF97">
            <v>0</v>
          </cell>
          <cell r="DGG97">
            <v>0</v>
          </cell>
          <cell r="DGH97">
            <v>0</v>
          </cell>
          <cell r="DGI97">
            <v>0</v>
          </cell>
          <cell r="DGJ97">
            <v>0</v>
          </cell>
          <cell r="DGK97">
            <v>0</v>
          </cell>
          <cell r="DGL97">
            <v>0</v>
          </cell>
          <cell r="DGM97">
            <v>0</v>
          </cell>
          <cell r="DGN97">
            <v>0</v>
          </cell>
          <cell r="DGO97">
            <v>0</v>
          </cell>
          <cell r="DGP97">
            <v>0</v>
          </cell>
          <cell r="DGQ97">
            <v>0</v>
          </cell>
          <cell r="DGR97">
            <v>0</v>
          </cell>
          <cell r="DGS97">
            <v>0</v>
          </cell>
          <cell r="DGT97">
            <v>0</v>
          </cell>
          <cell r="DGU97">
            <v>0</v>
          </cell>
          <cell r="DGV97">
            <v>0</v>
          </cell>
          <cell r="DGW97">
            <v>0</v>
          </cell>
          <cell r="DGX97">
            <v>0</v>
          </cell>
          <cell r="DGY97">
            <v>0</v>
          </cell>
          <cell r="DGZ97">
            <v>0</v>
          </cell>
          <cell r="DHA97">
            <v>0</v>
          </cell>
          <cell r="DHB97">
            <v>0</v>
          </cell>
          <cell r="DHC97">
            <v>0</v>
          </cell>
          <cell r="DHD97">
            <v>0</v>
          </cell>
          <cell r="DHE97">
            <v>0</v>
          </cell>
          <cell r="DHF97">
            <v>0</v>
          </cell>
          <cell r="DHG97">
            <v>0</v>
          </cell>
          <cell r="DHH97">
            <v>0</v>
          </cell>
          <cell r="DHI97">
            <v>0</v>
          </cell>
          <cell r="DHJ97">
            <v>0</v>
          </cell>
          <cell r="DHK97">
            <v>0</v>
          </cell>
          <cell r="DHL97">
            <v>0</v>
          </cell>
          <cell r="DHM97">
            <v>0</v>
          </cell>
          <cell r="DHN97">
            <v>0</v>
          </cell>
          <cell r="DHO97">
            <v>0</v>
          </cell>
          <cell r="DHP97">
            <v>0</v>
          </cell>
          <cell r="DHQ97">
            <v>0</v>
          </cell>
          <cell r="DHR97">
            <v>0</v>
          </cell>
          <cell r="DHS97">
            <v>0</v>
          </cell>
          <cell r="DHT97">
            <v>0</v>
          </cell>
          <cell r="DHU97">
            <v>0</v>
          </cell>
          <cell r="DHV97">
            <v>0</v>
          </cell>
          <cell r="DHW97">
            <v>0</v>
          </cell>
          <cell r="DHX97">
            <v>0</v>
          </cell>
          <cell r="DHY97">
            <v>0</v>
          </cell>
          <cell r="DHZ97">
            <v>0</v>
          </cell>
          <cell r="DIA97">
            <v>0</v>
          </cell>
          <cell r="DIB97">
            <v>0</v>
          </cell>
          <cell r="DIC97">
            <v>0</v>
          </cell>
          <cell r="DID97">
            <v>0</v>
          </cell>
          <cell r="DIE97">
            <v>0</v>
          </cell>
          <cell r="DIF97">
            <v>0</v>
          </cell>
          <cell r="DIG97">
            <v>0</v>
          </cell>
          <cell r="DIH97">
            <v>0</v>
          </cell>
          <cell r="DII97">
            <v>0</v>
          </cell>
          <cell r="DIJ97">
            <v>0</v>
          </cell>
          <cell r="DIK97">
            <v>0</v>
          </cell>
          <cell r="DIL97">
            <v>0</v>
          </cell>
          <cell r="DIM97">
            <v>0</v>
          </cell>
          <cell r="DIN97">
            <v>0</v>
          </cell>
          <cell r="DIO97">
            <v>0</v>
          </cell>
          <cell r="DIP97">
            <v>0</v>
          </cell>
          <cell r="DIQ97">
            <v>0</v>
          </cell>
          <cell r="DIR97">
            <v>0</v>
          </cell>
          <cell r="DIS97">
            <v>0</v>
          </cell>
          <cell r="DIT97">
            <v>0</v>
          </cell>
          <cell r="DIU97">
            <v>0</v>
          </cell>
          <cell r="DIV97">
            <v>0</v>
          </cell>
          <cell r="DIW97">
            <v>0</v>
          </cell>
          <cell r="DIX97">
            <v>0</v>
          </cell>
          <cell r="DIY97">
            <v>0</v>
          </cell>
          <cell r="DIZ97">
            <v>0</v>
          </cell>
          <cell r="DJA97">
            <v>0</v>
          </cell>
          <cell r="DJB97">
            <v>0</v>
          </cell>
          <cell r="DJC97">
            <v>0</v>
          </cell>
          <cell r="DJD97">
            <v>0</v>
          </cell>
          <cell r="DJE97">
            <v>0</v>
          </cell>
          <cell r="DJF97">
            <v>0</v>
          </cell>
          <cell r="DJG97">
            <v>0</v>
          </cell>
          <cell r="DJH97">
            <v>0</v>
          </cell>
          <cell r="DJI97">
            <v>0</v>
          </cell>
          <cell r="DJJ97">
            <v>0</v>
          </cell>
          <cell r="DJK97">
            <v>0</v>
          </cell>
          <cell r="DJL97">
            <v>0</v>
          </cell>
          <cell r="DJM97">
            <v>0</v>
          </cell>
          <cell r="DJN97">
            <v>0</v>
          </cell>
          <cell r="DJO97">
            <v>0</v>
          </cell>
          <cell r="DJP97">
            <v>0</v>
          </cell>
          <cell r="DJQ97">
            <v>0</v>
          </cell>
          <cell r="DJR97">
            <v>0</v>
          </cell>
          <cell r="DJS97">
            <v>0</v>
          </cell>
          <cell r="DJT97">
            <v>0</v>
          </cell>
          <cell r="DJU97">
            <v>0</v>
          </cell>
          <cell r="DJV97">
            <v>0</v>
          </cell>
          <cell r="DJW97">
            <v>0</v>
          </cell>
          <cell r="DJX97">
            <v>0</v>
          </cell>
          <cell r="DJY97">
            <v>0</v>
          </cell>
          <cell r="DJZ97">
            <v>0</v>
          </cell>
          <cell r="DKA97">
            <v>0</v>
          </cell>
          <cell r="DKB97">
            <v>0</v>
          </cell>
          <cell r="DKC97">
            <v>0</v>
          </cell>
          <cell r="DKD97">
            <v>0</v>
          </cell>
          <cell r="DKE97">
            <v>0</v>
          </cell>
          <cell r="DKF97">
            <v>0</v>
          </cell>
          <cell r="DKG97">
            <v>0</v>
          </cell>
          <cell r="DKH97">
            <v>0</v>
          </cell>
          <cell r="DKI97">
            <v>0</v>
          </cell>
          <cell r="DKJ97">
            <v>0</v>
          </cell>
          <cell r="DKK97">
            <v>0</v>
          </cell>
          <cell r="DKL97">
            <v>0</v>
          </cell>
          <cell r="DKM97">
            <v>0</v>
          </cell>
          <cell r="DKN97">
            <v>0</v>
          </cell>
          <cell r="DKO97">
            <v>0</v>
          </cell>
          <cell r="DKP97">
            <v>0</v>
          </cell>
          <cell r="DKQ97">
            <v>0</v>
          </cell>
          <cell r="DKR97">
            <v>0</v>
          </cell>
          <cell r="DKS97">
            <v>0</v>
          </cell>
          <cell r="DKT97">
            <v>0</v>
          </cell>
          <cell r="DKU97">
            <v>0</v>
          </cell>
          <cell r="DKV97">
            <v>0</v>
          </cell>
          <cell r="DKW97">
            <v>0</v>
          </cell>
          <cell r="DKX97">
            <v>0</v>
          </cell>
          <cell r="DKY97">
            <v>0</v>
          </cell>
          <cell r="DKZ97">
            <v>0</v>
          </cell>
          <cell r="DLA97">
            <v>0</v>
          </cell>
          <cell r="DLB97">
            <v>0</v>
          </cell>
          <cell r="DLC97">
            <v>0</v>
          </cell>
          <cell r="DLD97">
            <v>0</v>
          </cell>
          <cell r="DLE97">
            <v>0</v>
          </cell>
          <cell r="DLF97">
            <v>0</v>
          </cell>
          <cell r="DLG97">
            <v>0</v>
          </cell>
          <cell r="DLH97">
            <v>0</v>
          </cell>
          <cell r="DLI97">
            <v>0</v>
          </cell>
          <cell r="DLJ97">
            <v>0</v>
          </cell>
          <cell r="DLK97">
            <v>0</v>
          </cell>
          <cell r="DLL97">
            <v>0</v>
          </cell>
          <cell r="DLM97">
            <v>0</v>
          </cell>
          <cell r="DLN97">
            <v>0</v>
          </cell>
          <cell r="DLO97">
            <v>0</v>
          </cell>
          <cell r="DLP97">
            <v>0</v>
          </cell>
          <cell r="DLQ97">
            <v>0</v>
          </cell>
          <cell r="DLR97">
            <v>0</v>
          </cell>
          <cell r="DLS97">
            <v>0</v>
          </cell>
          <cell r="DLT97">
            <v>0</v>
          </cell>
          <cell r="DLU97">
            <v>0</v>
          </cell>
          <cell r="DLV97">
            <v>0</v>
          </cell>
          <cell r="DLW97">
            <v>0</v>
          </cell>
          <cell r="DLX97">
            <v>0</v>
          </cell>
          <cell r="DLY97">
            <v>0</v>
          </cell>
          <cell r="DLZ97">
            <v>0</v>
          </cell>
          <cell r="DMA97">
            <v>0</v>
          </cell>
          <cell r="DMB97">
            <v>0</v>
          </cell>
          <cell r="DMC97">
            <v>0</v>
          </cell>
          <cell r="DMD97">
            <v>0</v>
          </cell>
          <cell r="DME97">
            <v>0</v>
          </cell>
          <cell r="DMF97">
            <v>0</v>
          </cell>
          <cell r="DMG97">
            <v>0</v>
          </cell>
          <cell r="DMH97">
            <v>0</v>
          </cell>
          <cell r="DMI97">
            <v>0</v>
          </cell>
          <cell r="DMJ97">
            <v>0</v>
          </cell>
          <cell r="DMK97">
            <v>0</v>
          </cell>
          <cell r="DML97">
            <v>0</v>
          </cell>
          <cell r="DMM97">
            <v>0</v>
          </cell>
          <cell r="DMN97">
            <v>0</v>
          </cell>
          <cell r="DMO97">
            <v>0</v>
          </cell>
          <cell r="DMP97">
            <v>0</v>
          </cell>
          <cell r="DMQ97">
            <v>0</v>
          </cell>
          <cell r="DMR97">
            <v>0</v>
          </cell>
          <cell r="DMS97">
            <v>0</v>
          </cell>
          <cell r="DMT97">
            <v>0</v>
          </cell>
          <cell r="DMU97">
            <v>0</v>
          </cell>
          <cell r="DMV97">
            <v>0</v>
          </cell>
          <cell r="DMW97">
            <v>0</v>
          </cell>
          <cell r="DMX97">
            <v>0</v>
          </cell>
          <cell r="DMY97">
            <v>0</v>
          </cell>
          <cell r="DMZ97">
            <v>0</v>
          </cell>
          <cell r="DNA97">
            <v>0</v>
          </cell>
          <cell r="DNB97">
            <v>0</v>
          </cell>
          <cell r="DNC97">
            <v>0</v>
          </cell>
          <cell r="DND97">
            <v>0</v>
          </cell>
          <cell r="DNE97">
            <v>0</v>
          </cell>
          <cell r="DNF97">
            <v>0</v>
          </cell>
          <cell r="DNG97">
            <v>0</v>
          </cell>
          <cell r="DNH97">
            <v>0</v>
          </cell>
          <cell r="DNI97">
            <v>0</v>
          </cell>
          <cell r="DNJ97">
            <v>0</v>
          </cell>
          <cell r="DNK97">
            <v>0</v>
          </cell>
          <cell r="DNL97">
            <v>0</v>
          </cell>
          <cell r="DNM97">
            <v>0</v>
          </cell>
          <cell r="DNN97">
            <v>0</v>
          </cell>
          <cell r="DNO97">
            <v>0</v>
          </cell>
          <cell r="DNP97">
            <v>0</v>
          </cell>
          <cell r="DNQ97">
            <v>0</v>
          </cell>
          <cell r="DNR97">
            <v>0</v>
          </cell>
          <cell r="DNS97">
            <v>0</v>
          </cell>
          <cell r="DNT97">
            <v>0</v>
          </cell>
          <cell r="DNU97">
            <v>0</v>
          </cell>
          <cell r="DNV97">
            <v>0</v>
          </cell>
          <cell r="DNW97">
            <v>0</v>
          </cell>
          <cell r="DNX97">
            <v>0</v>
          </cell>
          <cell r="DNY97">
            <v>0</v>
          </cell>
          <cell r="DNZ97">
            <v>0</v>
          </cell>
          <cell r="DOA97">
            <v>0</v>
          </cell>
          <cell r="DOB97">
            <v>0</v>
          </cell>
          <cell r="DOC97">
            <v>0</v>
          </cell>
          <cell r="DOD97">
            <v>0</v>
          </cell>
          <cell r="DOE97">
            <v>0</v>
          </cell>
          <cell r="DOF97">
            <v>0</v>
          </cell>
          <cell r="DOG97">
            <v>0</v>
          </cell>
          <cell r="DOH97">
            <v>0</v>
          </cell>
          <cell r="DOI97">
            <v>0</v>
          </cell>
          <cell r="DOJ97">
            <v>0</v>
          </cell>
          <cell r="DOK97">
            <v>0</v>
          </cell>
          <cell r="DOL97">
            <v>0</v>
          </cell>
          <cell r="DOM97">
            <v>0</v>
          </cell>
          <cell r="DON97">
            <v>0</v>
          </cell>
          <cell r="DOO97">
            <v>0</v>
          </cell>
          <cell r="DOP97">
            <v>0</v>
          </cell>
          <cell r="DOQ97">
            <v>0</v>
          </cell>
          <cell r="DOR97">
            <v>0</v>
          </cell>
          <cell r="DOS97">
            <v>0</v>
          </cell>
          <cell r="DOT97">
            <v>0</v>
          </cell>
          <cell r="DOU97">
            <v>0</v>
          </cell>
          <cell r="DOV97">
            <v>0</v>
          </cell>
          <cell r="DOW97">
            <v>0</v>
          </cell>
          <cell r="DOX97">
            <v>0</v>
          </cell>
          <cell r="DOY97">
            <v>0</v>
          </cell>
          <cell r="DOZ97">
            <v>0</v>
          </cell>
          <cell r="DPA97">
            <v>0</v>
          </cell>
          <cell r="DPB97">
            <v>0</v>
          </cell>
          <cell r="DPC97">
            <v>0</v>
          </cell>
          <cell r="DPD97">
            <v>0</v>
          </cell>
          <cell r="DPE97">
            <v>0</v>
          </cell>
          <cell r="DPF97">
            <v>0</v>
          </cell>
          <cell r="DPG97">
            <v>0</v>
          </cell>
          <cell r="DPH97">
            <v>0</v>
          </cell>
          <cell r="DPI97">
            <v>0</v>
          </cell>
          <cell r="DPJ97">
            <v>0</v>
          </cell>
          <cell r="DPK97">
            <v>0</v>
          </cell>
          <cell r="DPL97">
            <v>0</v>
          </cell>
          <cell r="DPM97">
            <v>0</v>
          </cell>
          <cell r="DPN97">
            <v>0</v>
          </cell>
          <cell r="DPO97">
            <v>0</v>
          </cell>
          <cell r="DPP97">
            <v>0</v>
          </cell>
          <cell r="DPQ97">
            <v>0</v>
          </cell>
          <cell r="DPR97">
            <v>0</v>
          </cell>
          <cell r="DPS97">
            <v>0</v>
          </cell>
          <cell r="DPT97">
            <v>0</v>
          </cell>
          <cell r="DPU97">
            <v>0</v>
          </cell>
          <cell r="DPV97">
            <v>0</v>
          </cell>
          <cell r="DPW97">
            <v>0</v>
          </cell>
          <cell r="DPX97">
            <v>0</v>
          </cell>
          <cell r="DPY97">
            <v>0</v>
          </cell>
          <cell r="DPZ97">
            <v>0</v>
          </cell>
          <cell r="DQA97">
            <v>0</v>
          </cell>
          <cell r="DQB97">
            <v>0</v>
          </cell>
          <cell r="DQC97">
            <v>0</v>
          </cell>
          <cell r="DQD97">
            <v>0</v>
          </cell>
          <cell r="DQE97">
            <v>0</v>
          </cell>
          <cell r="DQF97">
            <v>0</v>
          </cell>
          <cell r="DQG97">
            <v>0</v>
          </cell>
          <cell r="DQH97">
            <v>0</v>
          </cell>
          <cell r="DQI97">
            <v>0</v>
          </cell>
          <cell r="DQJ97">
            <v>0</v>
          </cell>
          <cell r="DQK97">
            <v>0</v>
          </cell>
          <cell r="DQL97">
            <v>0</v>
          </cell>
          <cell r="DQM97">
            <v>0</v>
          </cell>
          <cell r="DQN97">
            <v>0</v>
          </cell>
          <cell r="DQO97">
            <v>0</v>
          </cell>
          <cell r="DQP97">
            <v>0</v>
          </cell>
          <cell r="DQQ97">
            <v>0</v>
          </cell>
          <cell r="DQR97">
            <v>0</v>
          </cell>
          <cell r="DQS97">
            <v>0</v>
          </cell>
          <cell r="DQT97">
            <v>0</v>
          </cell>
          <cell r="DQU97">
            <v>0</v>
          </cell>
          <cell r="DQV97">
            <v>0</v>
          </cell>
          <cell r="DQW97">
            <v>0</v>
          </cell>
          <cell r="DQX97">
            <v>0</v>
          </cell>
          <cell r="DQY97">
            <v>0</v>
          </cell>
          <cell r="DQZ97">
            <v>0</v>
          </cell>
          <cell r="DRA97">
            <v>0</v>
          </cell>
          <cell r="DRB97">
            <v>0</v>
          </cell>
          <cell r="DRC97">
            <v>0</v>
          </cell>
          <cell r="DRD97">
            <v>0</v>
          </cell>
          <cell r="DRE97">
            <v>0</v>
          </cell>
          <cell r="DRF97">
            <v>0</v>
          </cell>
          <cell r="DRG97">
            <v>0</v>
          </cell>
          <cell r="DRH97">
            <v>0</v>
          </cell>
          <cell r="DRI97">
            <v>0</v>
          </cell>
          <cell r="DRJ97">
            <v>0</v>
          </cell>
          <cell r="DRK97">
            <v>0</v>
          </cell>
          <cell r="DRL97">
            <v>0</v>
          </cell>
          <cell r="DRM97">
            <v>0</v>
          </cell>
          <cell r="DRN97">
            <v>0</v>
          </cell>
          <cell r="DRO97">
            <v>0</v>
          </cell>
          <cell r="DRP97">
            <v>0</v>
          </cell>
          <cell r="DRQ97">
            <v>0</v>
          </cell>
          <cell r="DRR97">
            <v>0</v>
          </cell>
          <cell r="DRS97">
            <v>0</v>
          </cell>
          <cell r="DRT97">
            <v>0</v>
          </cell>
          <cell r="DRU97">
            <v>0</v>
          </cell>
          <cell r="DRV97">
            <v>0</v>
          </cell>
          <cell r="DRW97">
            <v>0</v>
          </cell>
          <cell r="DRX97">
            <v>0</v>
          </cell>
          <cell r="DRY97">
            <v>0</v>
          </cell>
          <cell r="DRZ97">
            <v>0</v>
          </cell>
          <cell r="DSA97">
            <v>0</v>
          </cell>
          <cell r="DSB97">
            <v>0</v>
          </cell>
          <cell r="DSC97">
            <v>0</v>
          </cell>
          <cell r="DSD97">
            <v>0</v>
          </cell>
          <cell r="DSE97">
            <v>0</v>
          </cell>
          <cell r="DSF97">
            <v>0</v>
          </cell>
          <cell r="DSG97">
            <v>0</v>
          </cell>
          <cell r="DSH97">
            <v>0</v>
          </cell>
          <cell r="DSI97">
            <v>0</v>
          </cell>
          <cell r="DSJ97">
            <v>0</v>
          </cell>
          <cell r="DSK97">
            <v>0</v>
          </cell>
          <cell r="DSL97">
            <v>0</v>
          </cell>
          <cell r="DSM97">
            <v>0</v>
          </cell>
          <cell r="DSN97">
            <v>0</v>
          </cell>
          <cell r="DSO97">
            <v>0</v>
          </cell>
          <cell r="DSP97">
            <v>0</v>
          </cell>
          <cell r="DSQ97">
            <v>0</v>
          </cell>
          <cell r="DSR97">
            <v>0</v>
          </cell>
          <cell r="DSS97">
            <v>0</v>
          </cell>
          <cell r="DST97">
            <v>0</v>
          </cell>
          <cell r="DSU97">
            <v>0</v>
          </cell>
          <cell r="DSV97">
            <v>0</v>
          </cell>
          <cell r="DSW97">
            <v>0</v>
          </cell>
          <cell r="DSX97">
            <v>0</v>
          </cell>
          <cell r="DSY97">
            <v>0</v>
          </cell>
          <cell r="DSZ97">
            <v>0</v>
          </cell>
          <cell r="DTA97">
            <v>0</v>
          </cell>
          <cell r="DTB97">
            <v>0</v>
          </cell>
          <cell r="DTC97">
            <v>0</v>
          </cell>
          <cell r="DTD97">
            <v>0</v>
          </cell>
          <cell r="DTE97">
            <v>0</v>
          </cell>
          <cell r="DTF97">
            <v>0</v>
          </cell>
          <cell r="DTG97">
            <v>0</v>
          </cell>
          <cell r="DTH97">
            <v>0</v>
          </cell>
          <cell r="DTI97">
            <v>0</v>
          </cell>
          <cell r="DTJ97">
            <v>0</v>
          </cell>
          <cell r="DTK97">
            <v>0</v>
          </cell>
          <cell r="DTL97">
            <v>0</v>
          </cell>
          <cell r="DTM97">
            <v>0</v>
          </cell>
          <cell r="DTN97">
            <v>0</v>
          </cell>
          <cell r="DTO97">
            <v>0</v>
          </cell>
          <cell r="DTP97">
            <v>0</v>
          </cell>
          <cell r="DTQ97">
            <v>0</v>
          </cell>
          <cell r="DTR97">
            <v>0</v>
          </cell>
          <cell r="DTS97">
            <v>0</v>
          </cell>
          <cell r="DTT97">
            <v>0</v>
          </cell>
          <cell r="DTU97">
            <v>0</v>
          </cell>
          <cell r="DTV97">
            <v>0</v>
          </cell>
          <cell r="DTW97">
            <v>0</v>
          </cell>
          <cell r="DTX97">
            <v>0</v>
          </cell>
          <cell r="DTY97">
            <v>0</v>
          </cell>
          <cell r="DTZ97">
            <v>0</v>
          </cell>
          <cell r="DUA97">
            <v>0</v>
          </cell>
          <cell r="DUB97">
            <v>0</v>
          </cell>
        </row>
        <row r="101">
          <cell r="C101">
            <v>0</v>
          </cell>
        </row>
        <row r="109">
          <cell r="C109">
            <v>0</v>
          </cell>
        </row>
        <row r="110">
          <cell r="C110">
            <v>0</v>
          </cell>
        </row>
        <row r="113">
          <cell r="C113">
            <v>45</v>
          </cell>
          <cell r="D113">
            <v>46</v>
          </cell>
          <cell r="E113">
            <v>47</v>
          </cell>
          <cell r="F113">
            <v>48</v>
          </cell>
          <cell r="G113">
            <v>49</v>
          </cell>
          <cell r="H113">
            <v>50</v>
          </cell>
          <cell r="I113">
            <v>51</v>
          </cell>
          <cell r="J113">
            <v>52</v>
          </cell>
          <cell r="K113">
            <v>53</v>
          </cell>
          <cell r="L113">
            <v>54</v>
          </cell>
          <cell r="M113">
            <v>55</v>
          </cell>
          <cell r="N113">
            <v>56</v>
          </cell>
          <cell r="O113">
            <v>57</v>
          </cell>
          <cell r="P113">
            <v>58</v>
          </cell>
          <cell r="Q113">
            <v>59</v>
          </cell>
          <cell r="R113">
            <v>60</v>
          </cell>
          <cell r="S113">
            <v>61</v>
          </cell>
          <cell r="T113">
            <v>62</v>
          </cell>
          <cell r="U113">
            <v>63</v>
          </cell>
          <cell r="V113">
            <v>64</v>
          </cell>
          <cell r="W113">
            <v>65</v>
          </cell>
          <cell r="X113">
            <v>66</v>
          </cell>
          <cell r="Y113">
            <v>67</v>
          </cell>
          <cell r="Z113">
            <v>68</v>
          </cell>
          <cell r="AA113">
            <v>69</v>
          </cell>
          <cell r="AB113">
            <v>70</v>
          </cell>
          <cell r="AC113">
            <v>71</v>
          </cell>
          <cell r="AD113">
            <v>72</v>
          </cell>
          <cell r="AE113">
            <v>73</v>
          </cell>
          <cell r="AF113">
            <v>74</v>
          </cell>
          <cell r="AG113">
            <v>75</v>
          </cell>
          <cell r="AH113">
            <v>76</v>
          </cell>
          <cell r="AI113">
            <v>77</v>
          </cell>
          <cell r="AJ113">
            <v>78</v>
          </cell>
          <cell r="AK113">
            <v>79</v>
          </cell>
          <cell r="AL113">
            <v>80</v>
          </cell>
          <cell r="AM113">
            <v>81</v>
          </cell>
          <cell r="AN113">
            <v>82</v>
          </cell>
          <cell r="AO113">
            <v>83</v>
          </cell>
          <cell r="AP113">
            <v>84</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cell r="LJ113">
            <v>0</v>
          </cell>
          <cell r="LK113">
            <v>0</v>
          </cell>
          <cell r="LL113">
            <v>0</v>
          </cell>
          <cell r="LM113">
            <v>0</v>
          </cell>
          <cell r="LN113">
            <v>0</v>
          </cell>
          <cell r="LO113">
            <v>0</v>
          </cell>
          <cell r="LP113">
            <v>0</v>
          </cell>
          <cell r="LQ113">
            <v>0</v>
          </cell>
          <cell r="LR113">
            <v>0</v>
          </cell>
          <cell r="LS113">
            <v>0</v>
          </cell>
          <cell r="LT113">
            <v>0</v>
          </cell>
          <cell r="LU113">
            <v>0</v>
          </cell>
          <cell r="LV113">
            <v>0</v>
          </cell>
          <cell r="LW113">
            <v>0</v>
          </cell>
          <cell r="LX113">
            <v>0</v>
          </cell>
          <cell r="LY113">
            <v>0</v>
          </cell>
          <cell r="LZ113">
            <v>0</v>
          </cell>
          <cell r="MA113">
            <v>0</v>
          </cell>
          <cell r="MB113">
            <v>0</v>
          </cell>
          <cell r="MC113">
            <v>0</v>
          </cell>
          <cell r="MD113">
            <v>0</v>
          </cell>
          <cell r="ME113">
            <v>0</v>
          </cell>
          <cell r="MF113">
            <v>0</v>
          </cell>
          <cell r="MG113">
            <v>0</v>
          </cell>
          <cell r="MH113">
            <v>0</v>
          </cell>
          <cell r="MI113">
            <v>0</v>
          </cell>
          <cell r="MJ113">
            <v>0</v>
          </cell>
          <cell r="MK113">
            <v>0</v>
          </cell>
          <cell r="ML113">
            <v>0</v>
          </cell>
          <cell r="MM113">
            <v>0</v>
          </cell>
          <cell r="MN113">
            <v>0</v>
          </cell>
          <cell r="MO113">
            <v>0</v>
          </cell>
          <cell r="MP113">
            <v>0</v>
          </cell>
          <cell r="MQ113">
            <v>0</v>
          </cell>
          <cell r="MR113">
            <v>0</v>
          </cell>
          <cell r="MS113">
            <v>0</v>
          </cell>
          <cell r="MT113">
            <v>0</v>
          </cell>
          <cell r="MU113">
            <v>0</v>
          </cell>
          <cell r="MV113">
            <v>0</v>
          </cell>
          <cell r="MW113">
            <v>0</v>
          </cell>
          <cell r="MX113">
            <v>0</v>
          </cell>
          <cell r="MY113">
            <v>0</v>
          </cell>
          <cell r="MZ113">
            <v>0</v>
          </cell>
          <cell r="NA113">
            <v>0</v>
          </cell>
          <cell r="NB113">
            <v>0</v>
          </cell>
          <cell r="NC113">
            <v>0</v>
          </cell>
          <cell r="ND113">
            <v>0</v>
          </cell>
          <cell r="NE113">
            <v>0</v>
          </cell>
          <cell r="NF113">
            <v>0</v>
          </cell>
          <cell r="NG113">
            <v>0</v>
          </cell>
          <cell r="NH113">
            <v>0</v>
          </cell>
          <cell r="NI113">
            <v>0</v>
          </cell>
          <cell r="NJ113">
            <v>0</v>
          </cell>
          <cell r="NK113">
            <v>0</v>
          </cell>
          <cell r="NL113">
            <v>0</v>
          </cell>
          <cell r="NM113">
            <v>0</v>
          </cell>
          <cell r="NN113">
            <v>0</v>
          </cell>
          <cell r="NO113">
            <v>0</v>
          </cell>
          <cell r="NP113">
            <v>0</v>
          </cell>
          <cell r="NQ113">
            <v>0</v>
          </cell>
          <cell r="NR113">
            <v>0</v>
          </cell>
          <cell r="NS113">
            <v>0</v>
          </cell>
          <cell r="NT113">
            <v>0</v>
          </cell>
          <cell r="NU113">
            <v>0</v>
          </cell>
          <cell r="NV113">
            <v>0</v>
          </cell>
          <cell r="NW113">
            <v>0</v>
          </cell>
          <cell r="NX113">
            <v>0</v>
          </cell>
          <cell r="NY113">
            <v>0</v>
          </cell>
          <cell r="NZ113">
            <v>0</v>
          </cell>
          <cell r="OA113">
            <v>0</v>
          </cell>
          <cell r="OB113">
            <v>0</v>
          </cell>
          <cell r="OC113">
            <v>0</v>
          </cell>
          <cell r="OD113">
            <v>0</v>
          </cell>
          <cell r="OE113">
            <v>0</v>
          </cell>
          <cell r="OF113">
            <v>0</v>
          </cell>
          <cell r="OG113">
            <v>0</v>
          </cell>
          <cell r="OH113">
            <v>0</v>
          </cell>
          <cell r="OI113">
            <v>0</v>
          </cell>
          <cell r="OJ113">
            <v>0</v>
          </cell>
          <cell r="OK113">
            <v>0</v>
          </cell>
          <cell r="OL113">
            <v>0</v>
          </cell>
          <cell r="OM113">
            <v>0</v>
          </cell>
          <cell r="ON113">
            <v>0</v>
          </cell>
          <cell r="OO113">
            <v>0</v>
          </cell>
          <cell r="OP113">
            <v>0</v>
          </cell>
          <cell r="OQ113">
            <v>0</v>
          </cell>
          <cell r="OR113">
            <v>0</v>
          </cell>
          <cell r="OS113">
            <v>0</v>
          </cell>
          <cell r="OT113">
            <v>0</v>
          </cell>
          <cell r="OU113">
            <v>0</v>
          </cell>
          <cell r="OV113">
            <v>0</v>
          </cell>
          <cell r="OW113">
            <v>0</v>
          </cell>
          <cell r="OX113">
            <v>0</v>
          </cell>
          <cell r="OY113">
            <v>0</v>
          </cell>
          <cell r="OZ113">
            <v>0</v>
          </cell>
          <cell r="PA113">
            <v>0</v>
          </cell>
          <cell r="PB113">
            <v>0</v>
          </cell>
          <cell r="PC113">
            <v>0</v>
          </cell>
          <cell r="PD113">
            <v>0</v>
          </cell>
          <cell r="PE113">
            <v>0</v>
          </cell>
          <cell r="PF113">
            <v>0</v>
          </cell>
          <cell r="PG113">
            <v>0</v>
          </cell>
          <cell r="PH113">
            <v>0</v>
          </cell>
          <cell r="PI113">
            <v>0</v>
          </cell>
          <cell r="PJ113">
            <v>0</v>
          </cell>
          <cell r="PK113">
            <v>0</v>
          </cell>
          <cell r="PL113">
            <v>0</v>
          </cell>
          <cell r="PM113">
            <v>0</v>
          </cell>
          <cell r="PN113">
            <v>0</v>
          </cell>
          <cell r="PO113">
            <v>0</v>
          </cell>
          <cell r="PP113">
            <v>0</v>
          </cell>
          <cell r="PQ113">
            <v>0</v>
          </cell>
          <cell r="PR113">
            <v>0</v>
          </cell>
          <cell r="PS113">
            <v>0</v>
          </cell>
          <cell r="PT113">
            <v>0</v>
          </cell>
          <cell r="PU113">
            <v>0</v>
          </cell>
          <cell r="PV113">
            <v>0</v>
          </cell>
          <cell r="PW113">
            <v>0</v>
          </cell>
          <cell r="PX113">
            <v>0</v>
          </cell>
          <cell r="PY113">
            <v>0</v>
          </cell>
          <cell r="PZ113">
            <v>0</v>
          </cell>
          <cell r="QA113">
            <v>0</v>
          </cell>
          <cell r="QB113">
            <v>0</v>
          </cell>
          <cell r="QC113">
            <v>0</v>
          </cell>
          <cell r="QD113">
            <v>0</v>
          </cell>
          <cell r="QE113">
            <v>0</v>
          </cell>
          <cell r="QF113">
            <v>0</v>
          </cell>
          <cell r="QG113">
            <v>0</v>
          </cell>
          <cell r="QH113">
            <v>0</v>
          </cell>
          <cell r="QI113">
            <v>0</v>
          </cell>
          <cell r="QJ113">
            <v>0</v>
          </cell>
          <cell r="QK113">
            <v>0</v>
          </cell>
          <cell r="QL113">
            <v>0</v>
          </cell>
          <cell r="QM113">
            <v>0</v>
          </cell>
          <cell r="QN113">
            <v>0</v>
          </cell>
          <cell r="QO113">
            <v>0</v>
          </cell>
          <cell r="QP113">
            <v>0</v>
          </cell>
          <cell r="QQ113">
            <v>0</v>
          </cell>
          <cell r="QR113">
            <v>0</v>
          </cell>
          <cell r="QS113">
            <v>0</v>
          </cell>
          <cell r="QT113">
            <v>0</v>
          </cell>
          <cell r="QU113">
            <v>0</v>
          </cell>
          <cell r="QV113">
            <v>0</v>
          </cell>
          <cell r="QW113">
            <v>0</v>
          </cell>
          <cell r="QX113">
            <v>0</v>
          </cell>
          <cell r="QY113">
            <v>0</v>
          </cell>
          <cell r="QZ113">
            <v>0</v>
          </cell>
          <cell r="RA113">
            <v>0</v>
          </cell>
          <cell r="RB113">
            <v>0</v>
          </cell>
          <cell r="RC113">
            <v>0</v>
          </cell>
          <cell r="RD113">
            <v>0</v>
          </cell>
          <cell r="RE113">
            <v>0</v>
          </cell>
          <cell r="RF113">
            <v>0</v>
          </cell>
          <cell r="RG113">
            <v>0</v>
          </cell>
          <cell r="RH113">
            <v>0</v>
          </cell>
          <cell r="RI113">
            <v>0</v>
          </cell>
          <cell r="RJ113">
            <v>0</v>
          </cell>
          <cell r="RK113">
            <v>0</v>
          </cell>
          <cell r="RL113">
            <v>0</v>
          </cell>
          <cell r="RM113">
            <v>0</v>
          </cell>
          <cell r="RN113">
            <v>0</v>
          </cell>
          <cell r="RO113">
            <v>0</v>
          </cell>
          <cell r="RP113">
            <v>0</v>
          </cell>
          <cell r="RQ113">
            <v>0</v>
          </cell>
          <cell r="RR113">
            <v>0</v>
          </cell>
          <cell r="RS113">
            <v>0</v>
          </cell>
          <cell r="RT113">
            <v>0</v>
          </cell>
          <cell r="RU113">
            <v>0</v>
          </cell>
          <cell r="RV113">
            <v>0</v>
          </cell>
          <cell r="RW113">
            <v>0</v>
          </cell>
          <cell r="RX113">
            <v>0</v>
          </cell>
          <cell r="RY113">
            <v>0</v>
          </cell>
          <cell r="RZ113">
            <v>0</v>
          </cell>
          <cell r="SA113">
            <v>0</v>
          </cell>
          <cell r="SB113">
            <v>0</v>
          </cell>
          <cell r="SC113">
            <v>0</v>
          </cell>
          <cell r="SD113">
            <v>0</v>
          </cell>
          <cell r="SE113">
            <v>0</v>
          </cell>
          <cell r="SF113">
            <v>0</v>
          </cell>
          <cell r="SG113">
            <v>0</v>
          </cell>
          <cell r="SH113">
            <v>0</v>
          </cell>
          <cell r="SI113">
            <v>0</v>
          </cell>
          <cell r="SJ113">
            <v>0</v>
          </cell>
          <cell r="SK113">
            <v>0</v>
          </cell>
          <cell r="SL113">
            <v>0</v>
          </cell>
          <cell r="SM113">
            <v>0</v>
          </cell>
          <cell r="SN113">
            <v>0</v>
          </cell>
          <cell r="SO113">
            <v>0</v>
          </cell>
          <cell r="SP113">
            <v>0</v>
          </cell>
          <cell r="SQ113">
            <v>0</v>
          </cell>
          <cell r="SR113">
            <v>0</v>
          </cell>
          <cell r="SS113">
            <v>0</v>
          </cell>
          <cell r="ST113">
            <v>0</v>
          </cell>
          <cell r="SU113">
            <v>0</v>
          </cell>
          <cell r="SV113">
            <v>0</v>
          </cell>
          <cell r="SW113">
            <v>0</v>
          </cell>
          <cell r="SX113">
            <v>0</v>
          </cell>
          <cell r="SY113">
            <v>0</v>
          </cell>
          <cell r="SZ113">
            <v>0</v>
          </cell>
          <cell r="TA113">
            <v>0</v>
          </cell>
          <cell r="TB113">
            <v>0</v>
          </cell>
          <cell r="TC113">
            <v>0</v>
          </cell>
          <cell r="TD113">
            <v>0</v>
          </cell>
          <cell r="TE113">
            <v>0</v>
          </cell>
          <cell r="TF113">
            <v>0</v>
          </cell>
          <cell r="TG113">
            <v>0</v>
          </cell>
          <cell r="TH113">
            <v>0</v>
          </cell>
          <cell r="TI113">
            <v>0</v>
          </cell>
          <cell r="TJ113">
            <v>0</v>
          </cell>
          <cell r="TK113">
            <v>0</v>
          </cell>
          <cell r="TL113">
            <v>0</v>
          </cell>
          <cell r="TM113">
            <v>0</v>
          </cell>
          <cell r="TN113">
            <v>0</v>
          </cell>
          <cell r="TO113">
            <v>0</v>
          </cell>
          <cell r="TP113">
            <v>0</v>
          </cell>
          <cell r="TQ113">
            <v>0</v>
          </cell>
          <cell r="TR113">
            <v>0</v>
          </cell>
          <cell r="TS113">
            <v>0</v>
          </cell>
          <cell r="TT113">
            <v>0</v>
          </cell>
          <cell r="TU113">
            <v>0</v>
          </cell>
          <cell r="TV113">
            <v>0</v>
          </cell>
          <cell r="TW113">
            <v>0</v>
          </cell>
          <cell r="TX113">
            <v>0</v>
          </cell>
          <cell r="TY113">
            <v>0</v>
          </cell>
          <cell r="TZ113">
            <v>0</v>
          </cell>
          <cell r="UA113">
            <v>0</v>
          </cell>
          <cell r="UB113">
            <v>0</v>
          </cell>
          <cell r="UC113">
            <v>0</v>
          </cell>
          <cell r="UD113">
            <v>0</v>
          </cell>
          <cell r="UE113">
            <v>0</v>
          </cell>
          <cell r="UF113">
            <v>0</v>
          </cell>
          <cell r="UG113">
            <v>0</v>
          </cell>
          <cell r="UH113">
            <v>0</v>
          </cell>
          <cell r="UI113">
            <v>0</v>
          </cell>
          <cell r="UJ113">
            <v>0</v>
          </cell>
          <cell r="UK113">
            <v>0</v>
          </cell>
          <cell r="UL113">
            <v>0</v>
          </cell>
          <cell r="UM113">
            <v>0</v>
          </cell>
          <cell r="UN113">
            <v>0</v>
          </cell>
          <cell r="UO113">
            <v>0</v>
          </cell>
          <cell r="UP113">
            <v>0</v>
          </cell>
          <cell r="UQ113">
            <v>0</v>
          </cell>
          <cell r="UR113">
            <v>0</v>
          </cell>
          <cell r="US113">
            <v>0</v>
          </cell>
          <cell r="UT113">
            <v>0</v>
          </cell>
          <cell r="UU113">
            <v>0</v>
          </cell>
          <cell r="UV113">
            <v>0</v>
          </cell>
          <cell r="UW113">
            <v>0</v>
          </cell>
          <cell r="UX113">
            <v>0</v>
          </cell>
          <cell r="UY113">
            <v>0</v>
          </cell>
          <cell r="UZ113">
            <v>0</v>
          </cell>
          <cell r="VA113">
            <v>0</v>
          </cell>
          <cell r="VB113">
            <v>0</v>
          </cell>
          <cell r="VC113">
            <v>0</v>
          </cell>
          <cell r="VD113">
            <v>0</v>
          </cell>
          <cell r="VE113">
            <v>0</v>
          </cell>
          <cell r="VF113">
            <v>0</v>
          </cell>
          <cell r="VG113">
            <v>0</v>
          </cell>
          <cell r="VH113">
            <v>0</v>
          </cell>
          <cell r="VI113">
            <v>0</v>
          </cell>
          <cell r="VJ113">
            <v>0</v>
          </cell>
          <cell r="VK113">
            <v>0</v>
          </cell>
          <cell r="VL113">
            <v>0</v>
          </cell>
          <cell r="VM113">
            <v>0</v>
          </cell>
          <cell r="VN113">
            <v>0</v>
          </cell>
          <cell r="VO113">
            <v>0</v>
          </cell>
          <cell r="VP113">
            <v>0</v>
          </cell>
          <cell r="VQ113">
            <v>0</v>
          </cell>
          <cell r="VR113">
            <v>0</v>
          </cell>
          <cell r="VS113">
            <v>0</v>
          </cell>
          <cell r="VT113">
            <v>0</v>
          </cell>
          <cell r="VU113">
            <v>0</v>
          </cell>
          <cell r="VV113">
            <v>0</v>
          </cell>
          <cell r="VW113">
            <v>0</v>
          </cell>
          <cell r="VX113">
            <v>0</v>
          </cell>
          <cell r="VY113">
            <v>0</v>
          </cell>
          <cell r="VZ113">
            <v>0</v>
          </cell>
          <cell r="WA113">
            <v>0</v>
          </cell>
          <cell r="WB113">
            <v>0</v>
          </cell>
          <cell r="WC113">
            <v>0</v>
          </cell>
          <cell r="WD113">
            <v>0</v>
          </cell>
          <cell r="WE113">
            <v>0</v>
          </cell>
          <cell r="WF113">
            <v>0</v>
          </cell>
          <cell r="WG113">
            <v>0</v>
          </cell>
          <cell r="WH113">
            <v>0</v>
          </cell>
          <cell r="WI113">
            <v>0</v>
          </cell>
          <cell r="WJ113">
            <v>0</v>
          </cell>
          <cell r="WK113">
            <v>0</v>
          </cell>
          <cell r="WL113">
            <v>0</v>
          </cell>
          <cell r="WM113">
            <v>0</v>
          </cell>
          <cell r="WN113">
            <v>0</v>
          </cell>
          <cell r="WO113">
            <v>0</v>
          </cell>
          <cell r="WP113">
            <v>0</v>
          </cell>
          <cell r="WQ113">
            <v>0</v>
          </cell>
          <cell r="WR113">
            <v>0</v>
          </cell>
          <cell r="WS113">
            <v>0</v>
          </cell>
          <cell r="WT113">
            <v>0</v>
          </cell>
          <cell r="WU113">
            <v>0</v>
          </cell>
          <cell r="WV113">
            <v>0</v>
          </cell>
          <cell r="WW113">
            <v>0</v>
          </cell>
          <cell r="WX113">
            <v>0</v>
          </cell>
          <cell r="WY113">
            <v>0</v>
          </cell>
          <cell r="WZ113">
            <v>0</v>
          </cell>
          <cell r="XA113">
            <v>0</v>
          </cell>
          <cell r="XB113">
            <v>0</v>
          </cell>
          <cell r="XC113">
            <v>0</v>
          </cell>
          <cell r="XD113">
            <v>0</v>
          </cell>
          <cell r="XE113">
            <v>0</v>
          </cell>
          <cell r="XF113">
            <v>0</v>
          </cell>
          <cell r="XG113">
            <v>0</v>
          </cell>
          <cell r="XH113">
            <v>0</v>
          </cell>
          <cell r="XI113">
            <v>0</v>
          </cell>
          <cell r="XJ113">
            <v>0</v>
          </cell>
          <cell r="XK113">
            <v>0</v>
          </cell>
          <cell r="XL113">
            <v>0</v>
          </cell>
          <cell r="XM113">
            <v>0</v>
          </cell>
          <cell r="XN113">
            <v>0</v>
          </cell>
          <cell r="XO113">
            <v>0</v>
          </cell>
          <cell r="XP113">
            <v>0</v>
          </cell>
          <cell r="XQ113">
            <v>0</v>
          </cell>
          <cell r="XR113">
            <v>0</v>
          </cell>
          <cell r="XS113">
            <v>0</v>
          </cell>
          <cell r="XT113">
            <v>0</v>
          </cell>
          <cell r="XU113">
            <v>0</v>
          </cell>
          <cell r="XV113">
            <v>0</v>
          </cell>
          <cell r="XW113">
            <v>0</v>
          </cell>
          <cell r="XX113">
            <v>0</v>
          </cell>
          <cell r="XY113">
            <v>0</v>
          </cell>
          <cell r="XZ113">
            <v>0</v>
          </cell>
          <cell r="YA113">
            <v>0</v>
          </cell>
          <cell r="YB113">
            <v>0</v>
          </cell>
          <cell r="YC113">
            <v>0</v>
          </cell>
          <cell r="YD113">
            <v>0</v>
          </cell>
          <cell r="YE113">
            <v>0</v>
          </cell>
          <cell r="YF113">
            <v>0</v>
          </cell>
          <cell r="YG113">
            <v>0</v>
          </cell>
          <cell r="YH113">
            <v>0</v>
          </cell>
          <cell r="YI113">
            <v>0</v>
          </cell>
          <cell r="YJ113">
            <v>0</v>
          </cell>
          <cell r="YK113">
            <v>0</v>
          </cell>
          <cell r="YL113">
            <v>0</v>
          </cell>
          <cell r="YM113">
            <v>0</v>
          </cell>
          <cell r="YN113">
            <v>0</v>
          </cell>
          <cell r="YO113">
            <v>0</v>
          </cell>
          <cell r="YP113">
            <v>0</v>
          </cell>
          <cell r="YQ113">
            <v>0</v>
          </cell>
          <cell r="YR113">
            <v>0</v>
          </cell>
          <cell r="YS113">
            <v>0</v>
          </cell>
          <cell r="YT113">
            <v>0</v>
          </cell>
          <cell r="YU113">
            <v>0</v>
          </cell>
          <cell r="YV113">
            <v>0</v>
          </cell>
          <cell r="YW113">
            <v>0</v>
          </cell>
          <cell r="YX113">
            <v>0</v>
          </cell>
          <cell r="YY113">
            <v>0</v>
          </cell>
          <cell r="YZ113">
            <v>0</v>
          </cell>
          <cell r="ZA113">
            <v>0</v>
          </cell>
          <cell r="ZB113">
            <v>0</v>
          </cell>
          <cell r="ZC113">
            <v>0</v>
          </cell>
          <cell r="ZD113">
            <v>0</v>
          </cell>
          <cell r="ZE113">
            <v>0</v>
          </cell>
          <cell r="ZF113">
            <v>0</v>
          </cell>
          <cell r="ZG113">
            <v>0</v>
          </cell>
          <cell r="ZH113">
            <v>0</v>
          </cell>
          <cell r="ZI113">
            <v>0</v>
          </cell>
          <cell r="ZJ113">
            <v>0</v>
          </cell>
          <cell r="ZK113">
            <v>0</v>
          </cell>
          <cell r="ZL113">
            <v>0</v>
          </cell>
          <cell r="ZM113">
            <v>0</v>
          </cell>
          <cell r="ZN113">
            <v>0</v>
          </cell>
          <cell r="ZO113">
            <v>0</v>
          </cell>
          <cell r="ZP113">
            <v>0</v>
          </cell>
          <cell r="ZQ113">
            <v>0</v>
          </cell>
          <cell r="ZR113">
            <v>0</v>
          </cell>
          <cell r="ZS113">
            <v>0</v>
          </cell>
          <cell r="ZT113">
            <v>0</v>
          </cell>
          <cell r="ZU113">
            <v>0</v>
          </cell>
          <cell r="ZV113">
            <v>0</v>
          </cell>
          <cell r="ZW113">
            <v>0</v>
          </cell>
          <cell r="ZX113">
            <v>0</v>
          </cell>
          <cell r="ZY113">
            <v>0</v>
          </cell>
          <cell r="ZZ113">
            <v>0</v>
          </cell>
          <cell r="AAA113">
            <v>0</v>
          </cell>
          <cell r="AAB113">
            <v>0</v>
          </cell>
          <cell r="AAC113">
            <v>0</v>
          </cell>
          <cell r="AAD113">
            <v>0</v>
          </cell>
          <cell r="AAE113">
            <v>0</v>
          </cell>
          <cell r="AAF113">
            <v>0</v>
          </cell>
          <cell r="AAG113">
            <v>0</v>
          </cell>
          <cell r="AAH113">
            <v>0</v>
          </cell>
          <cell r="AAI113">
            <v>0</v>
          </cell>
          <cell r="AAJ113">
            <v>0</v>
          </cell>
          <cell r="AAK113">
            <v>0</v>
          </cell>
          <cell r="AAL113">
            <v>0</v>
          </cell>
          <cell r="AAM113">
            <v>0</v>
          </cell>
          <cell r="AAN113">
            <v>0</v>
          </cell>
          <cell r="AAO113">
            <v>0</v>
          </cell>
          <cell r="AAP113">
            <v>0</v>
          </cell>
          <cell r="AAQ113">
            <v>0</v>
          </cell>
          <cell r="AAR113">
            <v>0</v>
          </cell>
          <cell r="AAS113">
            <v>0</v>
          </cell>
          <cell r="AAT113">
            <v>0</v>
          </cell>
          <cell r="AAU113">
            <v>0</v>
          </cell>
          <cell r="AAV113">
            <v>0</v>
          </cell>
          <cell r="AAW113">
            <v>0</v>
          </cell>
          <cell r="AAX113">
            <v>0</v>
          </cell>
          <cell r="AAY113">
            <v>0</v>
          </cell>
          <cell r="AAZ113">
            <v>0</v>
          </cell>
          <cell r="ABA113">
            <v>0</v>
          </cell>
          <cell r="ABB113">
            <v>0</v>
          </cell>
          <cell r="ABC113">
            <v>0</v>
          </cell>
          <cell r="ABD113">
            <v>0</v>
          </cell>
          <cell r="ABE113">
            <v>0</v>
          </cell>
          <cell r="ABF113">
            <v>0</v>
          </cell>
          <cell r="ABG113">
            <v>0</v>
          </cell>
          <cell r="ABH113">
            <v>0</v>
          </cell>
          <cell r="ABI113">
            <v>0</v>
          </cell>
          <cell r="ABJ113">
            <v>0</v>
          </cell>
          <cell r="ABK113">
            <v>0</v>
          </cell>
          <cell r="ABL113">
            <v>0</v>
          </cell>
          <cell r="ABM113">
            <v>0</v>
          </cell>
          <cell r="ABN113">
            <v>0</v>
          </cell>
          <cell r="ABO113">
            <v>0</v>
          </cell>
          <cell r="ABP113">
            <v>0</v>
          </cell>
          <cell r="ABQ113">
            <v>0</v>
          </cell>
          <cell r="ABR113">
            <v>0</v>
          </cell>
          <cell r="ABS113">
            <v>0</v>
          </cell>
          <cell r="ABT113">
            <v>0</v>
          </cell>
          <cell r="ABU113">
            <v>0</v>
          </cell>
          <cell r="ABV113">
            <v>0</v>
          </cell>
          <cell r="ABW113">
            <v>0</v>
          </cell>
          <cell r="ABX113">
            <v>0</v>
          </cell>
          <cell r="ABY113">
            <v>0</v>
          </cell>
          <cell r="ABZ113">
            <v>0</v>
          </cell>
          <cell r="ACA113">
            <v>0</v>
          </cell>
          <cell r="ACB113">
            <v>0</v>
          </cell>
          <cell r="ACC113">
            <v>0</v>
          </cell>
          <cell r="ACD113">
            <v>0</v>
          </cell>
          <cell r="ACE113">
            <v>0</v>
          </cell>
          <cell r="ACF113">
            <v>0</v>
          </cell>
          <cell r="ACG113">
            <v>0</v>
          </cell>
          <cell r="ACH113">
            <v>0</v>
          </cell>
          <cell r="ACI113">
            <v>0</v>
          </cell>
          <cell r="ACJ113">
            <v>0</v>
          </cell>
          <cell r="ACK113">
            <v>0</v>
          </cell>
          <cell r="ACL113">
            <v>0</v>
          </cell>
          <cell r="ACM113">
            <v>0</v>
          </cell>
          <cell r="ACN113">
            <v>0</v>
          </cell>
          <cell r="ACO113">
            <v>0</v>
          </cell>
          <cell r="ACP113">
            <v>0</v>
          </cell>
          <cell r="ACQ113">
            <v>0</v>
          </cell>
          <cell r="ACR113">
            <v>0</v>
          </cell>
          <cell r="ACS113">
            <v>0</v>
          </cell>
          <cell r="ACT113">
            <v>0</v>
          </cell>
          <cell r="ACU113">
            <v>0</v>
          </cell>
          <cell r="ACV113">
            <v>0</v>
          </cell>
          <cell r="ACW113">
            <v>0</v>
          </cell>
          <cell r="ACX113">
            <v>0</v>
          </cell>
          <cell r="ACY113">
            <v>0</v>
          </cell>
          <cell r="ACZ113">
            <v>0</v>
          </cell>
          <cell r="ADA113">
            <v>0</v>
          </cell>
          <cell r="ADB113">
            <v>0</v>
          </cell>
          <cell r="ADC113">
            <v>0</v>
          </cell>
          <cell r="ADD113">
            <v>0</v>
          </cell>
          <cell r="ADE113">
            <v>0</v>
          </cell>
          <cell r="ADF113">
            <v>0</v>
          </cell>
          <cell r="ADG113">
            <v>0</v>
          </cell>
          <cell r="ADH113">
            <v>0</v>
          </cell>
          <cell r="ADI113">
            <v>0</v>
          </cell>
          <cell r="ADJ113">
            <v>0</v>
          </cell>
          <cell r="ADK113">
            <v>0</v>
          </cell>
          <cell r="ADL113">
            <v>0</v>
          </cell>
          <cell r="ADM113">
            <v>0</v>
          </cell>
          <cell r="ADN113">
            <v>0</v>
          </cell>
          <cell r="ADO113">
            <v>0</v>
          </cell>
          <cell r="ADP113">
            <v>0</v>
          </cell>
          <cell r="ADQ113">
            <v>0</v>
          </cell>
          <cell r="ADR113">
            <v>0</v>
          </cell>
          <cell r="ADS113">
            <v>0</v>
          </cell>
          <cell r="ADT113">
            <v>0</v>
          </cell>
          <cell r="ADU113">
            <v>0</v>
          </cell>
          <cell r="ADV113">
            <v>0</v>
          </cell>
          <cell r="ADW113">
            <v>0</v>
          </cell>
          <cell r="ADX113">
            <v>0</v>
          </cell>
          <cell r="ADY113">
            <v>0</v>
          </cell>
          <cell r="ADZ113">
            <v>0</v>
          </cell>
          <cell r="AEA113">
            <v>0</v>
          </cell>
          <cell r="AEB113">
            <v>0</v>
          </cell>
          <cell r="AEC113">
            <v>0</v>
          </cell>
          <cell r="AED113">
            <v>0</v>
          </cell>
          <cell r="AEE113">
            <v>0</v>
          </cell>
          <cell r="AEF113">
            <v>0</v>
          </cell>
          <cell r="AEG113">
            <v>0</v>
          </cell>
          <cell r="AEH113">
            <v>0</v>
          </cell>
          <cell r="AEI113">
            <v>0</v>
          </cell>
          <cell r="AEJ113">
            <v>0</v>
          </cell>
          <cell r="AEK113">
            <v>0</v>
          </cell>
          <cell r="AEL113">
            <v>0</v>
          </cell>
          <cell r="AEM113">
            <v>0</v>
          </cell>
          <cell r="AEN113">
            <v>0</v>
          </cell>
          <cell r="AEO113">
            <v>0</v>
          </cell>
          <cell r="AEP113">
            <v>0</v>
          </cell>
          <cell r="AEQ113">
            <v>0</v>
          </cell>
          <cell r="AER113">
            <v>0</v>
          </cell>
          <cell r="AES113">
            <v>0</v>
          </cell>
          <cell r="AET113">
            <v>0</v>
          </cell>
          <cell r="AEU113">
            <v>0</v>
          </cell>
          <cell r="AEV113">
            <v>0</v>
          </cell>
          <cell r="AEW113">
            <v>0</v>
          </cell>
          <cell r="AEX113">
            <v>0</v>
          </cell>
          <cell r="AEY113">
            <v>0</v>
          </cell>
          <cell r="AEZ113">
            <v>0</v>
          </cell>
          <cell r="AFA113">
            <v>0</v>
          </cell>
          <cell r="AFB113">
            <v>0</v>
          </cell>
          <cell r="AFC113">
            <v>0</v>
          </cell>
          <cell r="AFD113">
            <v>0</v>
          </cell>
          <cell r="AFE113">
            <v>0</v>
          </cell>
          <cell r="AFF113">
            <v>0</v>
          </cell>
          <cell r="AFG113">
            <v>0</v>
          </cell>
          <cell r="AFH113">
            <v>0</v>
          </cell>
          <cell r="AFI113">
            <v>0</v>
          </cell>
          <cell r="AFJ113">
            <v>0</v>
          </cell>
          <cell r="AFK113">
            <v>0</v>
          </cell>
          <cell r="AFL113">
            <v>0</v>
          </cell>
          <cell r="AFM113">
            <v>0</v>
          </cell>
          <cell r="AFN113">
            <v>0</v>
          </cell>
          <cell r="AFO113">
            <v>0</v>
          </cell>
          <cell r="AFP113">
            <v>0</v>
          </cell>
          <cell r="AFQ113">
            <v>0</v>
          </cell>
          <cell r="AFR113">
            <v>0</v>
          </cell>
          <cell r="AFS113">
            <v>0</v>
          </cell>
          <cell r="AFT113">
            <v>0</v>
          </cell>
          <cell r="AFU113">
            <v>0</v>
          </cell>
          <cell r="AFV113">
            <v>0</v>
          </cell>
          <cell r="AFW113">
            <v>0</v>
          </cell>
          <cell r="AFX113">
            <v>0</v>
          </cell>
          <cell r="AFY113">
            <v>0</v>
          </cell>
          <cell r="AFZ113">
            <v>0</v>
          </cell>
          <cell r="AGA113">
            <v>0</v>
          </cell>
          <cell r="AGB113">
            <v>0</v>
          </cell>
          <cell r="AGC113">
            <v>0</v>
          </cell>
          <cell r="AGD113">
            <v>0</v>
          </cell>
          <cell r="AGE113">
            <v>0</v>
          </cell>
          <cell r="AGF113">
            <v>0</v>
          </cell>
          <cell r="AGG113">
            <v>0</v>
          </cell>
          <cell r="AGH113">
            <v>0</v>
          </cell>
          <cell r="AGI113">
            <v>0</v>
          </cell>
          <cell r="AGJ113">
            <v>0</v>
          </cell>
          <cell r="AGK113">
            <v>0</v>
          </cell>
          <cell r="AGL113">
            <v>0</v>
          </cell>
          <cell r="AGM113">
            <v>0</v>
          </cell>
          <cell r="AGN113">
            <v>0</v>
          </cell>
          <cell r="AGO113">
            <v>0</v>
          </cell>
          <cell r="AGP113">
            <v>0</v>
          </cell>
          <cell r="AGQ113">
            <v>0</v>
          </cell>
          <cell r="AGR113">
            <v>0</v>
          </cell>
          <cell r="AGS113">
            <v>0</v>
          </cell>
          <cell r="AGT113">
            <v>0</v>
          </cell>
          <cell r="AGU113">
            <v>0</v>
          </cell>
          <cell r="AGV113">
            <v>0</v>
          </cell>
          <cell r="AGW113">
            <v>0</v>
          </cell>
          <cell r="AGX113">
            <v>0</v>
          </cell>
          <cell r="AGY113">
            <v>0</v>
          </cell>
          <cell r="AGZ113">
            <v>0</v>
          </cell>
          <cell r="AHA113">
            <v>0</v>
          </cell>
          <cell r="AHB113">
            <v>0</v>
          </cell>
          <cell r="AHC113">
            <v>0</v>
          </cell>
          <cell r="AHD113">
            <v>0</v>
          </cell>
          <cell r="AHE113">
            <v>0</v>
          </cell>
          <cell r="AHF113">
            <v>0</v>
          </cell>
          <cell r="AHG113">
            <v>0</v>
          </cell>
          <cell r="AHH113">
            <v>0</v>
          </cell>
          <cell r="AHI113">
            <v>0</v>
          </cell>
          <cell r="AHJ113">
            <v>0</v>
          </cell>
          <cell r="AHK113">
            <v>0</v>
          </cell>
          <cell r="AHL113">
            <v>0</v>
          </cell>
          <cell r="AHM113">
            <v>0</v>
          </cell>
          <cell r="AHN113">
            <v>0</v>
          </cell>
          <cell r="AHO113">
            <v>0</v>
          </cell>
          <cell r="AHP113">
            <v>0</v>
          </cell>
          <cell r="AHQ113">
            <v>0</v>
          </cell>
          <cell r="AHR113">
            <v>0</v>
          </cell>
          <cell r="AHS113">
            <v>0</v>
          </cell>
          <cell r="AHT113">
            <v>0</v>
          </cell>
          <cell r="AHU113">
            <v>0</v>
          </cell>
          <cell r="AHV113">
            <v>0</v>
          </cell>
          <cell r="AHW113">
            <v>0</v>
          </cell>
          <cell r="AHX113">
            <v>0</v>
          </cell>
          <cell r="AHY113">
            <v>0</v>
          </cell>
          <cell r="AHZ113">
            <v>0</v>
          </cell>
          <cell r="AIA113">
            <v>0</v>
          </cell>
          <cell r="AIB113">
            <v>0</v>
          </cell>
          <cell r="AIC113">
            <v>0</v>
          </cell>
          <cell r="AID113">
            <v>0</v>
          </cell>
          <cell r="AIE113">
            <v>0</v>
          </cell>
          <cell r="AIF113">
            <v>0</v>
          </cell>
          <cell r="AIG113">
            <v>0</v>
          </cell>
          <cell r="AIH113">
            <v>0</v>
          </cell>
          <cell r="AII113">
            <v>0</v>
          </cell>
          <cell r="AIJ113">
            <v>0</v>
          </cell>
          <cell r="AIK113">
            <v>0</v>
          </cell>
          <cell r="AIL113">
            <v>0</v>
          </cell>
          <cell r="AIM113">
            <v>0</v>
          </cell>
          <cell r="AIN113">
            <v>0</v>
          </cell>
          <cell r="AIO113">
            <v>0</v>
          </cell>
          <cell r="AIP113">
            <v>0</v>
          </cell>
          <cell r="AIQ113">
            <v>0</v>
          </cell>
          <cell r="AIR113">
            <v>0</v>
          </cell>
          <cell r="AIS113">
            <v>0</v>
          </cell>
          <cell r="AIT113">
            <v>0</v>
          </cell>
          <cell r="AIU113">
            <v>0</v>
          </cell>
          <cell r="AIV113">
            <v>0</v>
          </cell>
          <cell r="AIW113">
            <v>0</v>
          </cell>
          <cell r="AIX113">
            <v>0</v>
          </cell>
          <cell r="AIY113">
            <v>0</v>
          </cell>
          <cell r="AIZ113">
            <v>0</v>
          </cell>
          <cell r="AJA113">
            <v>0</v>
          </cell>
          <cell r="AJB113">
            <v>0</v>
          </cell>
          <cell r="AJC113">
            <v>0</v>
          </cell>
          <cell r="AJD113">
            <v>0</v>
          </cell>
          <cell r="AJE113">
            <v>0</v>
          </cell>
          <cell r="AJF113">
            <v>0</v>
          </cell>
          <cell r="AJG113">
            <v>0</v>
          </cell>
          <cell r="AJH113">
            <v>0</v>
          </cell>
          <cell r="AJI113">
            <v>0</v>
          </cell>
          <cell r="AJJ113">
            <v>0</v>
          </cell>
          <cell r="AJK113">
            <v>0</v>
          </cell>
          <cell r="AJL113">
            <v>0</v>
          </cell>
          <cell r="AJM113">
            <v>0</v>
          </cell>
          <cell r="AJN113">
            <v>0</v>
          </cell>
          <cell r="AJO113">
            <v>0</v>
          </cell>
          <cell r="AJP113">
            <v>0</v>
          </cell>
          <cell r="AJQ113">
            <v>0</v>
          </cell>
          <cell r="AJR113">
            <v>0</v>
          </cell>
          <cell r="AJS113">
            <v>0</v>
          </cell>
          <cell r="AJT113">
            <v>0</v>
          </cell>
          <cell r="AJU113">
            <v>0</v>
          </cell>
          <cell r="AJV113">
            <v>0</v>
          </cell>
          <cell r="AJW113">
            <v>0</v>
          </cell>
          <cell r="AJX113">
            <v>0</v>
          </cell>
          <cell r="AJY113">
            <v>0</v>
          </cell>
          <cell r="AJZ113">
            <v>0</v>
          </cell>
          <cell r="AKA113">
            <v>0</v>
          </cell>
          <cell r="AKB113">
            <v>0</v>
          </cell>
          <cell r="AKC113">
            <v>0</v>
          </cell>
          <cell r="AKD113">
            <v>0</v>
          </cell>
          <cell r="AKE113">
            <v>0</v>
          </cell>
          <cell r="AKF113">
            <v>0</v>
          </cell>
          <cell r="AKG113">
            <v>0</v>
          </cell>
          <cell r="AKH113">
            <v>0</v>
          </cell>
          <cell r="AKI113">
            <v>0</v>
          </cell>
          <cell r="AKJ113">
            <v>0</v>
          </cell>
          <cell r="AKK113">
            <v>0</v>
          </cell>
          <cell r="AKL113">
            <v>0</v>
          </cell>
          <cell r="AKM113">
            <v>0</v>
          </cell>
          <cell r="AKN113">
            <v>0</v>
          </cell>
          <cell r="AKO113">
            <v>0</v>
          </cell>
          <cell r="AKP113">
            <v>0</v>
          </cell>
          <cell r="AKQ113">
            <v>0</v>
          </cell>
          <cell r="AKR113">
            <v>0</v>
          </cell>
          <cell r="AKS113">
            <v>0</v>
          </cell>
          <cell r="AKT113">
            <v>0</v>
          </cell>
          <cell r="AKU113">
            <v>0</v>
          </cell>
          <cell r="AKV113">
            <v>0</v>
          </cell>
          <cell r="AKW113">
            <v>0</v>
          </cell>
          <cell r="AKX113">
            <v>0</v>
          </cell>
          <cell r="AKY113">
            <v>0</v>
          </cell>
          <cell r="AKZ113">
            <v>0</v>
          </cell>
          <cell r="ALA113">
            <v>0</v>
          </cell>
          <cell r="ALB113">
            <v>0</v>
          </cell>
          <cell r="ALC113">
            <v>0</v>
          </cell>
          <cell r="ALD113">
            <v>0</v>
          </cell>
          <cell r="ALE113">
            <v>0</v>
          </cell>
          <cell r="ALF113">
            <v>0</v>
          </cell>
          <cell r="ALG113">
            <v>0</v>
          </cell>
          <cell r="ALH113">
            <v>0</v>
          </cell>
          <cell r="ALI113">
            <v>0</v>
          </cell>
          <cell r="ALJ113">
            <v>0</v>
          </cell>
          <cell r="ALK113">
            <v>0</v>
          </cell>
          <cell r="ALL113">
            <v>0</v>
          </cell>
          <cell r="ALM113">
            <v>0</v>
          </cell>
          <cell r="ALN113">
            <v>0</v>
          </cell>
          <cell r="ALO113">
            <v>0</v>
          </cell>
          <cell r="ALP113">
            <v>0</v>
          </cell>
          <cell r="ALQ113">
            <v>0</v>
          </cell>
          <cell r="ALR113">
            <v>0</v>
          </cell>
          <cell r="ALS113">
            <v>0</v>
          </cell>
          <cell r="ALT113">
            <v>0</v>
          </cell>
          <cell r="ALU113">
            <v>0</v>
          </cell>
          <cell r="ALV113">
            <v>0</v>
          </cell>
          <cell r="ALW113">
            <v>0</v>
          </cell>
          <cell r="ALX113">
            <v>0</v>
          </cell>
          <cell r="ALY113">
            <v>0</v>
          </cell>
          <cell r="ALZ113">
            <v>0</v>
          </cell>
          <cell r="AMA113">
            <v>0</v>
          </cell>
          <cell r="AMB113">
            <v>0</v>
          </cell>
          <cell r="AMC113">
            <v>0</v>
          </cell>
          <cell r="AMD113">
            <v>0</v>
          </cell>
          <cell r="AME113">
            <v>0</v>
          </cell>
          <cell r="AMF113">
            <v>0</v>
          </cell>
          <cell r="AMG113">
            <v>0</v>
          </cell>
          <cell r="AMH113">
            <v>0</v>
          </cell>
          <cell r="AMI113">
            <v>0</v>
          </cell>
          <cell r="AMJ113">
            <v>0</v>
          </cell>
          <cell r="AMK113">
            <v>0</v>
          </cell>
          <cell r="AML113">
            <v>0</v>
          </cell>
          <cell r="AMM113">
            <v>0</v>
          </cell>
          <cell r="AMN113">
            <v>0</v>
          </cell>
          <cell r="AMO113">
            <v>0</v>
          </cell>
          <cell r="AMP113">
            <v>0</v>
          </cell>
          <cell r="AMQ113">
            <v>0</v>
          </cell>
          <cell r="AMR113">
            <v>0</v>
          </cell>
          <cell r="AMS113">
            <v>0</v>
          </cell>
          <cell r="AMT113">
            <v>0</v>
          </cell>
          <cell r="AMU113">
            <v>0</v>
          </cell>
          <cell r="AMV113">
            <v>0</v>
          </cell>
          <cell r="AMW113">
            <v>0</v>
          </cell>
          <cell r="AMX113">
            <v>0</v>
          </cell>
          <cell r="AMY113">
            <v>0</v>
          </cell>
          <cell r="AMZ113">
            <v>0</v>
          </cell>
          <cell r="ANA113">
            <v>0</v>
          </cell>
          <cell r="ANB113">
            <v>0</v>
          </cell>
          <cell r="ANC113">
            <v>0</v>
          </cell>
          <cell r="AND113">
            <v>0</v>
          </cell>
          <cell r="ANE113">
            <v>0</v>
          </cell>
          <cell r="ANF113">
            <v>0</v>
          </cell>
          <cell r="ANG113">
            <v>0</v>
          </cell>
          <cell r="ANH113">
            <v>0</v>
          </cell>
          <cell r="ANI113">
            <v>0</v>
          </cell>
          <cell r="ANJ113">
            <v>0</v>
          </cell>
          <cell r="ANK113">
            <v>0</v>
          </cell>
          <cell r="ANL113">
            <v>0</v>
          </cell>
          <cell r="ANM113">
            <v>0</v>
          </cell>
          <cell r="ANN113">
            <v>0</v>
          </cell>
          <cell r="ANO113">
            <v>0</v>
          </cell>
          <cell r="ANP113">
            <v>0</v>
          </cell>
          <cell r="ANQ113">
            <v>0</v>
          </cell>
          <cell r="ANR113">
            <v>0</v>
          </cell>
          <cell r="ANS113">
            <v>0</v>
          </cell>
          <cell r="ANT113">
            <v>0</v>
          </cell>
          <cell r="ANU113">
            <v>0</v>
          </cell>
          <cell r="ANV113">
            <v>0</v>
          </cell>
          <cell r="ANW113">
            <v>0</v>
          </cell>
          <cell r="ANX113">
            <v>0</v>
          </cell>
          <cell r="ANY113">
            <v>0</v>
          </cell>
          <cell r="ANZ113">
            <v>0</v>
          </cell>
          <cell r="AOA113">
            <v>0</v>
          </cell>
          <cell r="AOB113">
            <v>0</v>
          </cell>
          <cell r="AOC113">
            <v>0</v>
          </cell>
          <cell r="AOD113">
            <v>0</v>
          </cell>
          <cell r="AOE113">
            <v>0</v>
          </cell>
          <cell r="AOF113">
            <v>0</v>
          </cell>
          <cell r="AOG113">
            <v>0</v>
          </cell>
          <cell r="AOH113">
            <v>0</v>
          </cell>
          <cell r="AOI113">
            <v>0</v>
          </cell>
          <cell r="AOJ113">
            <v>0</v>
          </cell>
          <cell r="AOK113">
            <v>0</v>
          </cell>
          <cell r="AOL113">
            <v>0</v>
          </cell>
          <cell r="AOM113">
            <v>0</v>
          </cell>
          <cell r="AON113">
            <v>0</v>
          </cell>
          <cell r="AOO113">
            <v>0</v>
          </cell>
          <cell r="AOP113">
            <v>0</v>
          </cell>
          <cell r="AOQ113">
            <v>0</v>
          </cell>
          <cell r="AOR113">
            <v>0</v>
          </cell>
          <cell r="AOS113">
            <v>0</v>
          </cell>
          <cell r="AOT113">
            <v>0</v>
          </cell>
          <cell r="AOU113">
            <v>0</v>
          </cell>
          <cell r="AOV113">
            <v>0</v>
          </cell>
          <cell r="AOW113">
            <v>0</v>
          </cell>
          <cell r="AOX113">
            <v>0</v>
          </cell>
          <cell r="AOY113">
            <v>0</v>
          </cell>
          <cell r="AOZ113">
            <v>0</v>
          </cell>
          <cell r="APA113">
            <v>0</v>
          </cell>
          <cell r="APB113">
            <v>0</v>
          </cell>
          <cell r="APC113">
            <v>0</v>
          </cell>
          <cell r="APD113">
            <v>0</v>
          </cell>
          <cell r="APE113">
            <v>0</v>
          </cell>
          <cell r="APF113">
            <v>0</v>
          </cell>
          <cell r="APG113">
            <v>0</v>
          </cell>
          <cell r="APH113">
            <v>0</v>
          </cell>
          <cell r="API113">
            <v>0</v>
          </cell>
          <cell r="APJ113">
            <v>0</v>
          </cell>
          <cell r="APK113">
            <v>0</v>
          </cell>
          <cell r="APL113">
            <v>0</v>
          </cell>
          <cell r="APM113">
            <v>0</v>
          </cell>
          <cell r="APN113">
            <v>0</v>
          </cell>
          <cell r="APO113">
            <v>0</v>
          </cell>
          <cell r="APP113">
            <v>0</v>
          </cell>
          <cell r="APQ113">
            <v>0</v>
          </cell>
          <cell r="APR113">
            <v>0</v>
          </cell>
          <cell r="APS113">
            <v>0</v>
          </cell>
          <cell r="APT113">
            <v>0</v>
          </cell>
          <cell r="APU113">
            <v>0</v>
          </cell>
          <cell r="APV113">
            <v>0</v>
          </cell>
          <cell r="APW113">
            <v>0</v>
          </cell>
          <cell r="APX113">
            <v>0</v>
          </cell>
          <cell r="APY113">
            <v>0</v>
          </cell>
          <cell r="APZ113">
            <v>0</v>
          </cell>
          <cell r="AQA113">
            <v>0</v>
          </cell>
          <cell r="AQB113">
            <v>0</v>
          </cell>
          <cell r="AQC113">
            <v>0</v>
          </cell>
          <cell r="AQD113">
            <v>0</v>
          </cell>
          <cell r="AQE113">
            <v>0</v>
          </cell>
          <cell r="AQF113">
            <v>0</v>
          </cell>
          <cell r="AQG113">
            <v>0</v>
          </cell>
          <cell r="AQH113">
            <v>0</v>
          </cell>
          <cell r="AQI113">
            <v>0</v>
          </cell>
          <cell r="AQJ113">
            <v>0</v>
          </cell>
          <cell r="AQK113">
            <v>0</v>
          </cell>
          <cell r="AQL113">
            <v>0</v>
          </cell>
          <cell r="AQM113">
            <v>0</v>
          </cell>
          <cell r="AQN113">
            <v>0</v>
          </cell>
          <cell r="AQO113">
            <v>0</v>
          </cell>
          <cell r="AQP113">
            <v>0</v>
          </cell>
          <cell r="AQQ113">
            <v>0</v>
          </cell>
          <cell r="AQR113">
            <v>0</v>
          </cell>
          <cell r="AQS113">
            <v>0</v>
          </cell>
          <cell r="AQT113">
            <v>0</v>
          </cell>
          <cell r="AQU113">
            <v>0</v>
          </cell>
          <cell r="AQV113">
            <v>0</v>
          </cell>
          <cell r="AQW113">
            <v>0</v>
          </cell>
          <cell r="AQX113">
            <v>0</v>
          </cell>
          <cell r="AQY113">
            <v>0</v>
          </cell>
          <cell r="AQZ113">
            <v>0</v>
          </cell>
          <cell r="ARA113">
            <v>0</v>
          </cell>
          <cell r="ARB113">
            <v>0</v>
          </cell>
          <cell r="ARC113">
            <v>0</v>
          </cell>
          <cell r="ARD113">
            <v>0</v>
          </cell>
          <cell r="ARE113">
            <v>0</v>
          </cell>
          <cell r="ARF113">
            <v>0</v>
          </cell>
          <cell r="ARG113">
            <v>0</v>
          </cell>
          <cell r="ARH113">
            <v>0</v>
          </cell>
          <cell r="ARI113">
            <v>0</v>
          </cell>
          <cell r="ARJ113">
            <v>0</v>
          </cell>
          <cell r="ARK113">
            <v>0</v>
          </cell>
          <cell r="ARL113">
            <v>0</v>
          </cell>
          <cell r="ARM113">
            <v>0</v>
          </cell>
          <cell r="ARN113">
            <v>0</v>
          </cell>
          <cell r="ARO113">
            <v>0</v>
          </cell>
          <cell r="ARP113">
            <v>0</v>
          </cell>
          <cell r="ARQ113">
            <v>0</v>
          </cell>
          <cell r="ARR113">
            <v>0</v>
          </cell>
          <cell r="ARS113">
            <v>0</v>
          </cell>
          <cell r="ART113">
            <v>0</v>
          </cell>
          <cell r="ARU113">
            <v>0</v>
          </cell>
          <cell r="ARV113">
            <v>0</v>
          </cell>
          <cell r="ARW113">
            <v>0</v>
          </cell>
          <cell r="ARX113">
            <v>0</v>
          </cell>
          <cell r="ARY113">
            <v>0</v>
          </cell>
          <cell r="ARZ113">
            <v>0</v>
          </cell>
          <cell r="ASA113">
            <v>0</v>
          </cell>
          <cell r="ASB113">
            <v>0</v>
          </cell>
          <cell r="ASC113">
            <v>0</v>
          </cell>
          <cell r="ASD113">
            <v>0</v>
          </cell>
          <cell r="ASE113">
            <v>0</v>
          </cell>
          <cell r="ASF113">
            <v>0</v>
          </cell>
          <cell r="ASG113">
            <v>0</v>
          </cell>
          <cell r="ASH113">
            <v>0</v>
          </cell>
          <cell r="ASI113">
            <v>0</v>
          </cell>
          <cell r="ASJ113">
            <v>0</v>
          </cell>
          <cell r="ASK113">
            <v>0</v>
          </cell>
          <cell r="ASL113">
            <v>0</v>
          </cell>
          <cell r="ASM113">
            <v>0</v>
          </cell>
          <cell r="ASN113">
            <v>0</v>
          </cell>
          <cell r="ASO113">
            <v>0</v>
          </cell>
          <cell r="ASP113">
            <v>0</v>
          </cell>
          <cell r="ASQ113">
            <v>0</v>
          </cell>
          <cell r="ASR113">
            <v>0</v>
          </cell>
          <cell r="ASS113">
            <v>0</v>
          </cell>
          <cell r="AST113">
            <v>0</v>
          </cell>
          <cell r="ASU113">
            <v>0</v>
          </cell>
          <cell r="ASV113">
            <v>0</v>
          </cell>
          <cell r="ASW113">
            <v>0</v>
          </cell>
          <cell r="ASX113">
            <v>0</v>
          </cell>
          <cell r="ASY113">
            <v>0</v>
          </cell>
          <cell r="ASZ113">
            <v>0</v>
          </cell>
          <cell r="ATA113">
            <v>0</v>
          </cell>
          <cell r="ATB113">
            <v>0</v>
          </cell>
          <cell r="ATC113">
            <v>0</v>
          </cell>
          <cell r="ATD113">
            <v>0</v>
          </cell>
          <cell r="ATE113">
            <v>0</v>
          </cell>
          <cell r="ATF113">
            <v>0</v>
          </cell>
          <cell r="ATG113">
            <v>0</v>
          </cell>
          <cell r="ATH113">
            <v>0</v>
          </cell>
          <cell r="ATI113">
            <v>0</v>
          </cell>
          <cell r="ATJ113">
            <v>0</v>
          </cell>
          <cell r="ATK113">
            <v>0</v>
          </cell>
          <cell r="ATL113">
            <v>0</v>
          </cell>
          <cell r="ATM113">
            <v>0</v>
          </cell>
          <cell r="ATN113">
            <v>0</v>
          </cell>
          <cell r="ATO113">
            <v>0</v>
          </cell>
          <cell r="ATP113">
            <v>0</v>
          </cell>
          <cell r="ATQ113">
            <v>0</v>
          </cell>
          <cell r="ATR113">
            <v>0</v>
          </cell>
          <cell r="ATS113">
            <v>0</v>
          </cell>
          <cell r="ATT113">
            <v>0</v>
          </cell>
          <cell r="ATU113">
            <v>0</v>
          </cell>
          <cell r="ATV113">
            <v>0</v>
          </cell>
          <cell r="ATW113">
            <v>0</v>
          </cell>
          <cell r="ATX113">
            <v>0</v>
          </cell>
          <cell r="ATY113">
            <v>0</v>
          </cell>
          <cell r="ATZ113">
            <v>0</v>
          </cell>
          <cell r="AUA113">
            <v>0</v>
          </cell>
          <cell r="AUB113">
            <v>0</v>
          </cell>
          <cell r="AUC113">
            <v>0</v>
          </cell>
          <cell r="AUD113">
            <v>0</v>
          </cell>
          <cell r="AUE113">
            <v>0</v>
          </cell>
          <cell r="AUF113">
            <v>0</v>
          </cell>
          <cell r="AUG113">
            <v>0</v>
          </cell>
          <cell r="AUH113">
            <v>0</v>
          </cell>
          <cell r="AUI113">
            <v>0</v>
          </cell>
          <cell r="AUJ113">
            <v>0</v>
          </cell>
          <cell r="AUK113">
            <v>0</v>
          </cell>
          <cell r="AUL113">
            <v>0</v>
          </cell>
          <cell r="AUM113">
            <v>0</v>
          </cell>
          <cell r="AUN113">
            <v>0</v>
          </cell>
          <cell r="AUO113">
            <v>0</v>
          </cell>
          <cell r="AUP113">
            <v>0</v>
          </cell>
          <cell r="AUQ113">
            <v>0</v>
          </cell>
          <cell r="AUR113">
            <v>0</v>
          </cell>
          <cell r="AUS113">
            <v>0</v>
          </cell>
          <cell r="AUT113">
            <v>0</v>
          </cell>
          <cell r="AUU113">
            <v>0</v>
          </cell>
          <cell r="AUV113">
            <v>0</v>
          </cell>
          <cell r="AUW113">
            <v>0</v>
          </cell>
          <cell r="AUX113">
            <v>0</v>
          </cell>
          <cell r="AUY113">
            <v>0</v>
          </cell>
          <cell r="AUZ113">
            <v>0</v>
          </cell>
          <cell r="AVA113">
            <v>0</v>
          </cell>
          <cell r="AVB113">
            <v>0</v>
          </cell>
          <cell r="AVC113">
            <v>0</v>
          </cell>
          <cell r="AVD113">
            <v>0</v>
          </cell>
          <cell r="AVE113">
            <v>0</v>
          </cell>
          <cell r="AVF113">
            <v>0</v>
          </cell>
          <cell r="AVG113">
            <v>0</v>
          </cell>
          <cell r="AVH113">
            <v>0</v>
          </cell>
          <cell r="AVI113">
            <v>0</v>
          </cell>
          <cell r="AVJ113">
            <v>0</v>
          </cell>
          <cell r="AVK113">
            <v>0</v>
          </cell>
          <cell r="AVL113">
            <v>0</v>
          </cell>
          <cell r="AVM113">
            <v>0</v>
          </cell>
          <cell r="AVN113">
            <v>0</v>
          </cell>
          <cell r="AVO113">
            <v>0</v>
          </cell>
          <cell r="AVP113">
            <v>0</v>
          </cell>
          <cell r="AVQ113">
            <v>0</v>
          </cell>
          <cell r="AVR113">
            <v>0</v>
          </cell>
          <cell r="AVS113">
            <v>0</v>
          </cell>
          <cell r="AVT113">
            <v>0</v>
          </cell>
          <cell r="AVU113">
            <v>0</v>
          </cell>
          <cell r="AVV113">
            <v>0</v>
          </cell>
          <cell r="AVW113">
            <v>0</v>
          </cell>
          <cell r="AVX113">
            <v>0</v>
          </cell>
          <cell r="AVY113">
            <v>0</v>
          </cell>
          <cell r="AVZ113">
            <v>0</v>
          </cell>
          <cell r="AWA113">
            <v>0</v>
          </cell>
          <cell r="AWB113">
            <v>0</v>
          </cell>
          <cell r="AWC113">
            <v>0</v>
          </cell>
          <cell r="AWD113">
            <v>0</v>
          </cell>
          <cell r="AWE113">
            <v>0</v>
          </cell>
          <cell r="AWF113">
            <v>0</v>
          </cell>
          <cell r="AWG113">
            <v>0</v>
          </cell>
          <cell r="AWH113">
            <v>0</v>
          </cell>
          <cell r="AWI113">
            <v>0</v>
          </cell>
          <cell r="AWJ113">
            <v>0</v>
          </cell>
          <cell r="AWK113">
            <v>0</v>
          </cell>
          <cell r="AWL113">
            <v>0</v>
          </cell>
          <cell r="AWM113">
            <v>0</v>
          </cell>
          <cell r="AWN113">
            <v>0</v>
          </cell>
          <cell r="AWO113">
            <v>0</v>
          </cell>
          <cell r="AWP113">
            <v>0</v>
          </cell>
          <cell r="AWQ113">
            <v>0</v>
          </cell>
          <cell r="AWR113">
            <v>0</v>
          </cell>
          <cell r="AWS113">
            <v>0</v>
          </cell>
          <cell r="AWT113">
            <v>0</v>
          </cell>
          <cell r="AWU113">
            <v>0</v>
          </cell>
          <cell r="AWV113">
            <v>0</v>
          </cell>
          <cell r="AWW113">
            <v>0</v>
          </cell>
          <cell r="AWX113">
            <v>0</v>
          </cell>
          <cell r="AWY113">
            <v>0</v>
          </cell>
          <cell r="AWZ113">
            <v>0</v>
          </cell>
          <cell r="AXA113">
            <v>0</v>
          </cell>
          <cell r="AXB113">
            <v>0</v>
          </cell>
          <cell r="AXC113">
            <v>0</v>
          </cell>
          <cell r="AXD113">
            <v>0</v>
          </cell>
          <cell r="AXE113">
            <v>0</v>
          </cell>
          <cell r="AXF113">
            <v>0</v>
          </cell>
          <cell r="AXG113">
            <v>0</v>
          </cell>
          <cell r="AXH113">
            <v>0</v>
          </cell>
          <cell r="AXI113">
            <v>0</v>
          </cell>
          <cell r="AXJ113">
            <v>0</v>
          </cell>
          <cell r="AXK113">
            <v>0</v>
          </cell>
          <cell r="AXL113">
            <v>0</v>
          </cell>
          <cell r="AXM113">
            <v>0</v>
          </cell>
          <cell r="AXN113">
            <v>0</v>
          </cell>
          <cell r="AXO113">
            <v>0</v>
          </cell>
          <cell r="AXP113">
            <v>0</v>
          </cell>
          <cell r="AXQ113">
            <v>0</v>
          </cell>
          <cell r="AXR113">
            <v>0</v>
          </cell>
          <cell r="AXS113">
            <v>0</v>
          </cell>
          <cell r="AXT113">
            <v>0</v>
          </cell>
          <cell r="AXU113">
            <v>0</v>
          </cell>
          <cell r="AXV113">
            <v>0</v>
          </cell>
          <cell r="AXW113">
            <v>0</v>
          </cell>
          <cell r="AXX113">
            <v>0</v>
          </cell>
          <cell r="AXY113">
            <v>0</v>
          </cell>
          <cell r="AXZ113">
            <v>0</v>
          </cell>
          <cell r="AYA113">
            <v>0</v>
          </cell>
          <cell r="AYB113">
            <v>0</v>
          </cell>
          <cell r="AYC113">
            <v>0</v>
          </cell>
          <cell r="AYD113">
            <v>0</v>
          </cell>
          <cell r="AYE113">
            <v>0</v>
          </cell>
          <cell r="AYF113">
            <v>0</v>
          </cell>
          <cell r="AYG113">
            <v>0</v>
          </cell>
          <cell r="AYH113">
            <v>0</v>
          </cell>
          <cell r="AYI113">
            <v>0</v>
          </cell>
          <cell r="AYJ113">
            <v>0</v>
          </cell>
          <cell r="AYK113">
            <v>0</v>
          </cell>
          <cell r="AYL113">
            <v>0</v>
          </cell>
          <cell r="AYM113">
            <v>0</v>
          </cell>
          <cell r="AYN113">
            <v>0</v>
          </cell>
          <cell r="AYO113">
            <v>0</v>
          </cell>
          <cell r="AYP113">
            <v>0</v>
          </cell>
          <cell r="AYQ113">
            <v>0</v>
          </cell>
          <cell r="AYR113">
            <v>0</v>
          </cell>
          <cell r="AYS113">
            <v>0</v>
          </cell>
          <cell r="AYT113">
            <v>0</v>
          </cell>
          <cell r="AYU113">
            <v>0</v>
          </cell>
          <cell r="AYV113">
            <v>0</v>
          </cell>
          <cell r="AYW113">
            <v>0</v>
          </cell>
          <cell r="AYX113">
            <v>0</v>
          </cell>
          <cell r="AYY113">
            <v>0</v>
          </cell>
          <cell r="AYZ113">
            <v>0</v>
          </cell>
          <cell r="AZA113">
            <v>0</v>
          </cell>
          <cell r="AZB113">
            <v>0</v>
          </cell>
          <cell r="AZC113">
            <v>0</v>
          </cell>
          <cell r="AZD113">
            <v>0</v>
          </cell>
          <cell r="AZE113">
            <v>0</v>
          </cell>
          <cell r="AZF113">
            <v>0</v>
          </cell>
          <cell r="AZG113">
            <v>0</v>
          </cell>
          <cell r="AZH113">
            <v>0</v>
          </cell>
          <cell r="AZI113">
            <v>0</v>
          </cell>
          <cell r="AZJ113">
            <v>0</v>
          </cell>
          <cell r="AZK113">
            <v>0</v>
          </cell>
          <cell r="AZL113">
            <v>0</v>
          </cell>
          <cell r="AZM113">
            <v>0</v>
          </cell>
          <cell r="AZN113">
            <v>0</v>
          </cell>
          <cell r="AZO113">
            <v>0</v>
          </cell>
          <cell r="AZP113">
            <v>0</v>
          </cell>
          <cell r="AZQ113">
            <v>0</v>
          </cell>
          <cell r="AZR113">
            <v>0</v>
          </cell>
          <cell r="AZS113">
            <v>0</v>
          </cell>
          <cell r="AZT113">
            <v>0</v>
          </cell>
          <cell r="AZU113">
            <v>0</v>
          </cell>
          <cell r="AZV113">
            <v>0</v>
          </cell>
          <cell r="AZW113">
            <v>0</v>
          </cell>
          <cell r="AZX113">
            <v>0</v>
          </cell>
          <cell r="AZY113">
            <v>0</v>
          </cell>
          <cell r="AZZ113">
            <v>0</v>
          </cell>
          <cell r="BAA113">
            <v>0</v>
          </cell>
          <cell r="BAB113">
            <v>0</v>
          </cell>
          <cell r="BAC113">
            <v>0</v>
          </cell>
          <cell r="BAD113">
            <v>0</v>
          </cell>
          <cell r="BAE113">
            <v>0</v>
          </cell>
          <cell r="BAF113">
            <v>0</v>
          </cell>
          <cell r="BAG113">
            <v>0</v>
          </cell>
          <cell r="BAH113">
            <v>0</v>
          </cell>
          <cell r="BAI113">
            <v>0</v>
          </cell>
          <cell r="BAJ113">
            <v>0</v>
          </cell>
          <cell r="BAK113">
            <v>0</v>
          </cell>
          <cell r="BAL113">
            <v>0</v>
          </cell>
          <cell r="BAM113">
            <v>0</v>
          </cell>
          <cell r="BAN113">
            <v>0</v>
          </cell>
          <cell r="BAO113">
            <v>0</v>
          </cell>
          <cell r="BAP113">
            <v>0</v>
          </cell>
          <cell r="BAQ113">
            <v>0</v>
          </cell>
          <cell r="BAR113">
            <v>0</v>
          </cell>
          <cell r="BAS113">
            <v>0</v>
          </cell>
          <cell r="BAT113">
            <v>0</v>
          </cell>
          <cell r="BAU113">
            <v>0</v>
          </cell>
          <cell r="BAV113">
            <v>0</v>
          </cell>
          <cell r="BAW113">
            <v>0</v>
          </cell>
          <cell r="BAX113">
            <v>0</v>
          </cell>
          <cell r="BAY113">
            <v>0</v>
          </cell>
          <cell r="BAZ113">
            <v>0</v>
          </cell>
          <cell r="BBA113">
            <v>0</v>
          </cell>
          <cell r="BBB113">
            <v>0</v>
          </cell>
          <cell r="BBC113">
            <v>0</v>
          </cell>
          <cell r="BBD113">
            <v>0</v>
          </cell>
          <cell r="BBE113">
            <v>0</v>
          </cell>
          <cell r="BBF113">
            <v>0</v>
          </cell>
          <cell r="BBG113">
            <v>0</v>
          </cell>
          <cell r="BBH113">
            <v>0</v>
          </cell>
          <cell r="BBI113">
            <v>0</v>
          </cell>
          <cell r="BBJ113">
            <v>0</v>
          </cell>
          <cell r="BBK113">
            <v>0</v>
          </cell>
          <cell r="BBL113">
            <v>0</v>
          </cell>
          <cell r="BBM113">
            <v>0</v>
          </cell>
          <cell r="BBN113">
            <v>0</v>
          </cell>
          <cell r="BBO113">
            <v>0</v>
          </cell>
          <cell r="BBP113">
            <v>0</v>
          </cell>
          <cell r="BBQ113">
            <v>0</v>
          </cell>
          <cell r="BBR113">
            <v>0</v>
          </cell>
          <cell r="BBS113">
            <v>0</v>
          </cell>
          <cell r="BBT113">
            <v>0</v>
          </cell>
          <cell r="BBU113">
            <v>0</v>
          </cell>
          <cell r="BBV113">
            <v>0</v>
          </cell>
          <cell r="BBW113">
            <v>0</v>
          </cell>
          <cell r="BBX113">
            <v>0</v>
          </cell>
          <cell r="BBY113">
            <v>0</v>
          </cell>
          <cell r="BBZ113">
            <v>0</v>
          </cell>
          <cell r="BCA113">
            <v>0</v>
          </cell>
          <cell r="BCB113">
            <v>0</v>
          </cell>
          <cell r="BCC113">
            <v>0</v>
          </cell>
          <cell r="BCD113">
            <v>0</v>
          </cell>
          <cell r="BCE113">
            <v>0</v>
          </cell>
          <cell r="BCF113">
            <v>0</v>
          </cell>
          <cell r="BCG113">
            <v>0</v>
          </cell>
          <cell r="BCH113">
            <v>0</v>
          </cell>
          <cell r="BCI113">
            <v>0</v>
          </cell>
          <cell r="BCJ113">
            <v>0</v>
          </cell>
          <cell r="BCK113">
            <v>0</v>
          </cell>
          <cell r="BCL113">
            <v>0</v>
          </cell>
          <cell r="BCM113">
            <v>0</v>
          </cell>
          <cell r="BCN113">
            <v>0</v>
          </cell>
          <cell r="BCO113">
            <v>0</v>
          </cell>
          <cell r="BCP113">
            <v>0</v>
          </cell>
          <cell r="BCQ113">
            <v>0</v>
          </cell>
          <cell r="BCR113">
            <v>0</v>
          </cell>
          <cell r="BCS113">
            <v>0</v>
          </cell>
          <cell r="BCT113">
            <v>0</v>
          </cell>
          <cell r="BCU113">
            <v>0</v>
          </cell>
          <cell r="BCV113">
            <v>0</v>
          </cell>
          <cell r="BCW113">
            <v>0</v>
          </cell>
          <cell r="BCX113">
            <v>0</v>
          </cell>
          <cell r="BCY113">
            <v>0</v>
          </cell>
          <cell r="BCZ113">
            <v>0</v>
          </cell>
          <cell r="BDA113">
            <v>0</v>
          </cell>
          <cell r="BDB113">
            <v>0</v>
          </cell>
          <cell r="BDC113">
            <v>0</v>
          </cell>
          <cell r="BDD113">
            <v>0</v>
          </cell>
          <cell r="BDE113">
            <v>0</v>
          </cell>
          <cell r="BDF113">
            <v>0</v>
          </cell>
          <cell r="BDG113">
            <v>0</v>
          </cell>
          <cell r="BDH113">
            <v>0</v>
          </cell>
          <cell r="BDI113">
            <v>0</v>
          </cell>
          <cell r="BDJ113">
            <v>0</v>
          </cell>
          <cell r="BDK113">
            <v>0</v>
          </cell>
          <cell r="BDL113">
            <v>0</v>
          </cell>
          <cell r="BDM113">
            <v>0</v>
          </cell>
          <cell r="BDN113">
            <v>0</v>
          </cell>
          <cell r="BDO113">
            <v>0</v>
          </cell>
          <cell r="BDP113">
            <v>0</v>
          </cell>
          <cell r="BDQ113">
            <v>0</v>
          </cell>
          <cell r="BDR113">
            <v>0</v>
          </cell>
          <cell r="BDS113">
            <v>0</v>
          </cell>
          <cell r="BDT113">
            <v>0</v>
          </cell>
          <cell r="BDU113">
            <v>0</v>
          </cell>
          <cell r="BDV113">
            <v>0</v>
          </cell>
          <cell r="BDW113">
            <v>0</v>
          </cell>
          <cell r="BDX113">
            <v>0</v>
          </cell>
          <cell r="BDY113">
            <v>0</v>
          </cell>
          <cell r="BDZ113">
            <v>0</v>
          </cell>
          <cell r="BEA113">
            <v>0</v>
          </cell>
          <cell r="BEB113">
            <v>0</v>
          </cell>
          <cell r="BEC113">
            <v>0</v>
          </cell>
          <cell r="BED113">
            <v>0</v>
          </cell>
          <cell r="BEE113">
            <v>0</v>
          </cell>
          <cell r="BEF113">
            <v>0</v>
          </cell>
          <cell r="BEG113">
            <v>0</v>
          </cell>
          <cell r="BEH113">
            <v>0</v>
          </cell>
          <cell r="BEI113">
            <v>0</v>
          </cell>
          <cell r="BEJ113">
            <v>0</v>
          </cell>
          <cell r="BEK113">
            <v>0</v>
          </cell>
          <cell r="BEL113">
            <v>0</v>
          </cell>
          <cell r="BEM113">
            <v>0</v>
          </cell>
          <cell r="BEN113">
            <v>0</v>
          </cell>
          <cell r="BEO113">
            <v>0</v>
          </cell>
          <cell r="BEP113">
            <v>0</v>
          </cell>
          <cell r="BEQ113">
            <v>0</v>
          </cell>
          <cell r="BER113">
            <v>0</v>
          </cell>
          <cell r="BES113">
            <v>0</v>
          </cell>
          <cell r="BET113">
            <v>0</v>
          </cell>
          <cell r="BEU113">
            <v>0</v>
          </cell>
          <cell r="BEV113">
            <v>0</v>
          </cell>
          <cell r="BEW113">
            <v>0</v>
          </cell>
          <cell r="BEX113">
            <v>0</v>
          </cell>
          <cell r="BEY113">
            <v>0</v>
          </cell>
          <cell r="BEZ113">
            <v>0</v>
          </cell>
          <cell r="BFA113">
            <v>0</v>
          </cell>
          <cell r="BFB113">
            <v>0</v>
          </cell>
          <cell r="BFC113">
            <v>0</v>
          </cell>
          <cell r="BFD113">
            <v>0</v>
          </cell>
          <cell r="BFE113">
            <v>0</v>
          </cell>
          <cell r="BFF113">
            <v>0</v>
          </cell>
          <cell r="BFG113">
            <v>0</v>
          </cell>
          <cell r="BFH113">
            <v>0</v>
          </cell>
          <cell r="BFI113">
            <v>0</v>
          </cell>
          <cell r="BFJ113">
            <v>0</v>
          </cell>
          <cell r="BFK113">
            <v>0</v>
          </cell>
          <cell r="BFL113">
            <v>0</v>
          </cell>
          <cell r="BFM113">
            <v>0</v>
          </cell>
          <cell r="BFN113">
            <v>0</v>
          </cell>
          <cell r="BFO113">
            <v>0</v>
          </cell>
          <cell r="BFP113">
            <v>0</v>
          </cell>
          <cell r="BFQ113">
            <v>0</v>
          </cell>
          <cell r="BFR113">
            <v>0</v>
          </cell>
          <cell r="BFS113">
            <v>0</v>
          </cell>
          <cell r="BFT113">
            <v>0</v>
          </cell>
          <cell r="BFU113">
            <v>0</v>
          </cell>
          <cell r="BFV113">
            <v>0</v>
          </cell>
          <cell r="BFW113">
            <v>0</v>
          </cell>
          <cell r="BFX113">
            <v>0</v>
          </cell>
          <cell r="BFY113">
            <v>0</v>
          </cell>
          <cell r="BFZ113">
            <v>0</v>
          </cell>
          <cell r="BGA113">
            <v>0</v>
          </cell>
          <cell r="BGB113">
            <v>0</v>
          </cell>
          <cell r="BGC113">
            <v>0</v>
          </cell>
          <cell r="BGD113">
            <v>0</v>
          </cell>
          <cell r="BGE113">
            <v>0</v>
          </cell>
          <cell r="BGF113">
            <v>0</v>
          </cell>
          <cell r="BGG113">
            <v>0</v>
          </cell>
          <cell r="BGH113">
            <v>0</v>
          </cell>
          <cell r="BGI113">
            <v>0</v>
          </cell>
          <cell r="BGJ113">
            <v>0</v>
          </cell>
          <cell r="BGK113">
            <v>0</v>
          </cell>
          <cell r="BGL113">
            <v>0</v>
          </cell>
          <cell r="BGM113">
            <v>0</v>
          </cell>
          <cell r="BGN113">
            <v>0</v>
          </cell>
          <cell r="BGO113">
            <v>0</v>
          </cell>
          <cell r="BGP113">
            <v>0</v>
          </cell>
          <cell r="BGQ113">
            <v>0</v>
          </cell>
          <cell r="BGR113">
            <v>0</v>
          </cell>
          <cell r="BGS113">
            <v>0</v>
          </cell>
          <cell r="BGT113">
            <v>0</v>
          </cell>
          <cell r="BGU113">
            <v>0</v>
          </cell>
          <cell r="BGV113">
            <v>0</v>
          </cell>
          <cell r="BGW113">
            <v>0</v>
          </cell>
          <cell r="BGX113">
            <v>0</v>
          </cell>
          <cell r="BGY113">
            <v>0</v>
          </cell>
          <cell r="BGZ113">
            <v>0</v>
          </cell>
          <cell r="BHA113">
            <v>0</v>
          </cell>
          <cell r="BHB113">
            <v>0</v>
          </cell>
          <cell r="BHC113">
            <v>0</v>
          </cell>
          <cell r="BHD113">
            <v>0</v>
          </cell>
          <cell r="BHE113">
            <v>0</v>
          </cell>
          <cell r="BHF113">
            <v>0</v>
          </cell>
          <cell r="BHG113">
            <v>0</v>
          </cell>
          <cell r="BHH113">
            <v>0</v>
          </cell>
          <cell r="BHI113">
            <v>0</v>
          </cell>
          <cell r="BHJ113">
            <v>0</v>
          </cell>
          <cell r="BHK113">
            <v>0</v>
          </cell>
          <cell r="BHL113">
            <v>0</v>
          </cell>
          <cell r="BHM113">
            <v>0</v>
          </cell>
          <cell r="BHN113">
            <v>0</v>
          </cell>
          <cell r="BHO113">
            <v>0</v>
          </cell>
          <cell r="BHP113">
            <v>0</v>
          </cell>
          <cell r="BHQ113">
            <v>0</v>
          </cell>
          <cell r="BHR113">
            <v>0</v>
          </cell>
          <cell r="BHS113">
            <v>0</v>
          </cell>
          <cell r="BHT113">
            <v>0</v>
          </cell>
          <cell r="BHU113">
            <v>0</v>
          </cell>
          <cell r="BHV113">
            <v>0</v>
          </cell>
          <cell r="BHW113">
            <v>0</v>
          </cell>
          <cell r="BHX113">
            <v>0</v>
          </cell>
          <cell r="BHY113">
            <v>0</v>
          </cell>
          <cell r="BHZ113">
            <v>0</v>
          </cell>
          <cell r="BIA113">
            <v>0</v>
          </cell>
          <cell r="BIB113">
            <v>0</v>
          </cell>
          <cell r="BIC113">
            <v>0</v>
          </cell>
          <cell r="BID113">
            <v>0</v>
          </cell>
          <cell r="BIE113">
            <v>0</v>
          </cell>
          <cell r="BIF113">
            <v>0</v>
          </cell>
          <cell r="BIG113">
            <v>0</v>
          </cell>
          <cell r="BIH113">
            <v>0</v>
          </cell>
          <cell r="BII113">
            <v>0</v>
          </cell>
          <cell r="BIJ113">
            <v>0</v>
          </cell>
          <cell r="BIK113">
            <v>0</v>
          </cell>
          <cell r="BIL113">
            <v>0</v>
          </cell>
          <cell r="BIM113">
            <v>0</v>
          </cell>
          <cell r="BIN113">
            <v>0</v>
          </cell>
          <cell r="BIO113">
            <v>0</v>
          </cell>
          <cell r="BIP113">
            <v>0</v>
          </cell>
          <cell r="BIQ113">
            <v>0</v>
          </cell>
          <cell r="BIR113">
            <v>0</v>
          </cell>
          <cell r="BIS113">
            <v>0</v>
          </cell>
          <cell r="BIT113">
            <v>0</v>
          </cell>
          <cell r="BIU113">
            <v>0</v>
          </cell>
          <cell r="BIV113">
            <v>0</v>
          </cell>
          <cell r="BIW113">
            <v>0</v>
          </cell>
          <cell r="BIX113">
            <v>0</v>
          </cell>
          <cell r="BIY113">
            <v>0</v>
          </cell>
          <cell r="BIZ113">
            <v>0</v>
          </cell>
          <cell r="BJA113">
            <v>0</v>
          </cell>
          <cell r="BJB113">
            <v>0</v>
          </cell>
          <cell r="BJC113">
            <v>0</v>
          </cell>
          <cell r="BJD113">
            <v>0</v>
          </cell>
          <cell r="BJE113">
            <v>0</v>
          </cell>
          <cell r="BJF113">
            <v>0</v>
          </cell>
          <cell r="BJG113">
            <v>0</v>
          </cell>
          <cell r="BJH113">
            <v>0</v>
          </cell>
          <cell r="BJI113">
            <v>0</v>
          </cell>
          <cell r="BJJ113">
            <v>0</v>
          </cell>
          <cell r="BJK113">
            <v>0</v>
          </cell>
          <cell r="BJL113">
            <v>0</v>
          </cell>
          <cell r="BJM113">
            <v>0</v>
          </cell>
          <cell r="BJN113">
            <v>0</v>
          </cell>
          <cell r="BJO113">
            <v>0</v>
          </cell>
          <cell r="BJP113">
            <v>0</v>
          </cell>
          <cell r="BJQ113">
            <v>0</v>
          </cell>
          <cell r="BJR113">
            <v>0</v>
          </cell>
          <cell r="BJS113">
            <v>0</v>
          </cell>
          <cell r="BJT113">
            <v>0</v>
          </cell>
          <cell r="BJU113">
            <v>0</v>
          </cell>
          <cell r="BJV113">
            <v>0</v>
          </cell>
          <cell r="BJW113">
            <v>0</v>
          </cell>
          <cell r="BJX113">
            <v>0</v>
          </cell>
          <cell r="BJY113">
            <v>0</v>
          </cell>
          <cell r="BJZ113">
            <v>0</v>
          </cell>
          <cell r="BKA113">
            <v>0</v>
          </cell>
          <cell r="BKB113">
            <v>0</v>
          </cell>
          <cell r="BKC113">
            <v>0</v>
          </cell>
          <cell r="BKD113">
            <v>0</v>
          </cell>
          <cell r="BKE113">
            <v>0</v>
          </cell>
          <cell r="BKF113">
            <v>0</v>
          </cell>
          <cell r="BKG113">
            <v>0</v>
          </cell>
          <cell r="BKH113">
            <v>0</v>
          </cell>
          <cell r="BKI113">
            <v>0</v>
          </cell>
          <cell r="BKJ113">
            <v>0</v>
          </cell>
          <cell r="BKK113">
            <v>0</v>
          </cell>
          <cell r="BKL113">
            <v>0</v>
          </cell>
          <cell r="BKM113">
            <v>0</v>
          </cell>
          <cell r="BKN113">
            <v>0</v>
          </cell>
          <cell r="BKO113">
            <v>0</v>
          </cell>
          <cell r="BKP113">
            <v>0</v>
          </cell>
          <cell r="BKQ113">
            <v>0</v>
          </cell>
          <cell r="BKR113">
            <v>0</v>
          </cell>
          <cell r="BKS113">
            <v>0</v>
          </cell>
          <cell r="BKT113">
            <v>0</v>
          </cell>
          <cell r="BKU113">
            <v>0</v>
          </cell>
          <cell r="BKV113">
            <v>0</v>
          </cell>
          <cell r="BKW113">
            <v>0</v>
          </cell>
          <cell r="BKX113">
            <v>0</v>
          </cell>
          <cell r="BKY113">
            <v>0</v>
          </cell>
          <cell r="BKZ113">
            <v>0</v>
          </cell>
          <cell r="BLA113">
            <v>0</v>
          </cell>
          <cell r="BLB113">
            <v>0</v>
          </cell>
          <cell r="BLC113">
            <v>0</v>
          </cell>
          <cell r="BLD113">
            <v>0</v>
          </cell>
          <cell r="BLE113">
            <v>0</v>
          </cell>
          <cell r="BLF113">
            <v>0</v>
          </cell>
          <cell r="BLG113">
            <v>0</v>
          </cell>
          <cell r="BLH113">
            <v>0</v>
          </cell>
          <cell r="BLI113">
            <v>0</v>
          </cell>
          <cell r="BLJ113">
            <v>0</v>
          </cell>
          <cell r="BLK113">
            <v>0</v>
          </cell>
          <cell r="BLL113">
            <v>0</v>
          </cell>
          <cell r="BLM113">
            <v>0</v>
          </cell>
          <cell r="BLN113">
            <v>0</v>
          </cell>
          <cell r="BLO113">
            <v>0</v>
          </cell>
          <cell r="BLP113">
            <v>0</v>
          </cell>
          <cell r="BLQ113">
            <v>0</v>
          </cell>
          <cell r="BLR113">
            <v>0</v>
          </cell>
          <cell r="BLS113">
            <v>0</v>
          </cell>
          <cell r="BLT113">
            <v>0</v>
          </cell>
          <cell r="BLU113">
            <v>0</v>
          </cell>
          <cell r="BLV113">
            <v>0</v>
          </cell>
          <cell r="BLW113">
            <v>0</v>
          </cell>
          <cell r="BLX113">
            <v>0</v>
          </cell>
          <cell r="BLY113">
            <v>0</v>
          </cell>
          <cell r="BLZ113">
            <v>0</v>
          </cell>
          <cell r="BMA113">
            <v>0</v>
          </cell>
          <cell r="BMB113">
            <v>0</v>
          </cell>
          <cell r="BMC113">
            <v>0</v>
          </cell>
          <cell r="BMD113">
            <v>0</v>
          </cell>
          <cell r="BME113">
            <v>0</v>
          </cell>
          <cell r="BMF113">
            <v>0</v>
          </cell>
          <cell r="BMG113">
            <v>0</v>
          </cell>
          <cell r="BMH113">
            <v>0</v>
          </cell>
          <cell r="BMI113">
            <v>0</v>
          </cell>
          <cell r="BMJ113">
            <v>0</v>
          </cell>
          <cell r="BMK113">
            <v>0</v>
          </cell>
          <cell r="BML113">
            <v>0</v>
          </cell>
          <cell r="BMM113">
            <v>0</v>
          </cell>
          <cell r="BMN113">
            <v>0</v>
          </cell>
          <cell r="BMO113">
            <v>0</v>
          </cell>
          <cell r="BMP113">
            <v>0</v>
          </cell>
          <cell r="BMQ113">
            <v>0</v>
          </cell>
          <cell r="BMR113">
            <v>0</v>
          </cell>
          <cell r="BMS113">
            <v>0</v>
          </cell>
          <cell r="BMT113">
            <v>0</v>
          </cell>
          <cell r="BMU113">
            <v>0</v>
          </cell>
          <cell r="BMV113">
            <v>0</v>
          </cell>
          <cell r="BMW113">
            <v>0</v>
          </cell>
          <cell r="BMX113">
            <v>0</v>
          </cell>
          <cell r="BMY113">
            <v>0</v>
          </cell>
          <cell r="BMZ113">
            <v>0</v>
          </cell>
          <cell r="BNA113">
            <v>0</v>
          </cell>
          <cell r="BNB113">
            <v>0</v>
          </cell>
          <cell r="BNC113">
            <v>0</v>
          </cell>
          <cell r="BND113">
            <v>0</v>
          </cell>
          <cell r="BNE113">
            <v>0</v>
          </cell>
          <cell r="BNF113">
            <v>0</v>
          </cell>
          <cell r="BNG113">
            <v>0</v>
          </cell>
          <cell r="BNH113">
            <v>0</v>
          </cell>
          <cell r="BNI113">
            <v>0</v>
          </cell>
          <cell r="BNJ113">
            <v>0</v>
          </cell>
          <cell r="BNK113">
            <v>0</v>
          </cell>
          <cell r="BNL113">
            <v>0</v>
          </cell>
          <cell r="BNM113">
            <v>0</v>
          </cell>
          <cell r="BNN113">
            <v>0</v>
          </cell>
          <cell r="BNO113">
            <v>0</v>
          </cell>
          <cell r="BNP113">
            <v>0</v>
          </cell>
          <cell r="BNQ113">
            <v>0</v>
          </cell>
          <cell r="BNR113">
            <v>0</v>
          </cell>
          <cell r="BNS113">
            <v>0</v>
          </cell>
          <cell r="BNT113">
            <v>0</v>
          </cell>
          <cell r="BNU113">
            <v>0</v>
          </cell>
          <cell r="BNV113">
            <v>0</v>
          </cell>
          <cell r="BNW113">
            <v>0</v>
          </cell>
          <cell r="BNX113">
            <v>0</v>
          </cell>
          <cell r="BNY113">
            <v>0</v>
          </cell>
          <cell r="BNZ113">
            <v>0</v>
          </cell>
          <cell r="BOA113">
            <v>0</v>
          </cell>
          <cell r="BOB113">
            <v>0</v>
          </cell>
          <cell r="BOC113">
            <v>0</v>
          </cell>
          <cell r="BOD113">
            <v>0</v>
          </cell>
          <cell r="BOE113">
            <v>0</v>
          </cell>
          <cell r="BOF113">
            <v>0</v>
          </cell>
          <cell r="BOG113">
            <v>0</v>
          </cell>
          <cell r="BOH113">
            <v>0</v>
          </cell>
          <cell r="BOI113">
            <v>0</v>
          </cell>
          <cell r="BOJ113">
            <v>0</v>
          </cell>
          <cell r="BOK113">
            <v>0</v>
          </cell>
          <cell r="BOL113">
            <v>0</v>
          </cell>
          <cell r="BOM113">
            <v>0</v>
          </cell>
          <cell r="BON113">
            <v>0</v>
          </cell>
          <cell r="BOO113">
            <v>0</v>
          </cell>
          <cell r="BOP113">
            <v>0</v>
          </cell>
          <cell r="BOQ113">
            <v>0</v>
          </cell>
          <cell r="BOR113">
            <v>0</v>
          </cell>
          <cell r="BOS113">
            <v>0</v>
          </cell>
          <cell r="BOT113">
            <v>0</v>
          </cell>
          <cell r="BOU113">
            <v>0</v>
          </cell>
          <cell r="BOV113">
            <v>0</v>
          </cell>
          <cell r="BOW113">
            <v>0</v>
          </cell>
          <cell r="BOX113">
            <v>0</v>
          </cell>
          <cell r="BOY113">
            <v>0</v>
          </cell>
          <cell r="BOZ113">
            <v>0</v>
          </cell>
          <cell r="BPA113">
            <v>0</v>
          </cell>
          <cell r="BPB113">
            <v>0</v>
          </cell>
          <cell r="BPC113">
            <v>0</v>
          </cell>
          <cell r="BPD113">
            <v>0</v>
          </cell>
          <cell r="BPE113">
            <v>0</v>
          </cell>
          <cell r="BPF113">
            <v>0</v>
          </cell>
          <cell r="BPG113">
            <v>0</v>
          </cell>
          <cell r="BPH113">
            <v>0</v>
          </cell>
          <cell r="BPI113">
            <v>0</v>
          </cell>
          <cell r="BPJ113">
            <v>0</v>
          </cell>
          <cell r="BPK113">
            <v>0</v>
          </cell>
          <cell r="BPL113">
            <v>0</v>
          </cell>
          <cell r="BPM113">
            <v>0</v>
          </cell>
          <cell r="BPN113">
            <v>0</v>
          </cell>
          <cell r="BPO113">
            <v>0</v>
          </cell>
          <cell r="BPP113">
            <v>0</v>
          </cell>
          <cell r="BPQ113">
            <v>0</v>
          </cell>
          <cell r="BPR113">
            <v>0</v>
          </cell>
          <cell r="BPS113">
            <v>0</v>
          </cell>
          <cell r="BPT113">
            <v>0</v>
          </cell>
          <cell r="BPU113">
            <v>0</v>
          </cell>
          <cell r="BPV113">
            <v>0</v>
          </cell>
          <cell r="BPW113">
            <v>0</v>
          </cell>
          <cell r="BPX113">
            <v>0</v>
          </cell>
          <cell r="BPY113">
            <v>0</v>
          </cell>
          <cell r="BPZ113">
            <v>0</v>
          </cell>
          <cell r="BQA113">
            <v>0</v>
          </cell>
          <cell r="BQB113">
            <v>0</v>
          </cell>
          <cell r="BQC113">
            <v>0</v>
          </cell>
          <cell r="BQD113">
            <v>0</v>
          </cell>
          <cell r="BQE113">
            <v>0</v>
          </cell>
          <cell r="BQF113">
            <v>0</v>
          </cell>
          <cell r="BQG113">
            <v>0</v>
          </cell>
          <cell r="BQH113">
            <v>0</v>
          </cell>
          <cell r="BQI113">
            <v>0</v>
          </cell>
          <cell r="BQJ113">
            <v>0</v>
          </cell>
          <cell r="BQK113">
            <v>0</v>
          </cell>
          <cell r="BQL113">
            <v>0</v>
          </cell>
          <cell r="BQM113">
            <v>0</v>
          </cell>
          <cell r="BQN113">
            <v>0</v>
          </cell>
          <cell r="BQO113">
            <v>0</v>
          </cell>
          <cell r="BQP113">
            <v>0</v>
          </cell>
          <cell r="BQQ113">
            <v>0</v>
          </cell>
          <cell r="BQR113">
            <v>0</v>
          </cell>
          <cell r="BQS113">
            <v>0</v>
          </cell>
          <cell r="BQT113">
            <v>0</v>
          </cell>
          <cell r="BQU113">
            <v>0</v>
          </cell>
          <cell r="BQV113">
            <v>0</v>
          </cell>
          <cell r="BQW113">
            <v>0</v>
          </cell>
          <cell r="BQX113">
            <v>0</v>
          </cell>
          <cell r="BQY113">
            <v>0</v>
          </cell>
          <cell r="BQZ113">
            <v>0</v>
          </cell>
          <cell r="BRA113">
            <v>0</v>
          </cell>
          <cell r="BRB113">
            <v>0</v>
          </cell>
          <cell r="BRC113">
            <v>0</v>
          </cell>
          <cell r="BRD113">
            <v>0</v>
          </cell>
          <cell r="BRE113">
            <v>0</v>
          </cell>
          <cell r="BRF113">
            <v>0</v>
          </cell>
          <cell r="BRG113">
            <v>0</v>
          </cell>
          <cell r="BRH113">
            <v>0</v>
          </cell>
          <cell r="BRI113">
            <v>0</v>
          </cell>
          <cell r="BRJ113">
            <v>0</v>
          </cell>
          <cell r="BRK113">
            <v>0</v>
          </cell>
          <cell r="BRL113">
            <v>0</v>
          </cell>
          <cell r="BRM113">
            <v>0</v>
          </cell>
          <cell r="BRN113">
            <v>0</v>
          </cell>
          <cell r="BRO113">
            <v>0</v>
          </cell>
          <cell r="BRP113">
            <v>0</v>
          </cell>
          <cell r="BRQ113">
            <v>0</v>
          </cell>
          <cell r="BRR113">
            <v>0</v>
          </cell>
          <cell r="BRS113">
            <v>0</v>
          </cell>
          <cell r="BRT113">
            <v>0</v>
          </cell>
          <cell r="BRU113">
            <v>0</v>
          </cell>
          <cell r="BRV113">
            <v>0</v>
          </cell>
          <cell r="BRW113">
            <v>0</v>
          </cell>
          <cell r="BRX113">
            <v>0</v>
          </cell>
          <cell r="BRY113">
            <v>0</v>
          </cell>
          <cell r="BRZ113">
            <v>0</v>
          </cell>
          <cell r="BSA113">
            <v>0</v>
          </cell>
          <cell r="BSB113">
            <v>0</v>
          </cell>
          <cell r="BSC113">
            <v>0</v>
          </cell>
          <cell r="BSD113">
            <v>0</v>
          </cell>
          <cell r="BSE113">
            <v>0</v>
          </cell>
          <cell r="BSF113">
            <v>0</v>
          </cell>
          <cell r="BSG113">
            <v>0</v>
          </cell>
          <cell r="BSH113">
            <v>0</v>
          </cell>
          <cell r="BSI113">
            <v>0</v>
          </cell>
          <cell r="BSJ113">
            <v>0</v>
          </cell>
          <cell r="BSK113">
            <v>0</v>
          </cell>
          <cell r="BSL113">
            <v>0</v>
          </cell>
          <cell r="BSM113">
            <v>0</v>
          </cell>
          <cell r="BSN113">
            <v>0</v>
          </cell>
          <cell r="BSO113">
            <v>0</v>
          </cell>
          <cell r="BSP113">
            <v>0</v>
          </cell>
          <cell r="BSQ113">
            <v>0</v>
          </cell>
          <cell r="BSR113">
            <v>0</v>
          </cell>
          <cell r="BSS113">
            <v>0</v>
          </cell>
          <cell r="BST113">
            <v>0</v>
          </cell>
          <cell r="BSU113">
            <v>0</v>
          </cell>
          <cell r="BSV113">
            <v>0</v>
          </cell>
          <cell r="BSW113">
            <v>0</v>
          </cell>
          <cell r="BSX113">
            <v>0</v>
          </cell>
          <cell r="BSY113">
            <v>0</v>
          </cell>
          <cell r="BSZ113">
            <v>0</v>
          </cell>
          <cell r="BTA113">
            <v>0</v>
          </cell>
          <cell r="BTB113">
            <v>0</v>
          </cell>
          <cell r="BTC113">
            <v>0</v>
          </cell>
          <cell r="BTD113">
            <v>0</v>
          </cell>
          <cell r="BTE113">
            <v>0</v>
          </cell>
          <cell r="BTF113">
            <v>0</v>
          </cell>
          <cell r="BTG113">
            <v>0</v>
          </cell>
          <cell r="BTH113">
            <v>0</v>
          </cell>
          <cell r="BTI113">
            <v>0</v>
          </cell>
          <cell r="BTJ113">
            <v>0</v>
          </cell>
          <cell r="BTK113">
            <v>0</v>
          </cell>
          <cell r="BTL113">
            <v>0</v>
          </cell>
          <cell r="BTM113">
            <v>0</v>
          </cell>
          <cell r="BTN113">
            <v>0</v>
          </cell>
          <cell r="BTO113">
            <v>0</v>
          </cell>
          <cell r="BTP113">
            <v>0</v>
          </cell>
          <cell r="BTQ113">
            <v>0</v>
          </cell>
          <cell r="BTR113">
            <v>0</v>
          </cell>
          <cell r="BTS113">
            <v>0</v>
          </cell>
          <cell r="BTT113">
            <v>0</v>
          </cell>
          <cell r="BTU113">
            <v>0</v>
          </cell>
          <cell r="BTV113">
            <v>0</v>
          </cell>
          <cell r="BTW113">
            <v>0</v>
          </cell>
          <cell r="BTX113">
            <v>0</v>
          </cell>
          <cell r="BTY113">
            <v>0</v>
          </cell>
          <cell r="BTZ113">
            <v>0</v>
          </cell>
          <cell r="BUA113">
            <v>0</v>
          </cell>
          <cell r="BUB113">
            <v>0</v>
          </cell>
          <cell r="BUC113">
            <v>0</v>
          </cell>
          <cell r="BUD113">
            <v>0</v>
          </cell>
          <cell r="BUE113">
            <v>0</v>
          </cell>
          <cell r="BUF113">
            <v>0</v>
          </cell>
          <cell r="BUG113">
            <v>0</v>
          </cell>
          <cell r="BUH113">
            <v>0</v>
          </cell>
          <cell r="BUI113">
            <v>0</v>
          </cell>
          <cell r="BUJ113">
            <v>0</v>
          </cell>
          <cell r="BUK113">
            <v>0</v>
          </cell>
          <cell r="BUL113">
            <v>0</v>
          </cell>
          <cell r="BUM113">
            <v>0</v>
          </cell>
          <cell r="BUN113">
            <v>0</v>
          </cell>
          <cell r="BUO113">
            <v>0</v>
          </cell>
          <cell r="BUP113">
            <v>0</v>
          </cell>
          <cell r="BUQ113">
            <v>0</v>
          </cell>
          <cell r="BUR113">
            <v>0</v>
          </cell>
          <cell r="BUS113">
            <v>0</v>
          </cell>
          <cell r="BUT113">
            <v>0</v>
          </cell>
          <cell r="BUU113">
            <v>0</v>
          </cell>
          <cell r="BUV113">
            <v>0</v>
          </cell>
          <cell r="BUW113">
            <v>0</v>
          </cell>
          <cell r="BUX113">
            <v>0</v>
          </cell>
          <cell r="BUY113">
            <v>0</v>
          </cell>
          <cell r="BUZ113">
            <v>0</v>
          </cell>
          <cell r="BVA113">
            <v>0</v>
          </cell>
          <cell r="BVB113">
            <v>0</v>
          </cell>
          <cell r="BVC113">
            <v>0</v>
          </cell>
          <cell r="BVD113">
            <v>0</v>
          </cell>
          <cell r="BVE113">
            <v>0</v>
          </cell>
          <cell r="BVF113">
            <v>0</v>
          </cell>
          <cell r="BVG113">
            <v>0</v>
          </cell>
          <cell r="BVH113">
            <v>0</v>
          </cell>
          <cell r="BVI113">
            <v>0</v>
          </cell>
          <cell r="BVJ113">
            <v>0</v>
          </cell>
          <cell r="BVK113">
            <v>0</v>
          </cell>
          <cell r="BVL113">
            <v>0</v>
          </cell>
          <cell r="BVM113">
            <v>0</v>
          </cell>
          <cell r="BVN113">
            <v>0</v>
          </cell>
          <cell r="BVO113">
            <v>0</v>
          </cell>
          <cell r="BVP113">
            <v>0</v>
          </cell>
          <cell r="BVQ113">
            <v>0</v>
          </cell>
          <cell r="BVR113">
            <v>0</v>
          </cell>
          <cell r="BVS113">
            <v>0</v>
          </cell>
          <cell r="BVT113">
            <v>0</v>
          </cell>
          <cell r="BVU113">
            <v>0</v>
          </cell>
          <cell r="BVV113">
            <v>0</v>
          </cell>
          <cell r="BVW113">
            <v>0</v>
          </cell>
          <cell r="BVX113">
            <v>0</v>
          </cell>
          <cell r="BVY113">
            <v>0</v>
          </cell>
          <cell r="BVZ113">
            <v>0</v>
          </cell>
          <cell r="BWA113">
            <v>0</v>
          </cell>
          <cell r="BWB113">
            <v>0</v>
          </cell>
          <cell r="BWC113">
            <v>0</v>
          </cell>
          <cell r="BWD113">
            <v>0</v>
          </cell>
          <cell r="BWE113">
            <v>0</v>
          </cell>
          <cell r="BWF113">
            <v>0</v>
          </cell>
          <cell r="BWG113">
            <v>0</v>
          </cell>
          <cell r="BWH113">
            <v>0</v>
          </cell>
          <cell r="BWI113">
            <v>0</v>
          </cell>
          <cell r="BWJ113">
            <v>0</v>
          </cell>
          <cell r="BWK113">
            <v>0</v>
          </cell>
          <cell r="BWL113">
            <v>0</v>
          </cell>
          <cell r="BWM113">
            <v>0</v>
          </cell>
          <cell r="BWN113">
            <v>0</v>
          </cell>
          <cell r="BWO113">
            <v>0</v>
          </cell>
          <cell r="BWP113">
            <v>0</v>
          </cell>
          <cell r="BWQ113">
            <v>0</v>
          </cell>
          <cell r="BWR113">
            <v>0</v>
          </cell>
          <cell r="BWS113">
            <v>0</v>
          </cell>
          <cell r="BWT113">
            <v>0</v>
          </cell>
          <cell r="BWU113">
            <v>0</v>
          </cell>
          <cell r="BWV113">
            <v>0</v>
          </cell>
          <cell r="BWW113">
            <v>0</v>
          </cell>
          <cell r="BWX113">
            <v>0</v>
          </cell>
          <cell r="BWY113">
            <v>0</v>
          </cell>
          <cell r="BWZ113">
            <v>0</v>
          </cell>
          <cell r="BXA113">
            <v>0</v>
          </cell>
          <cell r="BXB113">
            <v>0</v>
          </cell>
          <cell r="BXC113">
            <v>0</v>
          </cell>
          <cell r="BXD113">
            <v>0</v>
          </cell>
          <cell r="BXE113">
            <v>0</v>
          </cell>
          <cell r="BXF113">
            <v>0</v>
          </cell>
          <cell r="BXG113">
            <v>0</v>
          </cell>
          <cell r="BXH113">
            <v>0</v>
          </cell>
          <cell r="BXI113">
            <v>0</v>
          </cell>
          <cell r="BXJ113">
            <v>0</v>
          </cell>
          <cell r="BXK113">
            <v>0</v>
          </cell>
          <cell r="BXL113">
            <v>0</v>
          </cell>
          <cell r="BXM113">
            <v>0</v>
          </cell>
          <cell r="BXN113">
            <v>0</v>
          </cell>
          <cell r="BXO113">
            <v>0</v>
          </cell>
          <cell r="BXP113">
            <v>0</v>
          </cell>
          <cell r="BXQ113">
            <v>0</v>
          </cell>
          <cell r="BXR113">
            <v>0</v>
          </cell>
          <cell r="BXS113">
            <v>0</v>
          </cell>
          <cell r="BXT113">
            <v>0</v>
          </cell>
          <cell r="BXU113">
            <v>0</v>
          </cell>
          <cell r="BXV113">
            <v>0</v>
          </cell>
          <cell r="BXW113">
            <v>0</v>
          </cell>
          <cell r="BXX113">
            <v>0</v>
          </cell>
          <cell r="BXY113">
            <v>0</v>
          </cell>
          <cell r="BXZ113">
            <v>0</v>
          </cell>
          <cell r="BYA113">
            <v>0</v>
          </cell>
          <cell r="BYB113">
            <v>0</v>
          </cell>
          <cell r="BYC113">
            <v>0</v>
          </cell>
          <cell r="BYD113">
            <v>0</v>
          </cell>
          <cell r="BYE113">
            <v>0</v>
          </cell>
          <cell r="BYF113">
            <v>0</v>
          </cell>
          <cell r="BYG113">
            <v>0</v>
          </cell>
          <cell r="BYH113">
            <v>0</v>
          </cell>
          <cell r="BYI113">
            <v>0</v>
          </cell>
          <cell r="BYJ113">
            <v>0</v>
          </cell>
          <cell r="BYK113">
            <v>0</v>
          </cell>
          <cell r="BYL113">
            <v>0</v>
          </cell>
          <cell r="BYM113">
            <v>0</v>
          </cell>
          <cell r="BYN113">
            <v>0</v>
          </cell>
          <cell r="BYO113">
            <v>0</v>
          </cell>
          <cell r="BYP113">
            <v>0</v>
          </cell>
          <cell r="BYQ113">
            <v>0</v>
          </cell>
          <cell r="BYR113">
            <v>0</v>
          </cell>
          <cell r="BYS113">
            <v>0</v>
          </cell>
          <cell r="BYT113">
            <v>0</v>
          </cell>
          <cell r="BYU113">
            <v>0</v>
          </cell>
          <cell r="BYV113">
            <v>0</v>
          </cell>
          <cell r="BYW113">
            <v>0</v>
          </cell>
          <cell r="BYX113">
            <v>0</v>
          </cell>
          <cell r="BYY113">
            <v>0</v>
          </cell>
          <cell r="BYZ113">
            <v>0</v>
          </cell>
          <cell r="BZA113">
            <v>0</v>
          </cell>
          <cell r="BZB113">
            <v>0</v>
          </cell>
          <cell r="BZC113">
            <v>0</v>
          </cell>
          <cell r="BZD113">
            <v>0</v>
          </cell>
          <cell r="BZE113">
            <v>0</v>
          </cell>
          <cell r="BZF113">
            <v>0</v>
          </cell>
          <cell r="BZG113">
            <v>0</v>
          </cell>
          <cell r="BZH113">
            <v>0</v>
          </cell>
          <cell r="BZI113">
            <v>0</v>
          </cell>
          <cell r="BZJ113">
            <v>0</v>
          </cell>
          <cell r="BZK113">
            <v>0</v>
          </cell>
          <cell r="BZL113">
            <v>0</v>
          </cell>
          <cell r="BZM113">
            <v>0</v>
          </cell>
          <cell r="BZN113">
            <v>0</v>
          </cell>
          <cell r="BZO113">
            <v>0</v>
          </cell>
          <cell r="BZP113">
            <v>0</v>
          </cell>
          <cell r="BZQ113">
            <v>0</v>
          </cell>
          <cell r="BZR113">
            <v>0</v>
          </cell>
          <cell r="BZS113">
            <v>0</v>
          </cell>
          <cell r="BZT113">
            <v>0</v>
          </cell>
          <cell r="BZU113">
            <v>0</v>
          </cell>
          <cell r="BZV113">
            <v>0</v>
          </cell>
          <cell r="BZW113">
            <v>0</v>
          </cell>
          <cell r="BZX113">
            <v>0</v>
          </cell>
          <cell r="BZY113">
            <v>0</v>
          </cell>
          <cell r="BZZ113">
            <v>0</v>
          </cell>
          <cell r="CAA113">
            <v>0</v>
          </cell>
          <cell r="CAB113">
            <v>0</v>
          </cell>
          <cell r="CAC113">
            <v>0</v>
          </cell>
          <cell r="CAD113">
            <v>0</v>
          </cell>
          <cell r="CAE113">
            <v>0</v>
          </cell>
          <cell r="CAF113">
            <v>0</v>
          </cell>
          <cell r="CAG113">
            <v>0</v>
          </cell>
          <cell r="CAH113">
            <v>0</v>
          </cell>
          <cell r="CAI113">
            <v>0</v>
          </cell>
          <cell r="CAJ113">
            <v>0</v>
          </cell>
          <cell r="CAK113">
            <v>0</v>
          </cell>
          <cell r="CAL113">
            <v>0</v>
          </cell>
          <cell r="CAM113">
            <v>0</v>
          </cell>
          <cell r="CAN113">
            <v>0</v>
          </cell>
          <cell r="CAO113">
            <v>0</v>
          </cell>
          <cell r="CAP113">
            <v>0</v>
          </cell>
          <cell r="CAQ113">
            <v>0</v>
          </cell>
          <cell r="CAR113">
            <v>0</v>
          </cell>
          <cell r="CAS113">
            <v>0</v>
          </cell>
          <cell r="CAT113">
            <v>0</v>
          </cell>
          <cell r="CAU113">
            <v>0</v>
          </cell>
          <cell r="CAV113">
            <v>0</v>
          </cell>
          <cell r="CAW113">
            <v>0</v>
          </cell>
          <cell r="CAX113">
            <v>0</v>
          </cell>
          <cell r="CAY113">
            <v>0</v>
          </cell>
          <cell r="CAZ113">
            <v>0</v>
          </cell>
          <cell r="CBA113">
            <v>0</v>
          </cell>
          <cell r="CBB113">
            <v>0</v>
          </cell>
          <cell r="CBC113">
            <v>0</v>
          </cell>
          <cell r="CBD113">
            <v>0</v>
          </cell>
          <cell r="CBE113">
            <v>0</v>
          </cell>
          <cell r="CBF113">
            <v>0</v>
          </cell>
          <cell r="CBG113">
            <v>0</v>
          </cell>
          <cell r="CBH113">
            <v>0</v>
          </cell>
          <cell r="CBI113">
            <v>0</v>
          </cell>
          <cell r="CBJ113">
            <v>0</v>
          </cell>
          <cell r="CBK113">
            <v>0</v>
          </cell>
          <cell r="CBL113">
            <v>0</v>
          </cell>
          <cell r="CBM113">
            <v>0</v>
          </cell>
          <cell r="CBN113">
            <v>0</v>
          </cell>
          <cell r="CBO113">
            <v>0</v>
          </cell>
          <cell r="CBP113">
            <v>0</v>
          </cell>
          <cell r="CBQ113">
            <v>0</v>
          </cell>
          <cell r="CBR113">
            <v>0</v>
          </cell>
          <cell r="CBS113">
            <v>0</v>
          </cell>
          <cell r="CBT113">
            <v>0</v>
          </cell>
          <cell r="CBU113">
            <v>0</v>
          </cell>
          <cell r="CBV113">
            <v>0</v>
          </cell>
          <cell r="CBW113">
            <v>0</v>
          </cell>
          <cell r="CBX113">
            <v>0</v>
          </cell>
          <cell r="CBY113">
            <v>0</v>
          </cell>
          <cell r="CBZ113">
            <v>0</v>
          </cell>
          <cell r="CCA113">
            <v>0</v>
          </cell>
          <cell r="CCB113">
            <v>0</v>
          </cell>
          <cell r="CCC113">
            <v>0</v>
          </cell>
          <cell r="CCD113">
            <v>0</v>
          </cell>
          <cell r="CCE113">
            <v>0</v>
          </cell>
          <cell r="CCF113">
            <v>0</v>
          </cell>
          <cell r="CCG113">
            <v>0</v>
          </cell>
          <cell r="CCH113">
            <v>0</v>
          </cell>
          <cell r="CCI113">
            <v>0</v>
          </cell>
          <cell r="CCJ113">
            <v>0</v>
          </cell>
          <cell r="CCK113">
            <v>0</v>
          </cell>
          <cell r="CCL113">
            <v>0</v>
          </cell>
          <cell r="CCM113">
            <v>0</v>
          </cell>
          <cell r="CCN113">
            <v>0</v>
          </cell>
          <cell r="CCO113">
            <v>0</v>
          </cell>
          <cell r="CCP113">
            <v>0</v>
          </cell>
          <cell r="CCQ113">
            <v>0</v>
          </cell>
          <cell r="CCR113">
            <v>0</v>
          </cell>
          <cell r="CCS113">
            <v>0</v>
          </cell>
          <cell r="CCT113">
            <v>0</v>
          </cell>
          <cell r="CCU113">
            <v>0</v>
          </cell>
          <cell r="CCV113">
            <v>0</v>
          </cell>
          <cell r="CCW113">
            <v>0</v>
          </cell>
          <cell r="CCX113">
            <v>0</v>
          </cell>
          <cell r="CCY113">
            <v>0</v>
          </cell>
          <cell r="CCZ113">
            <v>0</v>
          </cell>
          <cell r="CDA113">
            <v>0</v>
          </cell>
          <cell r="CDB113">
            <v>0</v>
          </cell>
          <cell r="CDC113">
            <v>0</v>
          </cell>
          <cell r="CDD113">
            <v>0</v>
          </cell>
          <cell r="CDE113">
            <v>0</v>
          </cell>
          <cell r="CDF113">
            <v>0</v>
          </cell>
          <cell r="CDG113">
            <v>0</v>
          </cell>
          <cell r="CDH113">
            <v>0</v>
          </cell>
          <cell r="CDI113">
            <v>0</v>
          </cell>
          <cell r="CDJ113">
            <v>0</v>
          </cell>
          <cell r="CDK113">
            <v>0</v>
          </cell>
          <cell r="CDL113">
            <v>0</v>
          </cell>
          <cell r="CDM113">
            <v>0</v>
          </cell>
          <cell r="CDN113">
            <v>0</v>
          </cell>
          <cell r="CDO113">
            <v>0</v>
          </cell>
          <cell r="CDP113">
            <v>0</v>
          </cell>
          <cell r="CDQ113">
            <v>0</v>
          </cell>
          <cell r="CDR113">
            <v>0</v>
          </cell>
          <cell r="CDS113">
            <v>0</v>
          </cell>
          <cell r="CDT113">
            <v>0</v>
          </cell>
          <cell r="CDU113">
            <v>0</v>
          </cell>
          <cell r="CDV113">
            <v>0</v>
          </cell>
          <cell r="CDW113">
            <v>0</v>
          </cell>
          <cell r="CDX113">
            <v>0</v>
          </cell>
          <cell r="CDY113">
            <v>0</v>
          </cell>
          <cell r="CDZ113">
            <v>0</v>
          </cell>
          <cell r="CEA113">
            <v>0</v>
          </cell>
          <cell r="CEB113">
            <v>0</v>
          </cell>
          <cell r="CEC113">
            <v>0</v>
          </cell>
          <cell r="CED113">
            <v>0</v>
          </cell>
          <cell r="CEE113">
            <v>0</v>
          </cell>
          <cell r="CEF113">
            <v>0</v>
          </cell>
          <cell r="CEG113">
            <v>0</v>
          </cell>
          <cell r="CEH113">
            <v>0</v>
          </cell>
          <cell r="CEI113">
            <v>0</v>
          </cell>
          <cell r="CEJ113">
            <v>0</v>
          </cell>
          <cell r="CEK113">
            <v>0</v>
          </cell>
          <cell r="CEL113">
            <v>0</v>
          </cell>
          <cell r="CEM113">
            <v>0</v>
          </cell>
          <cell r="CEN113">
            <v>0</v>
          </cell>
          <cell r="CEO113">
            <v>0</v>
          </cell>
          <cell r="CEP113">
            <v>0</v>
          </cell>
          <cell r="CEQ113">
            <v>0</v>
          </cell>
          <cell r="CER113">
            <v>0</v>
          </cell>
          <cell r="CES113">
            <v>0</v>
          </cell>
          <cell r="CET113">
            <v>0</v>
          </cell>
          <cell r="CEU113">
            <v>0</v>
          </cell>
          <cell r="CEV113">
            <v>0</v>
          </cell>
          <cell r="CEW113">
            <v>0</v>
          </cell>
          <cell r="CEX113">
            <v>0</v>
          </cell>
          <cell r="CEY113">
            <v>0</v>
          </cell>
          <cell r="CEZ113">
            <v>0</v>
          </cell>
          <cell r="CFA113">
            <v>0</v>
          </cell>
          <cell r="CFB113">
            <v>0</v>
          </cell>
          <cell r="CFC113">
            <v>0</v>
          </cell>
          <cell r="CFD113">
            <v>0</v>
          </cell>
          <cell r="CFE113">
            <v>0</v>
          </cell>
          <cell r="CFF113">
            <v>0</v>
          </cell>
          <cell r="CFG113">
            <v>0</v>
          </cell>
          <cell r="CFH113">
            <v>0</v>
          </cell>
          <cell r="CFI113">
            <v>0</v>
          </cell>
          <cell r="CFJ113">
            <v>0</v>
          </cell>
          <cell r="CFK113">
            <v>0</v>
          </cell>
          <cell r="CFL113">
            <v>0</v>
          </cell>
          <cell r="CFM113">
            <v>0</v>
          </cell>
          <cell r="CFN113">
            <v>0</v>
          </cell>
          <cell r="CFO113">
            <v>0</v>
          </cell>
          <cell r="CFP113">
            <v>0</v>
          </cell>
          <cell r="CFQ113">
            <v>0</v>
          </cell>
          <cell r="CFR113">
            <v>0</v>
          </cell>
          <cell r="CFS113">
            <v>0</v>
          </cell>
          <cell r="CFT113">
            <v>0</v>
          </cell>
          <cell r="CFU113">
            <v>0</v>
          </cell>
          <cell r="CFV113">
            <v>0</v>
          </cell>
          <cell r="CFW113">
            <v>0</v>
          </cell>
          <cell r="CFX113">
            <v>0</v>
          </cell>
          <cell r="CFY113">
            <v>0</v>
          </cell>
          <cell r="CFZ113">
            <v>0</v>
          </cell>
          <cell r="CGA113">
            <v>0</v>
          </cell>
          <cell r="CGB113">
            <v>0</v>
          </cell>
          <cell r="CGC113">
            <v>0</v>
          </cell>
          <cell r="CGD113">
            <v>0</v>
          </cell>
          <cell r="CGE113">
            <v>0</v>
          </cell>
          <cell r="CGF113">
            <v>0</v>
          </cell>
          <cell r="CGG113">
            <v>0</v>
          </cell>
          <cell r="CGH113">
            <v>0</v>
          </cell>
          <cell r="CGI113">
            <v>0</v>
          </cell>
          <cell r="CGJ113">
            <v>0</v>
          </cell>
          <cell r="CGK113">
            <v>0</v>
          </cell>
          <cell r="CGL113">
            <v>0</v>
          </cell>
          <cell r="CGM113">
            <v>0</v>
          </cell>
          <cell r="CGN113">
            <v>0</v>
          </cell>
          <cell r="CGO113">
            <v>0</v>
          </cell>
          <cell r="CGP113">
            <v>0</v>
          </cell>
          <cell r="CGQ113">
            <v>0</v>
          </cell>
          <cell r="CGR113">
            <v>0</v>
          </cell>
          <cell r="CGS113">
            <v>0</v>
          </cell>
          <cell r="CGT113">
            <v>0</v>
          </cell>
          <cell r="CGU113">
            <v>0</v>
          </cell>
          <cell r="CGV113">
            <v>0</v>
          </cell>
          <cell r="CGW113">
            <v>0</v>
          </cell>
          <cell r="CGX113">
            <v>0</v>
          </cell>
          <cell r="CGY113">
            <v>0</v>
          </cell>
          <cell r="CGZ113">
            <v>0</v>
          </cell>
          <cell r="CHA113">
            <v>0</v>
          </cell>
          <cell r="CHB113">
            <v>0</v>
          </cell>
          <cell r="CHC113">
            <v>0</v>
          </cell>
          <cell r="CHD113">
            <v>0</v>
          </cell>
          <cell r="CHE113">
            <v>0</v>
          </cell>
          <cell r="CHF113">
            <v>0</v>
          </cell>
          <cell r="CHG113">
            <v>0</v>
          </cell>
          <cell r="CHH113">
            <v>0</v>
          </cell>
          <cell r="CHI113">
            <v>0</v>
          </cell>
          <cell r="CHJ113">
            <v>0</v>
          </cell>
          <cell r="CHK113">
            <v>0</v>
          </cell>
          <cell r="CHL113">
            <v>0</v>
          </cell>
          <cell r="CHM113">
            <v>0</v>
          </cell>
          <cell r="CHN113">
            <v>0</v>
          </cell>
          <cell r="CHO113">
            <v>0</v>
          </cell>
          <cell r="CHP113">
            <v>0</v>
          </cell>
          <cell r="CHQ113">
            <v>0</v>
          </cell>
          <cell r="CHR113">
            <v>0</v>
          </cell>
          <cell r="CHS113">
            <v>0</v>
          </cell>
          <cell r="CHT113">
            <v>0</v>
          </cell>
          <cell r="CHU113">
            <v>0</v>
          </cell>
          <cell r="CHV113">
            <v>0</v>
          </cell>
          <cell r="CHW113">
            <v>0</v>
          </cell>
          <cell r="CHX113">
            <v>0</v>
          </cell>
          <cell r="CHY113">
            <v>0</v>
          </cell>
          <cell r="CHZ113">
            <v>0</v>
          </cell>
          <cell r="CIA113">
            <v>0</v>
          </cell>
          <cell r="CIB113">
            <v>0</v>
          </cell>
          <cell r="CIC113">
            <v>0</v>
          </cell>
          <cell r="CID113">
            <v>0</v>
          </cell>
          <cell r="CIE113">
            <v>0</v>
          </cell>
          <cell r="CIF113">
            <v>0</v>
          </cell>
          <cell r="CIG113">
            <v>0</v>
          </cell>
          <cell r="CIH113">
            <v>0</v>
          </cell>
          <cell r="CII113">
            <v>0</v>
          </cell>
          <cell r="CIJ113">
            <v>0</v>
          </cell>
          <cell r="CIK113">
            <v>0</v>
          </cell>
          <cell r="CIL113">
            <v>0</v>
          </cell>
          <cell r="CIM113">
            <v>0</v>
          </cell>
          <cell r="CIN113">
            <v>0</v>
          </cell>
          <cell r="CIO113">
            <v>0</v>
          </cell>
          <cell r="CIP113">
            <v>0</v>
          </cell>
          <cell r="CIQ113">
            <v>0</v>
          </cell>
          <cell r="CIR113">
            <v>0</v>
          </cell>
          <cell r="CIS113">
            <v>0</v>
          </cell>
          <cell r="CIT113">
            <v>0</v>
          </cell>
          <cell r="CIU113">
            <v>0</v>
          </cell>
          <cell r="CIV113">
            <v>0</v>
          </cell>
          <cell r="CIW113">
            <v>0</v>
          </cell>
          <cell r="CIX113">
            <v>0</v>
          </cell>
          <cell r="CIY113">
            <v>0</v>
          </cell>
          <cell r="CIZ113">
            <v>0</v>
          </cell>
          <cell r="CJA113">
            <v>0</v>
          </cell>
          <cell r="CJB113">
            <v>0</v>
          </cell>
          <cell r="CJC113">
            <v>0</v>
          </cell>
          <cell r="CJD113">
            <v>0</v>
          </cell>
          <cell r="CJE113">
            <v>0</v>
          </cell>
          <cell r="CJF113">
            <v>0</v>
          </cell>
          <cell r="CJG113">
            <v>0</v>
          </cell>
          <cell r="CJH113">
            <v>0</v>
          </cell>
          <cell r="CJI113">
            <v>0</v>
          </cell>
          <cell r="CJJ113">
            <v>0</v>
          </cell>
          <cell r="CJK113">
            <v>0</v>
          </cell>
          <cell r="CJL113">
            <v>0</v>
          </cell>
          <cell r="CJM113">
            <v>0</v>
          </cell>
          <cell r="CJN113">
            <v>0</v>
          </cell>
          <cell r="CJO113">
            <v>0</v>
          </cell>
          <cell r="CJP113">
            <v>0</v>
          </cell>
          <cell r="CJQ113">
            <v>0</v>
          </cell>
          <cell r="CJR113">
            <v>0</v>
          </cell>
          <cell r="CJS113">
            <v>0</v>
          </cell>
          <cell r="CJT113">
            <v>0</v>
          </cell>
          <cell r="CJU113">
            <v>0</v>
          </cell>
          <cell r="CJV113">
            <v>0</v>
          </cell>
          <cell r="CJW113">
            <v>0</v>
          </cell>
          <cell r="CJX113">
            <v>0</v>
          </cell>
          <cell r="CJY113">
            <v>0</v>
          </cell>
          <cell r="CJZ113">
            <v>0</v>
          </cell>
          <cell r="CKA113">
            <v>0</v>
          </cell>
          <cell r="CKB113">
            <v>0</v>
          </cell>
          <cell r="CKC113">
            <v>0</v>
          </cell>
          <cell r="CKD113">
            <v>0</v>
          </cell>
          <cell r="CKE113">
            <v>0</v>
          </cell>
          <cell r="CKF113">
            <v>0</v>
          </cell>
          <cell r="CKG113">
            <v>0</v>
          </cell>
          <cell r="CKH113">
            <v>0</v>
          </cell>
          <cell r="CKI113">
            <v>0</v>
          </cell>
          <cell r="CKJ113">
            <v>0</v>
          </cell>
          <cell r="CKK113">
            <v>0</v>
          </cell>
          <cell r="CKL113">
            <v>0</v>
          </cell>
          <cell r="CKM113">
            <v>0</v>
          </cell>
          <cell r="CKN113">
            <v>0</v>
          </cell>
          <cell r="CKO113">
            <v>0</v>
          </cell>
          <cell r="CKP113">
            <v>0</v>
          </cell>
          <cell r="CKQ113">
            <v>0</v>
          </cell>
          <cell r="CKR113">
            <v>0</v>
          </cell>
          <cell r="CKS113">
            <v>0</v>
          </cell>
          <cell r="CKT113">
            <v>0</v>
          </cell>
          <cell r="CKU113">
            <v>0</v>
          </cell>
          <cell r="CKV113">
            <v>0</v>
          </cell>
          <cell r="CKW113">
            <v>0</v>
          </cell>
          <cell r="CKX113">
            <v>0</v>
          </cell>
          <cell r="CKY113">
            <v>0</v>
          </cell>
          <cell r="CKZ113">
            <v>0</v>
          </cell>
          <cell r="CLA113">
            <v>0</v>
          </cell>
          <cell r="CLB113">
            <v>0</v>
          </cell>
          <cell r="CLC113">
            <v>0</v>
          </cell>
          <cell r="CLD113">
            <v>0</v>
          </cell>
          <cell r="CLE113">
            <v>0</v>
          </cell>
          <cell r="CLF113">
            <v>0</v>
          </cell>
          <cell r="CLG113">
            <v>0</v>
          </cell>
          <cell r="CLH113">
            <v>0</v>
          </cell>
          <cell r="CLI113">
            <v>0</v>
          </cell>
          <cell r="CLJ113">
            <v>0</v>
          </cell>
          <cell r="CLK113">
            <v>0</v>
          </cell>
          <cell r="CLL113">
            <v>0</v>
          </cell>
          <cell r="CLM113">
            <v>0</v>
          </cell>
          <cell r="CLN113">
            <v>0</v>
          </cell>
          <cell r="CLO113">
            <v>0</v>
          </cell>
          <cell r="CLP113">
            <v>0</v>
          </cell>
          <cell r="CLQ113">
            <v>0</v>
          </cell>
          <cell r="CLR113">
            <v>0</v>
          </cell>
          <cell r="CLS113">
            <v>0</v>
          </cell>
          <cell r="CLT113">
            <v>0</v>
          </cell>
          <cell r="CLU113">
            <v>0</v>
          </cell>
          <cell r="CLV113">
            <v>0</v>
          </cell>
          <cell r="CLW113">
            <v>0</v>
          </cell>
          <cell r="CLX113">
            <v>0</v>
          </cell>
          <cell r="CLY113">
            <v>0</v>
          </cell>
          <cell r="CLZ113">
            <v>0</v>
          </cell>
          <cell r="CMA113">
            <v>0</v>
          </cell>
          <cell r="CMB113">
            <v>0</v>
          </cell>
          <cell r="CMC113">
            <v>0</v>
          </cell>
          <cell r="CMD113">
            <v>0</v>
          </cell>
          <cell r="CME113">
            <v>0</v>
          </cell>
          <cell r="CMF113">
            <v>0</v>
          </cell>
          <cell r="CMG113">
            <v>0</v>
          </cell>
          <cell r="CMH113">
            <v>0</v>
          </cell>
          <cell r="CMI113">
            <v>0</v>
          </cell>
          <cell r="CMJ113">
            <v>0</v>
          </cell>
          <cell r="CMK113">
            <v>0</v>
          </cell>
          <cell r="CML113">
            <v>0</v>
          </cell>
          <cell r="CMM113">
            <v>0</v>
          </cell>
          <cell r="CMN113">
            <v>0</v>
          </cell>
          <cell r="CMO113">
            <v>0</v>
          </cell>
          <cell r="CMP113">
            <v>0</v>
          </cell>
          <cell r="CMQ113">
            <v>0</v>
          </cell>
          <cell r="CMR113">
            <v>0</v>
          </cell>
          <cell r="CMS113">
            <v>0</v>
          </cell>
          <cell r="CMT113">
            <v>0</v>
          </cell>
          <cell r="CMU113">
            <v>0</v>
          </cell>
          <cell r="CMV113">
            <v>0</v>
          </cell>
          <cell r="CMW113">
            <v>0</v>
          </cell>
          <cell r="CMX113">
            <v>0</v>
          </cell>
          <cell r="CMY113">
            <v>0</v>
          </cell>
          <cell r="CMZ113">
            <v>0</v>
          </cell>
          <cell r="CNA113">
            <v>0</v>
          </cell>
          <cell r="CNB113">
            <v>0</v>
          </cell>
          <cell r="CNC113">
            <v>0</v>
          </cell>
          <cell r="CND113">
            <v>0</v>
          </cell>
          <cell r="CNE113">
            <v>0</v>
          </cell>
          <cell r="CNF113">
            <v>0</v>
          </cell>
          <cell r="CNG113">
            <v>0</v>
          </cell>
          <cell r="CNH113">
            <v>0</v>
          </cell>
          <cell r="CNI113">
            <v>0</v>
          </cell>
          <cell r="CNJ113">
            <v>0</v>
          </cell>
          <cell r="CNK113">
            <v>0</v>
          </cell>
          <cell r="CNL113">
            <v>0</v>
          </cell>
          <cell r="CNM113">
            <v>0</v>
          </cell>
          <cell r="CNN113">
            <v>0</v>
          </cell>
          <cell r="CNO113">
            <v>0</v>
          </cell>
          <cell r="CNP113">
            <v>0</v>
          </cell>
          <cell r="CNQ113">
            <v>0</v>
          </cell>
          <cell r="CNR113">
            <v>0</v>
          </cell>
          <cell r="CNS113">
            <v>0</v>
          </cell>
          <cell r="CNT113">
            <v>0</v>
          </cell>
          <cell r="CNU113">
            <v>0</v>
          </cell>
          <cell r="CNV113">
            <v>0</v>
          </cell>
          <cell r="CNW113">
            <v>0</v>
          </cell>
          <cell r="CNX113">
            <v>0</v>
          </cell>
          <cell r="CNY113">
            <v>0</v>
          </cell>
          <cell r="CNZ113">
            <v>0</v>
          </cell>
          <cell r="COA113">
            <v>0</v>
          </cell>
          <cell r="COB113">
            <v>0</v>
          </cell>
          <cell r="COC113">
            <v>0</v>
          </cell>
          <cell r="COD113">
            <v>0</v>
          </cell>
          <cell r="COE113">
            <v>0</v>
          </cell>
          <cell r="COF113">
            <v>0</v>
          </cell>
          <cell r="COG113">
            <v>0</v>
          </cell>
          <cell r="COH113">
            <v>0</v>
          </cell>
          <cell r="COI113">
            <v>0</v>
          </cell>
          <cell r="COJ113">
            <v>0</v>
          </cell>
          <cell r="COK113">
            <v>0</v>
          </cell>
          <cell r="COL113">
            <v>0</v>
          </cell>
          <cell r="COM113">
            <v>0</v>
          </cell>
          <cell r="CON113">
            <v>0</v>
          </cell>
          <cell r="COO113">
            <v>0</v>
          </cell>
          <cell r="COP113">
            <v>0</v>
          </cell>
          <cell r="COQ113">
            <v>0</v>
          </cell>
          <cell r="COR113">
            <v>0</v>
          </cell>
          <cell r="COS113">
            <v>0</v>
          </cell>
          <cell r="COT113">
            <v>0</v>
          </cell>
          <cell r="COU113">
            <v>0</v>
          </cell>
          <cell r="COV113">
            <v>0</v>
          </cell>
          <cell r="COW113">
            <v>0</v>
          </cell>
          <cell r="COX113">
            <v>0</v>
          </cell>
          <cell r="COY113">
            <v>0</v>
          </cell>
          <cell r="COZ113">
            <v>0</v>
          </cell>
          <cell r="CPA113">
            <v>0</v>
          </cell>
          <cell r="CPB113">
            <v>0</v>
          </cell>
          <cell r="CPC113">
            <v>0</v>
          </cell>
          <cell r="CPD113">
            <v>0</v>
          </cell>
          <cell r="CPE113">
            <v>0</v>
          </cell>
          <cell r="CPF113">
            <v>0</v>
          </cell>
          <cell r="CPG113">
            <v>0</v>
          </cell>
          <cell r="CPH113">
            <v>0</v>
          </cell>
          <cell r="CPI113">
            <v>0</v>
          </cell>
          <cell r="CPJ113">
            <v>0</v>
          </cell>
          <cell r="CPK113">
            <v>0</v>
          </cell>
          <cell r="CPL113">
            <v>0</v>
          </cell>
          <cell r="CPM113">
            <v>0</v>
          </cell>
          <cell r="CPN113">
            <v>0</v>
          </cell>
          <cell r="CPO113">
            <v>0</v>
          </cell>
          <cell r="CPP113">
            <v>0</v>
          </cell>
          <cell r="CPQ113">
            <v>0</v>
          </cell>
          <cell r="CPR113">
            <v>0</v>
          </cell>
          <cell r="CPS113">
            <v>0</v>
          </cell>
          <cell r="CPT113">
            <v>0</v>
          </cell>
          <cell r="CPU113">
            <v>0</v>
          </cell>
          <cell r="CPV113">
            <v>0</v>
          </cell>
          <cell r="CPW113">
            <v>0</v>
          </cell>
          <cell r="CPX113">
            <v>0</v>
          </cell>
          <cell r="CPY113">
            <v>0</v>
          </cell>
          <cell r="CPZ113">
            <v>0</v>
          </cell>
          <cell r="CQA113">
            <v>0</v>
          </cell>
          <cell r="CQB113">
            <v>0</v>
          </cell>
          <cell r="CQC113">
            <v>0</v>
          </cell>
          <cell r="CQD113">
            <v>0</v>
          </cell>
          <cell r="CQE113">
            <v>0</v>
          </cell>
          <cell r="CQF113">
            <v>0</v>
          </cell>
          <cell r="CQG113">
            <v>0</v>
          </cell>
          <cell r="CQH113">
            <v>0</v>
          </cell>
          <cell r="CQI113">
            <v>0</v>
          </cell>
          <cell r="CQJ113">
            <v>0</v>
          </cell>
          <cell r="CQK113">
            <v>0</v>
          </cell>
          <cell r="CQL113">
            <v>0</v>
          </cell>
          <cell r="CQM113">
            <v>0</v>
          </cell>
          <cell r="CQN113">
            <v>0</v>
          </cell>
          <cell r="CQO113">
            <v>0</v>
          </cell>
          <cell r="CQP113">
            <v>0</v>
          </cell>
          <cell r="CQQ113">
            <v>0</v>
          </cell>
          <cell r="CQR113">
            <v>0</v>
          </cell>
          <cell r="CQS113">
            <v>0</v>
          </cell>
          <cell r="CQT113">
            <v>0</v>
          </cell>
          <cell r="CQU113">
            <v>0</v>
          </cell>
          <cell r="CQV113">
            <v>0</v>
          </cell>
          <cell r="CQW113">
            <v>0</v>
          </cell>
          <cell r="CQX113">
            <v>0</v>
          </cell>
          <cell r="CQY113">
            <v>0</v>
          </cell>
          <cell r="CQZ113">
            <v>0</v>
          </cell>
          <cell r="CRA113">
            <v>0</v>
          </cell>
          <cell r="CRB113">
            <v>0</v>
          </cell>
          <cell r="CRC113">
            <v>0</v>
          </cell>
          <cell r="CRD113">
            <v>0</v>
          </cell>
          <cell r="CRE113">
            <v>0</v>
          </cell>
          <cell r="CRF113">
            <v>0</v>
          </cell>
          <cell r="CRG113">
            <v>0</v>
          </cell>
          <cell r="CRH113">
            <v>0</v>
          </cell>
          <cell r="CRI113">
            <v>0</v>
          </cell>
          <cell r="CRJ113">
            <v>0</v>
          </cell>
          <cell r="CRK113">
            <v>0</v>
          </cell>
          <cell r="CRL113">
            <v>0</v>
          </cell>
          <cell r="CRM113">
            <v>0</v>
          </cell>
          <cell r="CRN113">
            <v>0</v>
          </cell>
          <cell r="CRO113">
            <v>0</v>
          </cell>
          <cell r="CRP113">
            <v>0</v>
          </cell>
          <cell r="CRQ113">
            <v>0</v>
          </cell>
          <cell r="CRR113">
            <v>0</v>
          </cell>
          <cell r="CRS113">
            <v>0</v>
          </cell>
          <cell r="CRT113">
            <v>0</v>
          </cell>
          <cell r="CRU113">
            <v>0</v>
          </cell>
          <cell r="CRV113">
            <v>0</v>
          </cell>
          <cell r="CRW113">
            <v>0</v>
          </cell>
          <cell r="CRX113">
            <v>0</v>
          </cell>
          <cell r="CRY113">
            <v>0</v>
          </cell>
          <cell r="CRZ113">
            <v>0</v>
          </cell>
          <cell r="CSA113">
            <v>0</v>
          </cell>
          <cell r="CSB113">
            <v>0</v>
          </cell>
          <cell r="CSC113">
            <v>0</v>
          </cell>
          <cell r="CSD113">
            <v>0</v>
          </cell>
          <cell r="CSE113">
            <v>0</v>
          </cell>
          <cell r="CSF113">
            <v>0</v>
          </cell>
          <cell r="CSG113">
            <v>0</v>
          </cell>
          <cell r="CSH113">
            <v>0</v>
          </cell>
          <cell r="CSI113">
            <v>0</v>
          </cell>
          <cell r="CSJ113">
            <v>0</v>
          </cell>
          <cell r="CSK113">
            <v>0</v>
          </cell>
          <cell r="CSL113">
            <v>0</v>
          </cell>
          <cell r="CSM113">
            <v>0</v>
          </cell>
          <cell r="CSN113">
            <v>0</v>
          </cell>
          <cell r="CSO113">
            <v>0</v>
          </cell>
          <cell r="CSP113">
            <v>0</v>
          </cell>
          <cell r="CSQ113">
            <v>0</v>
          </cell>
          <cell r="CSR113">
            <v>0</v>
          </cell>
          <cell r="CSS113">
            <v>0</v>
          </cell>
          <cell r="CST113">
            <v>0</v>
          </cell>
          <cell r="CSU113">
            <v>0</v>
          </cell>
          <cell r="CSV113">
            <v>0</v>
          </cell>
          <cell r="CSW113">
            <v>0</v>
          </cell>
          <cell r="CSX113">
            <v>0</v>
          </cell>
          <cell r="CSY113">
            <v>0</v>
          </cell>
          <cell r="CSZ113">
            <v>0</v>
          </cell>
          <cell r="CTA113">
            <v>0</v>
          </cell>
          <cell r="CTB113">
            <v>0</v>
          </cell>
          <cell r="CTC113">
            <v>0</v>
          </cell>
          <cell r="CTD113">
            <v>0</v>
          </cell>
          <cell r="CTE113">
            <v>0</v>
          </cell>
          <cell r="CTF113">
            <v>0</v>
          </cell>
          <cell r="CTG113">
            <v>0</v>
          </cell>
          <cell r="CTH113">
            <v>0</v>
          </cell>
          <cell r="CTI113">
            <v>0</v>
          </cell>
          <cell r="CTJ113">
            <v>0</v>
          </cell>
          <cell r="CTK113">
            <v>0</v>
          </cell>
          <cell r="CTL113">
            <v>0</v>
          </cell>
          <cell r="CTM113">
            <v>0</v>
          </cell>
          <cell r="CTN113">
            <v>0</v>
          </cell>
          <cell r="CTO113">
            <v>0</v>
          </cell>
          <cell r="CTP113">
            <v>0</v>
          </cell>
          <cell r="CTQ113">
            <v>0</v>
          </cell>
          <cell r="CTR113">
            <v>0</v>
          </cell>
          <cell r="CTS113">
            <v>0</v>
          </cell>
          <cell r="CTT113">
            <v>0</v>
          </cell>
          <cell r="CTU113">
            <v>0</v>
          </cell>
          <cell r="CTV113">
            <v>0</v>
          </cell>
          <cell r="CTW113">
            <v>0</v>
          </cell>
          <cell r="CTX113">
            <v>0</v>
          </cell>
          <cell r="CTY113">
            <v>0</v>
          </cell>
          <cell r="CTZ113">
            <v>0</v>
          </cell>
          <cell r="CUA113">
            <v>0</v>
          </cell>
          <cell r="CUB113">
            <v>0</v>
          </cell>
          <cell r="CUC113">
            <v>0</v>
          </cell>
          <cell r="CUD113">
            <v>0</v>
          </cell>
          <cell r="CUE113">
            <v>0</v>
          </cell>
          <cell r="CUF113">
            <v>0</v>
          </cell>
          <cell r="CUG113">
            <v>0</v>
          </cell>
          <cell r="CUH113">
            <v>0</v>
          </cell>
          <cell r="CUI113">
            <v>0</v>
          </cell>
          <cell r="CUJ113">
            <v>0</v>
          </cell>
          <cell r="CUK113">
            <v>0</v>
          </cell>
          <cell r="CUL113">
            <v>0</v>
          </cell>
          <cell r="CUM113">
            <v>0</v>
          </cell>
          <cell r="CUN113">
            <v>0</v>
          </cell>
          <cell r="CUO113">
            <v>0</v>
          </cell>
          <cell r="CUP113">
            <v>0</v>
          </cell>
          <cell r="CUQ113">
            <v>0</v>
          </cell>
          <cell r="CUR113">
            <v>0</v>
          </cell>
          <cell r="CUS113">
            <v>0</v>
          </cell>
          <cell r="CUT113">
            <v>0</v>
          </cell>
          <cell r="CUU113">
            <v>0</v>
          </cell>
          <cell r="CUV113">
            <v>0</v>
          </cell>
          <cell r="CUW113">
            <v>0</v>
          </cell>
          <cell r="CUX113">
            <v>0</v>
          </cell>
          <cell r="CUY113">
            <v>0</v>
          </cell>
          <cell r="CUZ113">
            <v>0</v>
          </cell>
          <cell r="CVA113">
            <v>0</v>
          </cell>
          <cell r="CVB113">
            <v>0</v>
          </cell>
          <cell r="CVC113">
            <v>0</v>
          </cell>
          <cell r="CVD113">
            <v>0</v>
          </cell>
          <cell r="CVE113">
            <v>0</v>
          </cell>
          <cell r="CVF113">
            <v>0</v>
          </cell>
          <cell r="CVG113">
            <v>0</v>
          </cell>
          <cell r="CVH113">
            <v>0</v>
          </cell>
          <cell r="CVI113">
            <v>0</v>
          </cell>
          <cell r="CVJ113">
            <v>0</v>
          </cell>
          <cell r="CVK113">
            <v>0</v>
          </cell>
          <cell r="CVL113">
            <v>0</v>
          </cell>
          <cell r="CVM113">
            <v>0</v>
          </cell>
          <cell r="CVN113">
            <v>0</v>
          </cell>
          <cell r="CVO113">
            <v>0</v>
          </cell>
          <cell r="CVP113">
            <v>0</v>
          </cell>
          <cell r="CVQ113">
            <v>0</v>
          </cell>
          <cell r="CVR113">
            <v>0</v>
          </cell>
          <cell r="CVS113">
            <v>0</v>
          </cell>
          <cell r="CVT113">
            <v>0</v>
          </cell>
          <cell r="CVU113">
            <v>0</v>
          </cell>
          <cell r="CVV113">
            <v>0</v>
          </cell>
          <cell r="CVW113">
            <v>0</v>
          </cell>
          <cell r="CVX113">
            <v>0</v>
          </cell>
          <cell r="CVY113">
            <v>0</v>
          </cell>
          <cell r="CVZ113">
            <v>0</v>
          </cell>
          <cell r="CWA113">
            <v>0</v>
          </cell>
          <cell r="CWB113">
            <v>0</v>
          </cell>
          <cell r="CWC113">
            <v>0</v>
          </cell>
          <cell r="CWD113">
            <v>0</v>
          </cell>
          <cell r="CWE113">
            <v>0</v>
          </cell>
          <cell r="CWF113">
            <v>0</v>
          </cell>
          <cell r="CWG113">
            <v>0</v>
          </cell>
          <cell r="CWH113">
            <v>0</v>
          </cell>
          <cell r="CWI113">
            <v>0</v>
          </cell>
          <cell r="CWJ113">
            <v>0</v>
          </cell>
          <cell r="CWK113">
            <v>0</v>
          </cell>
          <cell r="CWL113">
            <v>0</v>
          </cell>
          <cell r="CWM113">
            <v>0</v>
          </cell>
          <cell r="CWN113">
            <v>0</v>
          </cell>
          <cell r="CWO113">
            <v>0</v>
          </cell>
          <cell r="CWP113">
            <v>0</v>
          </cell>
          <cell r="CWQ113">
            <v>0</v>
          </cell>
          <cell r="CWR113">
            <v>0</v>
          </cell>
          <cell r="CWS113">
            <v>0</v>
          </cell>
          <cell r="CWT113">
            <v>0</v>
          </cell>
          <cell r="CWU113">
            <v>0</v>
          </cell>
          <cell r="CWV113">
            <v>0</v>
          </cell>
          <cell r="CWW113">
            <v>0</v>
          </cell>
          <cell r="CWX113">
            <v>0</v>
          </cell>
          <cell r="CWY113">
            <v>0</v>
          </cell>
          <cell r="CWZ113">
            <v>0</v>
          </cell>
          <cell r="CXA113">
            <v>0</v>
          </cell>
          <cell r="CXB113">
            <v>0</v>
          </cell>
          <cell r="CXC113">
            <v>0</v>
          </cell>
          <cell r="CXD113">
            <v>0</v>
          </cell>
          <cell r="CXE113">
            <v>0</v>
          </cell>
          <cell r="CXF113">
            <v>0</v>
          </cell>
          <cell r="CXG113">
            <v>0</v>
          </cell>
          <cell r="CXH113">
            <v>0</v>
          </cell>
          <cell r="CXI113">
            <v>0</v>
          </cell>
          <cell r="CXJ113">
            <v>0</v>
          </cell>
          <cell r="CXK113">
            <v>0</v>
          </cell>
          <cell r="CXL113">
            <v>0</v>
          </cell>
          <cell r="CXM113">
            <v>0</v>
          </cell>
          <cell r="CXN113">
            <v>0</v>
          </cell>
          <cell r="CXO113">
            <v>0</v>
          </cell>
          <cell r="CXP113">
            <v>0</v>
          </cell>
          <cell r="CXQ113">
            <v>0</v>
          </cell>
          <cell r="CXR113">
            <v>0</v>
          </cell>
          <cell r="CXS113">
            <v>0</v>
          </cell>
          <cell r="CXT113">
            <v>0</v>
          </cell>
          <cell r="CXU113">
            <v>0</v>
          </cell>
          <cell r="CXV113">
            <v>0</v>
          </cell>
          <cell r="CXW113">
            <v>0</v>
          </cell>
          <cell r="CXX113">
            <v>0</v>
          </cell>
          <cell r="CXY113">
            <v>0</v>
          </cell>
          <cell r="CXZ113">
            <v>0</v>
          </cell>
          <cell r="CYA113">
            <v>0</v>
          </cell>
          <cell r="CYB113">
            <v>0</v>
          </cell>
          <cell r="CYC113">
            <v>0</v>
          </cell>
          <cell r="CYD113">
            <v>0</v>
          </cell>
          <cell r="CYE113">
            <v>0</v>
          </cell>
          <cell r="CYF113">
            <v>0</v>
          </cell>
          <cell r="CYG113">
            <v>0</v>
          </cell>
          <cell r="CYH113">
            <v>0</v>
          </cell>
          <cell r="CYI113">
            <v>0</v>
          </cell>
          <cell r="CYJ113">
            <v>0</v>
          </cell>
          <cell r="CYK113">
            <v>0</v>
          </cell>
          <cell r="CYL113">
            <v>0</v>
          </cell>
          <cell r="CYM113">
            <v>0</v>
          </cell>
          <cell r="CYN113">
            <v>0</v>
          </cell>
          <cell r="CYO113">
            <v>0</v>
          </cell>
          <cell r="CYP113">
            <v>0</v>
          </cell>
          <cell r="CYQ113">
            <v>0</v>
          </cell>
          <cell r="CYR113">
            <v>0</v>
          </cell>
          <cell r="CYS113">
            <v>0</v>
          </cell>
          <cell r="CYT113">
            <v>0</v>
          </cell>
          <cell r="CYU113">
            <v>0</v>
          </cell>
          <cell r="CYV113">
            <v>0</v>
          </cell>
          <cell r="CYW113">
            <v>0</v>
          </cell>
          <cell r="CYX113">
            <v>0</v>
          </cell>
          <cell r="CYY113">
            <v>0</v>
          </cell>
          <cell r="CYZ113">
            <v>0</v>
          </cell>
          <cell r="CZA113">
            <v>0</v>
          </cell>
          <cell r="CZB113">
            <v>0</v>
          </cell>
          <cell r="CZC113">
            <v>0</v>
          </cell>
          <cell r="CZD113">
            <v>0</v>
          </cell>
          <cell r="CZE113">
            <v>0</v>
          </cell>
          <cell r="CZF113">
            <v>0</v>
          </cell>
          <cell r="CZG113">
            <v>0</v>
          </cell>
          <cell r="CZH113">
            <v>0</v>
          </cell>
          <cell r="CZI113">
            <v>0</v>
          </cell>
          <cell r="CZJ113">
            <v>0</v>
          </cell>
          <cell r="CZK113">
            <v>0</v>
          </cell>
          <cell r="CZL113">
            <v>0</v>
          </cell>
          <cell r="CZM113">
            <v>0</v>
          </cell>
          <cell r="CZN113">
            <v>0</v>
          </cell>
          <cell r="CZO113">
            <v>0</v>
          </cell>
          <cell r="CZP113">
            <v>0</v>
          </cell>
          <cell r="CZQ113">
            <v>0</v>
          </cell>
          <cell r="CZR113">
            <v>0</v>
          </cell>
          <cell r="CZS113">
            <v>0</v>
          </cell>
          <cell r="CZT113">
            <v>0</v>
          </cell>
          <cell r="CZU113">
            <v>0</v>
          </cell>
          <cell r="CZV113">
            <v>0</v>
          </cell>
          <cell r="CZW113">
            <v>0</v>
          </cell>
          <cell r="CZX113">
            <v>0</v>
          </cell>
          <cell r="CZY113">
            <v>0</v>
          </cell>
          <cell r="CZZ113">
            <v>0</v>
          </cell>
          <cell r="DAA113">
            <v>0</v>
          </cell>
          <cell r="DAB113">
            <v>0</v>
          </cell>
          <cell r="DAC113">
            <v>0</v>
          </cell>
          <cell r="DAD113">
            <v>0</v>
          </cell>
          <cell r="DAE113">
            <v>0</v>
          </cell>
          <cell r="DAF113">
            <v>0</v>
          </cell>
          <cell r="DAG113">
            <v>0</v>
          </cell>
          <cell r="DAH113">
            <v>0</v>
          </cell>
          <cell r="DAI113">
            <v>0</v>
          </cell>
          <cell r="DAJ113">
            <v>0</v>
          </cell>
          <cell r="DAK113">
            <v>0</v>
          </cell>
          <cell r="DAL113">
            <v>0</v>
          </cell>
          <cell r="DAM113">
            <v>0</v>
          </cell>
          <cell r="DAN113">
            <v>0</v>
          </cell>
          <cell r="DAO113">
            <v>0</v>
          </cell>
          <cell r="DAP113">
            <v>0</v>
          </cell>
          <cell r="DAQ113">
            <v>0</v>
          </cell>
          <cell r="DAR113">
            <v>0</v>
          </cell>
          <cell r="DAS113">
            <v>0</v>
          </cell>
          <cell r="DAT113">
            <v>0</v>
          </cell>
          <cell r="DAU113">
            <v>0</v>
          </cell>
          <cell r="DAV113">
            <v>0</v>
          </cell>
          <cell r="DAW113">
            <v>0</v>
          </cell>
          <cell r="DAX113">
            <v>0</v>
          </cell>
          <cell r="DAY113">
            <v>0</v>
          </cell>
          <cell r="DAZ113">
            <v>0</v>
          </cell>
          <cell r="DBA113">
            <v>0</v>
          </cell>
          <cell r="DBB113">
            <v>0</v>
          </cell>
          <cell r="DBC113">
            <v>0</v>
          </cell>
          <cell r="DBD113">
            <v>0</v>
          </cell>
          <cell r="DBE113">
            <v>0</v>
          </cell>
          <cell r="DBF113">
            <v>0</v>
          </cell>
          <cell r="DBG113">
            <v>0</v>
          </cell>
          <cell r="DBH113">
            <v>0</v>
          </cell>
          <cell r="DBI113">
            <v>0</v>
          </cell>
          <cell r="DBJ113">
            <v>0</v>
          </cell>
          <cell r="DBK113">
            <v>0</v>
          </cell>
          <cell r="DBL113">
            <v>0</v>
          </cell>
          <cell r="DBM113">
            <v>0</v>
          </cell>
          <cell r="DBN113">
            <v>0</v>
          </cell>
          <cell r="DBO113">
            <v>0</v>
          </cell>
          <cell r="DBP113">
            <v>0</v>
          </cell>
          <cell r="DBQ113">
            <v>0</v>
          </cell>
          <cell r="DBR113">
            <v>0</v>
          </cell>
          <cell r="DBS113">
            <v>0</v>
          </cell>
          <cell r="DBT113">
            <v>0</v>
          </cell>
          <cell r="DBU113">
            <v>0</v>
          </cell>
          <cell r="DBV113">
            <v>0</v>
          </cell>
          <cell r="DBW113">
            <v>0</v>
          </cell>
          <cell r="DBX113">
            <v>0</v>
          </cell>
          <cell r="DBY113">
            <v>0</v>
          </cell>
          <cell r="DBZ113">
            <v>0</v>
          </cell>
          <cell r="DCA113">
            <v>0</v>
          </cell>
          <cell r="DCB113">
            <v>0</v>
          </cell>
          <cell r="DCC113">
            <v>0</v>
          </cell>
          <cell r="DCD113">
            <v>0</v>
          </cell>
          <cell r="DCE113">
            <v>0</v>
          </cell>
          <cell r="DCF113">
            <v>0</v>
          </cell>
          <cell r="DCG113">
            <v>0</v>
          </cell>
          <cell r="DCH113">
            <v>0</v>
          </cell>
          <cell r="DCI113">
            <v>0</v>
          </cell>
          <cell r="DCJ113">
            <v>0</v>
          </cell>
          <cell r="DCK113">
            <v>0</v>
          </cell>
          <cell r="DCL113">
            <v>0</v>
          </cell>
          <cell r="DCM113">
            <v>0</v>
          </cell>
          <cell r="DCN113">
            <v>0</v>
          </cell>
          <cell r="DCO113">
            <v>0</v>
          </cell>
          <cell r="DCP113">
            <v>0</v>
          </cell>
          <cell r="DCQ113">
            <v>0</v>
          </cell>
          <cell r="DCR113">
            <v>0</v>
          </cell>
          <cell r="DCS113">
            <v>0</v>
          </cell>
          <cell r="DCT113">
            <v>0</v>
          </cell>
          <cell r="DCU113">
            <v>0</v>
          </cell>
          <cell r="DCV113">
            <v>0</v>
          </cell>
          <cell r="DCW113">
            <v>0</v>
          </cell>
          <cell r="DCX113">
            <v>0</v>
          </cell>
          <cell r="DCY113">
            <v>0</v>
          </cell>
          <cell r="DCZ113">
            <v>0</v>
          </cell>
          <cell r="DDA113">
            <v>0</v>
          </cell>
          <cell r="DDB113">
            <v>0</v>
          </cell>
          <cell r="DDC113">
            <v>0</v>
          </cell>
          <cell r="DDD113">
            <v>0</v>
          </cell>
          <cell r="DDE113">
            <v>0</v>
          </cell>
          <cell r="DDF113">
            <v>0</v>
          </cell>
          <cell r="DDG113">
            <v>0</v>
          </cell>
          <cell r="DDH113">
            <v>0</v>
          </cell>
          <cell r="DDI113">
            <v>0</v>
          </cell>
          <cell r="DDJ113">
            <v>0</v>
          </cell>
          <cell r="DDK113">
            <v>0</v>
          </cell>
          <cell r="DDL113">
            <v>0</v>
          </cell>
          <cell r="DDM113">
            <v>0</v>
          </cell>
          <cell r="DDN113">
            <v>0</v>
          </cell>
          <cell r="DDO113">
            <v>0</v>
          </cell>
          <cell r="DDP113">
            <v>0</v>
          </cell>
          <cell r="DDQ113">
            <v>0</v>
          </cell>
          <cell r="DDR113">
            <v>0</v>
          </cell>
          <cell r="DDS113">
            <v>0</v>
          </cell>
          <cell r="DDT113">
            <v>0</v>
          </cell>
          <cell r="DDU113">
            <v>0</v>
          </cell>
          <cell r="DDV113">
            <v>0</v>
          </cell>
          <cell r="DDW113">
            <v>0</v>
          </cell>
          <cell r="DDX113">
            <v>0</v>
          </cell>
          <cell r="DDY113">
            <v>0</v>
          </cell>
          <cell r="DDZ113">
            <v>0</v>
          </cell>
          <cell r="DEA113">
            <v>0</v>
          </cell>
          <cell r="DEB113">
            <v>0</v>
          </cell>
          <cell r="DEC113">
            <v>0</v>
          </cell>
          <cell r="DED113">
            <v>0</v>
          </cell>
          <cell r="DEE113">
            <v>0</v>
          </cell>
          <cell r="DEF113">
            <v>0</v>
          </cell>
          <cell r="DEG113">
            <v>0</v>
          </cell>
          <cell r="DEH113">
            <v>0</v>
          </cell>
          <cell r="DEI113">
            <v>0</v>
          </cell>
          <cell r="DEJ113">
            <v>0</v>
          </cell>
          <cell r="DEK113">
            <v>0</v>
          </cell>
          <cell r="DEL113">
            <v>0</v>
          </cell>
          <cell r="DEM113">
            <v>0</v>
          </cell>
          <cell r="DEN113">
            <v>0</v>
          </cell>
          <cell r="DEO113">
            <v>0</v>
          </cell>
          <cell r="DEP113">
            <v>0</v>
          </cell>
          <cell r="DEQ113">
            <v>0</v>
          </cell>
          <cell r="DER113">
            <v>0</v>
          </cell>
          <cell r="DES113">
            <v>0</v>
          </cell>
          <cell r="DET113">
            <v>0</v>
          </cell>
          <cell r="DEU113">
            <v>0</v>
          </cell>
          <cell r="DEV113">
            <v>0</v>
          </cell>
          <cell r="DEW113">
            <v>0</v>
          </cell>
          <cell r="DEX113">
            <v>0</v>
          </cell>
          <cell r="DEY113">
            <v>0</v>
          </cell>
          <cell r="DEZ113">
            <v>0</v>
          </cell>
          <cell r="DFA113">
            <v>0</v>
          </cell>
          <cell r="DFB113">
            <v>0</v>
          </cell>
          <cell r="DFC113">
            <v>0</v>
          </cell>
          <cell r="DFD113">
            <v>0</v>
          </cell>
          <cell r="DFE113">
            <v>0</v>
          </cell>
          <cell r="DFF113">
            <v>0</v>
          </cell>
          <cell r="DFG113">
            <v>0</v>
          </cell>
          <cell r="DFH113">
            <v>0</v>
          </cell>
          <cell r="DFI113">
            <v>0</v>
          </cell>
          <cell r="DFJ113">
            <v>0</v>
          </cell>
          <cell r="DFK113">
            <v>0</v>
          </cell>
          <cell r="DFL113">
            <v>0</v>
          </cell>
          <cell r="DFM113">
            <v>0</v>
          </cell>
          <cell r="DFN113">
            <v>0</v>
          </cell>
          <cell r="DFO113">
            <v>0</v>
          </cell>
          <cell r="DFP113">
            <v>0</v>
          </cell>
          <cell r="DFQ113">
            <v>0</v>
          </cell>
          <cell r="DFR113">
            <v>0</v>
          </cell>
          <cell r="DFS113">
            <v>0</v>
          </cell>
          <cell r="DFT113">
            <v>0</v>
          </cell>
          <cell r="DFU113">
            <v>0</v>
          </cell>
          <cell r="DFV113">
            <v>0</v>
          </cell>
          <cell r="DFW113">
            <v>0</v>
          </cell>
          <cell r="DFX113">
            <v>0</v>
          </cell>
          <cell r="DFY113">
            <v>0</v>
          </cell>
          <cell r="DFZ113">
            <v>0</v>
          </cell>
          <cell r="DGA113">
            <v>0</v>
          </cell>
          <cell r="DGB113">
            <v>0</v>
          </cell>
          <cell r="DGC113">
            <v>0</v>
          </cell>
          <cell r="DGD113">
            <v>0</v>
          </cell>
          <cell r="DGE113">
            <v>0</v>
          </cell>
          <cell r="DGF113">
            <v>0</v>
          </cell>
          <cell r="DGG113">
            <v>0</v>
          </cell>
          <cell r="DGH113">
            <v>0</v>
          </cell>
          <cell r="DGI113">
            <v>0</v>
          </cell>
          <cell r="DGJ113">
            <v>0</v>
          </cell>
          <cell r="DGK113">
            <v>0</v>
          </cell>
          <cell r="DGL113">
            <v>0</v>
          </cell>
          <cell r="DGM113">
            <v>0</v>
          </cell>
          <cell r="DGN113">
            <v>0</v>
          </cell>
          <cell r="DGO113">
            <v>0</v>
          </cell>
          <cell r="DGP113">
            <v>0</v>
          </cell>
          <cell r="DGQ113">
            <v>0</v>
          </cell>
          <cell r="DGR113">
            <v>0</v>
          </cell>
          <cell r="DGS113">
            <v>0</v>
          </cell>
          <cell r="DGT113">
            <v>0</v>
          </cell>
          <cell r="DGU113">
            <v>0</v>
          </cell>
          <cell r="DGV113">
            <v>0</v>
          </cell>
          <cell r="DGW113">
            <v>0</v>
          </cell>
          <cell r="DGX113">
            <v>0</v>
          </cell>
          <cell r="DGY113">
            <v>0</v>
          </cell>
          <cell r="DGZ113">
            <v>0</v>
          </cell>
          <cell r="DHA113">
            <v>0</v>
          </cell>
          <cell r="DHB113">
            <v>0</v>
          </cell>
          <cell r="DHC113">
            <v>0</v>
          </cell>
          <cell r="DHD113">
            <v>0</v>
          </cell>
          <cell r="DHE113">
            <v>0</v>
          </cell>
          <cell r="DHF113">
            <v>0</v>
          </cell>
          <cell r="DHG113">
            <v>0</v>
          </cell>
          <cell r="DHH113">
            <v>0</v>
          </cell>
          <cell r="DHI113">
            <v>0</v>
          </cell>
          <cell r="DHJ113">
            <v>0</v>
          </cell>
          <cell r="DHK113">
            <v>0</v>
          </cell>
          <cell r="DHL113">
            <v>0</v>
          </cell>
          <cell r="DHM113">
            <v>0</v>
          </cell>
          <cell r="DHN113">
            <v>0</v>
          </cell>
          <cell r="DHO113">
            <v>0</v>
          </cell>
          <cell r="DHP113">
            <v>0</v>
          </cell>
          <cell r="DHQ113">
            <v>0</v>
          </cell>
          <cell r="DHR113">
            <v>0</v>
          </cell>
          <cell r="DHS113">
            <v>0</v>
          </cell>
          <cell r="DHT113">
            <v>0</v>
          </cell>
          <cell r="DHU113">
            <v>0</v>
          </cell>
          <cell r="DHV113">
            <v>0</v>
          </cell>
          <cell r="DHW113">
            <v>0</v>
          </cell>
          <cell r="DHX113">
            <v>0</v>
          </cell>
          <cell r="DHY113">
            <v>0</v>
          </cell>
          <cell r="DHZ113">
            <v>0</v>
          </cell>
          <cell r="DIA113">
            <v>0</v>
          </cell>
          <cell r="DIB113">
            <v>0</v>
          </cell>
          <cell r="DIC113">
            <v>0</v>
          </cell>
          <cell r="DID113">
            <v>0</v>
          </cell>
          <cell r="DIE113">
            <v>0</v>
          </cell>
          <cell r="DIF113">
            <v>0</v>
          </cell>
          <cell r="DIG113">
            <v>0</v>
          </cell>
          <cell r="DIH113">
            <v>0</v>
          </cell>
          <cell r="DII113">
            <v>0</v>
          </cell>
          <cell r="DIJ113">
            <v>0</v>
          </cell>
          <cell r="DIK113">
            <v>0</v>
          </cell>
          <cell r="DIL113">
            <v>0</v>
          </cell>
          <cell r="DIM113">
            <v>0</v>
          </cell>
          <cell r="DIN113">
            <v>0</v>
          </cell>
          <cell r="DIO113">
            <v>0</v>
          </cell>
          <cell r="DIP113">
            <v>0</v>
          </cell>
          <cell r="DIQ113">
            <v>0</v>
          </cell>
          <cell r="DIR113">
            <v>0</v>
          </cell>
          <cell r="DIS113">
            <v>0</v>
          </cell>
          <cell r="DIT113">
            <v>0</v>
          </cell>
          <cell r="DIU113">
            <v>0</v>
          </cell>
          <cell r="DIV113">
            <v>0</v>
          </cell>
          <cell r="DIW113">
            <v>0</v>
          </cell>
          <cell r="DIX113">
            <v>0</v>
          </cell>
          <cell r="DIY113">
            <v>0</v>
          </cell>
          <cell r="DIZ113">
            <v>0</v>
          </cell>
          <cell r="DJA113">
            <v>0</v>
          </cell>
          <cell r="DJB113">
            <v>0</v>
          </cell>
          <cell r="DJC113">
            <v>0</v>
          </cell>
          <cell r="DJD113">
            <v>0</v>
          </cell>
          <cell r="DJE113">
            <v>0</v>
          </cell>
          <cell r="DJF113">
            <v>0</v>
          </cell>
          <cell r="DJG113">
            <v>0</v>
          </cell>
          <cell r="DJH113">
            <v>0</v>
          </cell>
          <cell r="DJI113">
            <v>0</v>
          </cell>
          <cell r="DJJ113">
            <v>0</v>
          </cell>
          <cell r="DJK113">
            <v>0</v>
          </cell>
          <cell r="DJL113">
            <v>0</v>
          </cell>
          <cell r="DJM113">
            <v>0</v>
          </cell>
          <cell r="DJN113">
            <v>0</v>
          </cell>
          <cell r="DJO113">
            <v>0</v>
          </cell>
          <cell r="DJP113">
            <v>0</v>
          </cell>
          <cell r="DJQ113">
            <v>0</v>
          </cell>
          <cell r="DJR113">
            <v>0</v>
          </cell>
          <cell r="DJS113">
            <v>0</v>
          </cell>
          <cell r="DJT113">
            <v>0</v>
          </cell>
          <cell r="DJU113">
            <v>0</v>
          </cell>
          <cell r="DJV113">
            <v>0</v>
          </cell>
          <cell r="DJW113">
            <v>0</v>
          </cell>
          <cell r="DJX113">
            <v>0</v>
          </cell>
          <cell r="DJY113">
            <v>0</v>
          </cell>
          <cell r="DJZ113">
            <v>0</v>
          </cell>
          <cell r="DKA113">
            <v>0</v>
          </cell>
          <cell r="DKB113">
            <v>0</v>
          </cell>
          <cell r="DKC113">
            <v>0</v>
          </cell>
          <cell r="DKD113">
            <v>0</v>
          </cell>
          <cell r="DKE113">
            <v>0</v>
          </cell>
          <cell r="DKF113">
            <v>0</v>
          </cell>
          <cell r="DKG113">
            <v>0</v>
          </cell>
          <cell r="DKH113">
            <v>0</v>
          </cell>
          <cell r="DKI113">
            <v>0</v>
          </cell>
          <cell r="DKJ113">
            <v>0</v>
          </cell>
          <cell r="DKK113">
            <v>0</v>
          </cell>
          <cell r="DKL113">
            <v>0</v>
          </cell>
          <cell r="DKM113">
            <v>0</v>
          </cell>
          <cell r="DKN113">
            <v>0</v>
          </cell>
          <cell r="DKO113">
            <v>0</v>
          </cell>
          <cell r="DKP113">
            <v>0</v>
          </cell>
          <cell r="DKQ113">
            <v>0</v>
          </cell>
          <cell r="DKR113">
            <v>0</v>
          </cell>
          <cell r="DKS113">
            <v>0</v>
          </cell>
          <cell r="DKT113">
            <v>0</v>
          </cell>
          <cell r="DKU113">
            <v>0</v>
          </cell>
          <cell r="DKV113">
            <v>0</v>
          </cell>
          <cell r="DKW113">
            <v>0</v>
          </cell>
          <cell r="DKX113">
            <v>0</v>
          </cell>
          <cell r="DKY113">
            <v>0</v>
          </cell>
          <cell r="DKZ113">
            <v>0</v>
          </cell>
          <cell r="DLA113">
            <v>0</v>
          </cell>
          <cell r="DLB113">
            <v>0</v>
          </cell>
          <cell r="DLC113">
            <v>0</v>
          </cell>
          <cell r="DLD113">
            <v>0</v>
          </cell>
          <cell r="DLE113">
            <v>0</v>
          </cell>
          <cell r="DLF113">
            <v>0</v>
          </cell>
          <cell r="DLG113">
            <v>0</v>
          </cell>
          <cell r="DLH113">
            <v>0</v>
          </cell>
          <cell r="DLI113">
            <v>0</v>
          </cell>
          <cell r="DLJ113">
            <v>0</v>
          </cell>
          <cell r="DLK113">
            <v>0</v>
          </cell>
          <cell r="DLL113">
            <v>0</v>
          </cell>
          <cell r="DLM113">
            <v>0</v>
          </cell>
          <cell r="DLN113">
            <v>0</v>
          </cell>
          <cell r="DLO113">
            <v>0</v>
          </cell>
          <cell r="DLP113">
            <v>0</v>
          </cell>
          <cell r="DLQ113">
            <v>0</v>
          </cell>
          <cell r="DLR113">
            <v>0</v>
          </cell>
          <cell r="DLS113">
            <v>0</v>
          </cell>
          <cell r="DLT113">
            <v>0</v>
          </cell>
          <cell r="DLU113">
            <v>0</v>
          </cell>
          <cell r="DLV113">
            <v>0</v>
          </cell>
          <cell r="DLW113">
            <v>0</v>
          </cell>
          <cell r="DLX113">
            <v>0</v>
          </cell>
          <cell r="DLY113">
            <v>0</v>
          </cell>
          <cell r="DLZ113">
            <v>0</v>
          </cell>
          <cell r="DMA113">
            <v>0</v>
          </cell>
          <cell r="DMB113">
            <v>0</v>
          </cell>
          <cell r="DMC113">
            <v>0</v>
          </cell>
          <cell r="DMD113">
            <v>0</v>
          </cell>
          <cell r="DME113">
            <v>0</v>
          </cell>
          <cell r="DMF113">
            <v>0</v>
          </cell>
          <cell r="DMG113">
            <v>0</v>
          </cell>
          <cell r="DMH113">
            <v>0</v>
          </cell>
          <cell r="DMI113">
            <v>0</v>
          </cell>
          <cell r="DMJ113">
            <v>0</v>
          </cell>
          <cell r="DMK113">
            <v>0</v>
          </cell>
          <cell r="DML113">
            <v>0</v>
          </cell>
          <cell r="DMM113">
            <v>0</v>
          </cell>
          <cell r="DMN113">
            <v>0</v>
          </cell>
          <cell r="DMO113">
            <v>0</v>
          </cell>
          <cell r="DMP113">
            <v>0</v>
          </cell>
          <cell r="DMQ113">
            <v>0</v>
          </cell>
          <cell r="DMR113">
            <v>0</v>
          </cell>
          <cell r="DMS113">
            <v>0</v>
          </cell>
          <cell r="DMT113">
            <v>0</v>
          </cell>
          <cell r="DMU113">
            <v>0</v>
          </cell>
          <cell r="DMV113">
            <v>0</v>
          </cell>
          <cell r="DMW113">
            <v>0</v>
          </cell>
          <cell r="DMX113">
            <v>0</v>
          </cell>
          <cell r="DMY113">
            <v>0</v>
          </cell>
          <cell r="DMZ113">
            <v>0</v>
          </cell>
          <cell r="DNA113">
            <v>0</v>
          </cell>
          <cell r="DNB113">
            <v>0</v>
          </cell>
          <cell r="DNC113">
            <v>0</v>
          </cell>
          <cell r="DND113">
            <v>0</v>
          </cell>
          <cell r="DNE113">
            <v>0</v>
          </cell>
          <cell r="DNF113">
            <v>0</v>
          </cell>
          <cell r="DNG113">
            <v>0</v>
          </cell>
          <cell r="DNH113">
            <v>0</v>
          </cell>
          <cell r="DNI113">
            <v>0</v>
          </cell>
          <cell r="DNJ113">
            <v>0</v>
          </cell>
          <cell r="DNK113">
            <v>0</v>
          </cell>
          <cell r="DNL113">
            <v>0</v>
          </cell>
          <cell r="DNM113">
            <v>0</v>
          </cell>
          <cell r="DNN113">
            <v>0</v>
          </cell>
          <cell r="DNO113">
            <v>0</v>
          </cell>
          <cell r="DNP113">
            <v>0</v>
          </cell>
          <cell r="DNQ113">
            <v>0</v>
          </cell>
          <cell r="DNR113">
            <v>0</v>
          </cell>
          <cell r="DNS113">
            <v>0</v>
          </cell>
          <cell r="DNT113">
            <v>0</v>
          </cell>
          <cell r="DNU113">
            <v>0</v>
          </cell>
          <cell r="DNV113">
            <v>0</v>
          </cell>
          <cell r="DNW113">
            <v>0</v>
          </cell>
          <cell r="DNX113">
            <v>0</v>
          </cell>
          <cell r="DNY113">
            <v>0</v>
          </cell>
          <cell r="DNZ113">
            <v>0</v>
          </cell>
          <cell r="DOA113">
            <v>0</v>
          </cell>
          <cell r="DOB113">
            <v>0</v>
          </cell>
          <cell r="DOC113">
            <v>0</v>
          </cell>
          <cell r="DOD113">
            <v>0</v>
          </cell>
          <cell r="DOE113">
            <v>0</v>
          </cell>
          <cell r="DOF113">
            <v>0</v>
          </cell>
          <cell r="DOG113">
            <v>0</v>
          </cell>
          <cell r="DOH113">
            <v>0</v>
          </cell>
          <cell r="DOI113">
            <v>0</v>
          </cell>
          <cell r="DOJ113">
            <v>0</v>
          </cell>
          <cell r="DOK113">
            <v>0</v>
          </cell>
          <cell r="DOL113">
            <v>0</v>
          </cell>
          <cell r="DOM113">
            <v>0</v>
          </cell>
          <cell r="DON113">
            <v>0</v>
          </cell>
          <cell r="DOO113">
            <v>0</v>
          </cell>
          <cell r="DOP113">
            <v>0</v>
          </cell>
          <cell r="DOQ113">
            <v>0</v>
          </cell>
          <cell r="DOR113">
            <v>0</v>
          </cell>
          <cell r="DOS113">
            <v>0</v>
          </cell>
          <cell r="DOT113">
            <v>0</v>
          </cell>
          <cell r="DOU113">
            <v>0</v>
          </cell>
          <cell r="DOV113">
            <v>0</v>
          </cell>
          <cell r="DOW113">
            <v>0</v>
          </cell>
          <cell r="DOX113">
            <v>0</v>
          </cell>
          <cell r="DOY113">
            <v>0</v>
          </cell>
          <cell r="DOZ113">
            <v>0</v>
          </cell>
          <cell r="DPA113">
            <v>0</v>
          </cell>
          <cell r="DPB113">
            <v>0</v>
          </cell>
          <cell r="DPC113">
            <v>0</v>
          </cell>
          <cell r="DPD113">
            <v>0</v>
          </cell>
          <cell r="DPE113">
            <v>0</v>
          </cell>
          <cell r="DPF113">
            <v>0</v>
          </cell>
          <cell r="DPG113">
            <v>0</v>
          </cell>
          <cell r="DPH113">
            <v>0</v>
          </cell>
          <cell r="DPI113">
            <v>0</v>
          </cell>
          <cell r="DPJ113">
            <v>0</v>
          </cell>
          <cell r="DPK113">
            <v>0</v>
          </cell>
          <cell r="DPL113">
            <v>0</v>
          </cell>
          <cell r="DPM113">
            <v>0</v>
          </cell>
          <cell r="DPN113">
            <v>0</v>
          </cell>
          <cell r="DPO113">
            <v>0</v>
          </cell>
          <cell r="DPP113">
            <v>0</v>
          </cell>
          <cell r="DPQ113">
            <v>0</v>
          </cell>
          <cell r="DPR113">
            <v>0</v>
          </cell>
          <cell r="DPS113">
            <v>0</v>
          </cell>
          <cell r="DPT113">
            <v>0</v>
          </cell>
          <cell r="DPU113">
            <v>0</v>
          </cell>
          <cell r="DPV113">
            <v>0</v>
          </cell>
          <cell r="DPW113">
            <v>0</v>
          </cell>
          <cell r="DPX113">
            <v>0</v>
          </cell>
          <cell r="DPY113">
            <v>0</v>
          </cell>
          <cell r="DPZ113">
            <v>0</v>
          </cell>
          <cell r="DQA113">
            <v>0</v>
          </cell>
          <cell r="DQB113">
            <v>0</v>
          </cell>
          <cell r="DQC113">
            <v>0</v>
          </cell>
          <cell r="DQD113">
            <v>0</v>
          </cell>
          <cell r="DQE113">
            <v>0</v>
          </cell>
          <cell r="DQF113">
            <v>0</v>
          </cell>
          <cell r="DQG113">
            <v>0</v>
          </cell>
          <cell r="DQH113">
            <v>0</v>
          </cell>
          <cell r="DQI113">
            <v>0</v>
          </cell>
          <cell r="DQJ113">
            <v>0</v>
          </cell>
          <cell r="DQK113">
            <v>0</v>
          </cell>
          <cell r="DQL113">
            <v>0</v>
          </cell>
          <cell r="DQM113">
            <v>0</v>
          </cell>
          <cell r="DQN113">
            <v>0</v>
          </cell>
          <cell r="DQO113">
            <v>0</v>
          </cell>
          <cell r="DQP113">
            <v>0</v>
          </cell>
          <cell r="DQQ113">
            <v>0</v>
          </cell>
          <cell r="DQR113">
            <v>0</v>
          </cell>
          <cell r="DQS113">
            <v>0</v>
          </cell>
          <cell r="DQT113">
            <v>0</v>
          </cell>
          <cell r="DQU113">
            <v>0</v>
          </cell>
          <cell r="DQV113">
            <v>0</v>
          </cell>
          <cell r="DQW113">
            <v>0</v>
          </cell>
          <cell r="DQX113">
            <v>0</v>
          </cell>
          <cell r="DQY113">
            <v>0</v>
          </cell>
          <cell r="DQZ113">
            <v>0</v>
          </cell>
          <cell r="DRA113">
            <v>0</v>
          </cell>
          <cell r="DRB113">
            <v>0</v>
          </cell>
          <cell r="DRC113">
            <v>0</v>
          </cell>
          <cell r="DRD113">
            <v>0</v>
          </cell>
          <cell r="DRE113">
            <v>0</v>
          </cell>
          <cell r="DRF113">
            <v>0</v>
          </cell>
          <cell r="DRG113">
            <v>0</v>
          </cell>
          <cell r="DRH113">
            <v>0</v>
          </cell>
          <cell r="DRI113">
            <v>0</v>
          </cell>
          <cell r="DRJ113">
            <v>0</v>
          </cell>
          <cell r="DRK113">
            <v>0</v>
          </cell>
          <cell r="DRL113">
            <v>0</v>
          </cell>
          <cell r="DRM113">
            <v>0</v>
          </cell>
          <cell r="DRN113">
            <v>0</v>
          </cell>
          <cell r="DRO113">
            <v>0</v>
          </cell>
          <cell r="DRP113">
            <v>0</v>
          </cell>
          <cell r="DRQ113">
            <v>0</v>
          </cell>
          <cell r="DRR113">
            <v>0</v>
          </cell>
          <cell r="DRS113">
            <v>0</v>
          </cell>
          <cell r="DRT113">
            <v>0</v>
          </cell>
          <cell r="DRU113">
            <v>0</v>
          </cell>
          <cell r="DRV113">
            <v>0</v>
          </cell>
          <cell r="DRW113">
            <v>0</v>
          </cell>
          <cell r="DRX113">
            <v>0</v>
          </cell>
          <cell r="DRY113">
            <v>0</v>
          </cell>
          <cell r="DRZ113">
            <v>0</v>
          </cell>
          <cell r="DSA113">
            <v>0</v>
          </cell>
          <cell r="DSB113">
            <v>0</v>
          </cell>
          <cell r="DSC113">
            <v>0</v>
          </cell>
          <cell r="DSD113">
            <v>0</v>
          </cell>
          <cell r="DSE113">
            <v>0</v>
          </cell>
          <cell r="DSF113">
            <v>0</v>
          </cell>
          <cell r="DSG113">
            <v>0</v>
          </cell>
          <cell r="DSH113">
            <v>0</v>
          </cell>
          <cell r="DSI113">
            <v>0</v>
          </cell>
          <cell r="DSJ113">
            <v>0</v>
          </cell>
          <cell r="DSK113">
            <v>0</v>
          </cell>
          <cell r="DSL113">
            <v>0</v>
          </cell>
          <cell r="DSM113">
            <v>0</v>
          </cell>
          <cell r="DSN113">
            <v>0</v>
          </cell>
          <cell r="DSO113">
            <v>0</v>
          </cell>
          <cell r="DSP113">
            <v>0</v>
          </cell>
          <cell r="DSQ113">
            <v>0</v>
          </cell>
          <cell r="DSR113">
            <v>0</v>
          </cell>
          <cell r="DSS113">
            <v>0</v>
          </cell>
          <cell r="DST113">
            <v>0</v>
          </cell>
          <cell r="DSU113">
            <v>0</v>
          </cell>
          <cell r="DSV113">
            <v>0</v>
          </cell>
          <cell r="DSW113">
            <v>0</v>
          </cell>
          <cell r="DSX113">
            <v>0</v>
          </cell>
          <cell r="DSY113">
            <v>0</v>
          </cell>
          <cell r="DSZ113">
            <v>0</v>
          </cell>
          <cell r="DTA113">
            <v>0</v>
          </cell>
          <cell r="DTB113">
            <v>0</v>
          </cell>
          <cell r="DTC113">
            <v>0</v>
          </cell>
          <cell r="DTD113">
            <v>0</v>
          </cell>
          <cell r="DTE113">
            <v>0</v>
          </cell>
          <cell r="DTF113">
            <v>0</v>
          </cell>
          <cell r="DTG113">
            <v>0</v>
          </cell>
          <cell r="DTH113">
            <v>0</v>
          </cell>
          <cell r="DTI113">
            <v>0</v>
          </cell>
          <cell r="DTJ113">
            <v>0</v>
          </cell>
          <cell r="DTK113">
            <v>0</v>
          </cell>
          <cell r="DTL113">
            <v>0</v>
          </cell>
          <cell r="DTM113">
            <v>0</v>
          </cell>
          <cell r="DTN113">
            <v>0</v>
          </cell>
          <cell r="DTO113">
            <v>0</v>
          </cell>
          <cell r="DTP113">
            <v>0</v>
          </cell>
          <cell r="DTQ113">
            <v>0</v>
          </cell>
          <cell r="DTR113">
            <v>0</v>
          </cell>
          <cell r="DTS113">
            <v>0</v>
          </cell>
          <cell r="DTT113">
            <v>0</v>
          </cell>
          <cell r="DTU113">
            <v>0</v>
          </cell>
          <cell r="DTV113">
            <v>0</v>
          </cell>
          <cell r="DTW113">
            <v>0</v>
          </cell>
          <cell r="DTX113">
            <v>0</v>
          </cell>
          <cell r="DTY113">
            <v>0</v>
          </cell>
          <cell r="DTZ113">
            <v>0</v>
          </cell>
          <cell r="DUA113">
            <v>0</v>
          </cell>
          <cell r="DUB113">
            <v>0</v>
          </cell>
        </row>
        <row r="126">
          <cell r="C126">
            <v>751.89286204708253</v>
          </cell>
        </row>
        <row r="128">
          <cell r="C128">
            <v>-0.34251187916703763</v>
          </cell>
        </row>
        <row r="129">
          <cell r="C129">
            <v>1629.3536381288009</v>
          </cell>
        </row>
        <row r="142">
          <cell r="C142">
            <v>0.11520000000000002</v>
          </cell>
        </row>
        <row r="143">
          <cell r="C143">
            <v>0.41122306432037964</v>
          </cell>
        </row>
        <row r="148">
          <cell r="C148">
            <v>0.80325167626142502</v>
          </cell>
        </row>
        <row r="149">
          <cell r="C149">
            <v>1.082202989946712</v>
          </cell>
        </row>
        <row r="153">
          <cell r="C153">
            <v>208.73000196977094</v>
          </cell>
        </row>
        <row r="154">
          <cell r="C154">
            <v>0</v>
          </cell>
        </row>
        <row r="155">
          <cell r="C155">
            <v>0</v>
          </cell>
        </row>
        <row r="159">
          <cell r="C159">
            <v>0.24645879676872084</v>
          </cell>
        </row>
        <row r="160">
          <cell r="C160">
            <v>8070.4299621582031</v>
          </cell>
        </row>
        <row r="164">
          <cell r="C164">
            <v>0.24645879676872084</v>
          </cell>
        </row>
        <row r="165">
          <cell r="C165">
            <v>8070.4299621582031</v>
          </cell>
        </row>
        <row r="169">
          <cell r="C169">
            <v>0.24645879676872084</v>
          </cell>
        </row>
        <row r="170">
          <cell r="C170">
            <v>8070.4299621582031</v>
          </cell>
        </row>
        <row r="208">
          <cell r="S208">
            <v>0</v>
          </cell>
          <cell r="V208">
            <v>0</v>
          </cell>
        </row>
        <row r="209">
          <cell r="S209">
            <v>500</v>
          </cell>
          <cell r="U209">
            <v>0</v>
          </cell>
          <cell r="V209">
            <v>0</v>
          </cell>
        </row>
        <row r="210">
          <cell r="S210">
            <v>1000</v>
          </cell>
          <cell r="U210">
            <v>127</v>
          </cell>
          <cell r="V210">
            <v>0</v>
          </cell>
        </row>
        <row r="211">
          <cell r="S211">
            <v>1500</v>
          </cell>
          <cell r="U211">
            <v>154</v>
          </cell>
          <cell r="V211">
            <v>0</v>
          </cell>
        </row>
        <row r="212">
          <cell r="S212">
            <v>2000</v>
          </cell>
          <cell r="U212">
            <v>164</v>
          </cell>
          <cell r="V212">
            <v>0</v>
          </cell>
        </row>
        <row r="213">
          <cell r="S213">
            <v>2500</v>
          </cell>
          <cell r="U213">
            <v>104</v>
          </cell>
          <cell r="V213">
            <v>0</v>
          </cell>
        </row>
        <row r="214">
          <cell r="S214">
            <v>3000</v>
          </cell>
          <cell r="U214">
            <v>67</v>
          </cell>
          <cell r="V214">
            <v>0</v>
          </cell>
        </row>
        <row r="215">
          <cell r="S215">
            <v>3500</v>
          </cell>
          <cell r="U215">
            <v>41</v>
          </cell>
          <cell r="V215">
            <v>0</v>
          </cell>
        </row>
        <row r="216">
          <cell r="S216">
            <v>4000</v>
          </cell>
          <cell r="U216">
            <v>122</v>
          </cell>
          <cell r="V216">
            <v>0</v>
          </cell>
        </row>
        <row r="217">
          <cell r="S217">
            <v>4500</v>
          </cell>
          <cell r="U217">
            <v>141</v>
          </cell>
          <cell r="V217">
            <v>0</v>
          </cell>
        </row>
        <row r="218">
          <cell r="S218">
            <v>5000</v>
          </cell>
          <cell r="U218">
            <v>117</v>
          </cell>
          <cell r="V218">
            <v>0</v>
          </cell>
        </row>
        <row r="219">
          <cell r="S219">
            <v>5500</v>
          </cell>
          <cell r="U219">
            <v>107</v>
          </cell>
          <cell r="V219">
            <v>0</v>
          </cell>
        </row>
        <row r="220">
          <cell r="S220">
            <v>6000</v>
          </cell>
          <cell r="U220">
            <v>38</v>
          </cell>
          <cell r="V220">
            <v>0</v>
          </cell>
        </row>
        <row r="221">
          <cell r="S221">
            <v>6500</v>
          </cell>
          <cell r="U221">
            <v>36</v>
          </cell>
          <cell r="V221">
            <v>0</v>
          </cell>
        </row>
        <row r="222">
          <cell r="S222">
            <v>7000</v>
          </cell>
          <cell r="U222">
            <v>42</v>
          </cell>
          <cell r="V222">
            <v>0</v>
          </cell>
        </row>
        <row r="223">
          <cell r="S223">
            <v>7500</v>
          </cell>
          <cell r="U223">
            <v>45</v>
          </cell>
          <cell r="V223">
            <v>0</v>
          </cell>
        </row>
        <row r="224">
          <cell r="S224">
            <v>8000</v>
          </cell>
          <cell r="U224">
            <v>53</v>
          </cell>
          <cell r="V224">
            <v>0</v>
          </cell>
        </row>
        <row r="225">
          <cell r="S225">
            <v>8500</v>
          </cell>
          <cell r="U225">
            <v>31</v>
          </cell>
          <cell r="V225">
            <v>0</v>
          </cell>
        </row>
        <row r="226">
          <cell r="S226">
            <v>9000</v>
          </cell>
          <cell r="U226">
            <v>2</v>
          </cell>
          <cell r="V226">
            <v>0</v>
          </cell>
        </row>
        <row r="227">
          <cell r="S227">
            <v>9500</v>
          </cell>
          <cell r="U227">
            <v>12</v>
          </cell>
          <cell r="V227">
            <v>0</v>
          </cell>
        </row>
        <row r="228">
          <cell r="S228">
            <v>10000</v>
          </cell>
          <cell r="U228">
            <v>25</v>
          </cell>
          <cell r="V228">
            <v>0</v>
          </cell>
        </row>
        <row r="229">
          <cell r="S229">
            <v>10500</v>
          </cell>
          <cell r="U229">
            <v>26</v>
          </cell>
          <cell r="V229">
            <v>0</v>
          </cell>
        </row>
        <row r="230">
          <cell r="S230">
            <v>11000</v>
          </cell>
          <cell r="U230">
            <v>18</v>
          </cell>
          <cell r="V230">
            <v>0</v>
          </cell>
        </row>
        <row r="231">
          <cell r="S231">
            <v>11500</v>
          </cell>
          <cell r="U231">
            <v>3</v>
          </cell>
          <cell r="V231">
            <v>0</v>
          </cell>
        </row>
        <row r="232">
          <cell r="S232">
            <v>12000</v>
          </cell>
          <cell r="U232">
            <v>10</v>
          </cell>
          <cell r="V232">
            <v>0</v>
          </cell>
        </row>
        <row r="233">
          <cell r="S233">
            <v>12500</v>
          </cell>
          <cell r="U233">
            <v>19</v>
          </cell>
          <cell r="V233">
            <v>0</v>
          </cell>
        </row>
        <row r="234">
          <cell r="S234">
            <v>13000</v>
          </cell>
          <cell r="U234">
            <v>8</v>
          </cell>
          <cell r="V234">
            <v>0</v>
          </cell>
        </row>
        <row r="235">
          <cell r="S235">
            <v>13500</v>
          </cell>
          <cell r="U235">
            <v>6</v>
          </cell>
          <cell r="V235">
            <v>0</v>
          </cell>
        </row>
        <row r="236">
          <cell r="S236">
            <v>14000</v>
          </cell>
          <cell r="U236">
            <v>12</v>
          </cell>
          <cell r="V236">
            <v>0</v>
          </cell>
        </row>
        <row r="237">
          <cell r="S237">
            <v>14500</v>
          </cell>
          <cell r="U237">
            <v>10</v>
          </cell>
          <cell r="V237">
            <v>0</v>
          </cell>
        </row>
        <row r="238">
          <cell r="S238">
            <v>15000</v>
          </cell>
          <cell r="U238">
            <v>3</v>
          </cell>
          <cell r="V238">
            <v>0</v>
          </cell>
        </row>
        <row r="239">
          <cell r="S239">
            <v>15500</v>
          </cell>
          <cell r="U239">
            <v>3</v>
          </cell>
          <cell r="V239">
            <v>0</v>
          </cell>
        </row>
        <row r="240">
          <cell r="S240">
            <v>16000</v>
          </cell>
          <cell r="U240">
            <v>0</v>
          </cell>
          <cell r="V240">
            <v>0</v>
          </cell>
        </row>
        <row r="241">
          <cell r="S241">
            <v>16500</v>
          </cell>
          <cell r="U241">
            <v>0</v>
          </cell>
          <cell r="V241">
            <v>0</v>
          </cell>
        </row>
        <row r="242">
          <cell r="S242">
            <v>17000</v>
          </cell>
          <cell r="U242">
            <v>0</v>
          </cell>
          <cell r="V242">
            <v>0</v>
          </cell>
        </row>
        <row r="243">
          <cell r="S243">
            <v>17500</v>
          </cell>
          <cell r="U243">
            <v>0</v>
          </cell>
          <cell r="V243">
            <v>0</v>
          </cell>
        </row>
        <row r="244">
          <cell r="S244">
            <v>18000</v>
          </cell>
          <cell r="U244">
            <v>0</v>
          </cell>
          <cell r="V244">
            <v>0</v>
          </cell>
        </row>
        <row r="245">
          <cell r="S245">
            <v>18500</v>
          </cell>
          <cell r="U245">
            <v>0</v>
          </cell>
          <cell r="V245">
            <v>0</v>
          </cell>
        </row>
        <row r="246">
          <cell r="S246">
            <v>19000</v>
          </cell>
          <cell r="U246">
            <v>0</v>
          </cell>
          <cell r="V246">
            <v>0</v>
          </cell>
        </row>
        <row r="247">
          <cell r="S247">
            <v>19500</v>
          </cell>
          <cell r="U247">
            <v>0</v>
          </cell>
          <cell r="V247">
            <v>0</v>
          </cell>
        </row>
        <row r="248">
          <cell r="S248">
            <v>20000</v>
          </cell>
          <cell r="U248">
            <v>0</v>
          </cell>
          <cell r="V248">
            <v>0</v>
          </cell>
        </row>
        <row r="249">
          <cell r="S249">
            <v>20500</v>
          </cell>
          <cell r="U249">
            <v>0</v>
          </cell>
          <cell r="V249">
            <v>0</v>
          </cell>
        </row>
        <row r="250">
          <cell r="S250">
            <v>21000</v>
          </cell>
          <cell r="U250">
            <v>0</v>
          </cell>
          <cell r="V250">
            <v>0</v>
          </cell>
        </row>
        <row r="251">
          <cell r="S251">
            <v>21500</v>
          </cell>
          <cell r="U251">
            <v>0</v>
          </cell>
          <cell r="V251">
            <v>0</v>
          </cell>
        </row>
        <row r="252">
          <cell r="S252">
            <v>22000</v>
          </cell>
          <cell r="U252">
            <v>0</v>
          </cell>
          <cell r="V252">
            <v>0</v>
          </cell>
        </row>
        <row r="253">
          <cell r="S253">
            <v>22500</v>
          </cell>
          <cell r="U253">
            <v>0</v>
          </cell>
          <cell r="V253">
            <v>0</v>
          </cell>
        </row>
        <row r="254">
          <cell r="S254">
            <v>23000</v>
          </cell>
          <cell r="U254">
            <v>0</v>
          </cell>
          <cell r="V254">
            <v>0</v>
          </cell>
        </row>
        <row r="255">
          <cell r="S255">
            <v>23500</v>
          </cell>
          <cell r="U255">
            <v>0</v>
          </cell>
          <cell r="V255">
            <v>0</v>
          </cell>
        </row>
        <row r="256">
          <cell r="S256">
            <v>24000</v>
          </cell>
          <cell r="U256">
            <v>0</v>
          </cell>
          <cell r="V256">
            <v>0</v>
          </cell>
        </row>
        <row r="257">
          <cell r="S257">
            <v>24500</v>
          </cell>
          <cell r="U257">
            <v>0</v>
          </cell>
          <cell r="V257">
            <v>0</v>
          </cell>
        </row>
        <row r="258">
          <cell r="S258">
            <v>25000</v>
          </cell>
          <cell r="U258">
            <v>0</v>
          </cell>
          <cell r="V258">
            <v>0</v>
          </cell>
        </row>
        <row r="259">
          <cell r="S259">
            <v>25500</v>
          </cell>
          <cell r="U259">
            <v>0</v>
          </cell>
          <cell r="V259">
            <v>0</v>
          </cell>
        </row>
        <row r="260">
          <cell r="S260">
            <v>26000</v>
          </cell>
          <cell r="U260">
            <v>0</v>
          </cell>
          <cell r="V260">
            <v>0</v>
          </cell>
        </row>
        <row r="261">
          <cell r="S261">
            <v>26500</v>
          </cell>
          <cell r="U261">
            <v>0</v>
          </cell>
          <cell r="V261">
            <v>0</v>
          </cell>
        </row>
        <row r="262">
          <cell r="S262">
            <v>27000</v>
          </cell>
          <cell r="U262">
            <v>0</v>
          </cell>
          <cell r="V262">
            <v>0</v>
          </cell>
        </row>
        <row r="263">
          <cell r="S263">
            <v>27500</v>
          </cell>
          <cell r="U263">
            <v>0</v>
          </cell>
          <cell r="V263">
            <v>0</v>
          </cell>
        </row>
        <row r="264">
          <cell r="S264">
            <v>28000</v>
          </cell>
          <cell r="U264">
            <v>0</v>
          </cell>
          <cell r="V264">
            <v>0</v>
          </cell>
        </row>
        <row r="265">
          <cell r="S265">
            <v>28500</v>
          </cell>
          <cell r="U265">
            <v>0</v>
          </cell>
          <cell r="V265">
            <v>0</v>
          </cell>
        </row>
        <row r="266">
          <cell r="S266">
            <v>29000</v>
          </cell>
          <cell r="U266">
            <v>0</v>
          </cell>
          <cell r="V266">
            <v>0</v>
          </cell>
        </row>
        <row r="267">
          <cell r="S267">
            <v>29500</v>
          </cell>
          <cell r="U267">
            <v>0</v>
          </cell>
          <cell r="V267">
            <v>0</v>
          </cell>
        </row>
        <row r="268">
          <cell r="S268">
            <v>30000</v>
          </cell>
          <cell r="U268">
            <v>0</v>
          </cell>
          <cell r="V268">
            <v>0</v>
          </cell>
        </row>
        <row r="269">
          <cell r="S269">
            <v>30500</v>
          </cell>
          <cell r="U269">
            <v>0</v>
          </cell>
          <cell r="V269">
            <v>0</v>
          </cell>
        </row>
        <row r="270">
          <cell r="S270">
            <v>31000</v>
          </cell>
          <cell r="U270">
            <v>0</v>
          </cell>
          <cell r="V270">
            <v>0</v>
          </cell>
        </row>
        <row r="271">
          <cell r="S271">
            <v>31500</v>
          </cell>
          <cell r="U271">
            <v>0</v>
          </cell>
          <cell r="V271">
            <v>0</v>
          </cell>
        </row>
        <row r="272">
          <cell r="S272">
            <v>32000</v>
          </cell>
          <cell r="U272">
            <v>0</v>
          </cell>
          <cell r="V272">
            <v>0</v>
          </cell>
        </row>
        <row r="273">
          <cell r="S273">
            <v>32500</v>
          </cell>
          <cell r="U273">
            <v>0</v>
          </cell>
          <cell r="V273">
            <v>0</v>
          </cell>
        </row>
        <row r="274">
          <cell r="S274">
            <v>33000</v>
          </cell>
          <cell r="U274">
            <v>0</v>
          </cell>
          <cell r="V274">
            <v>0</v>
          </cell>
        </row>
        <row r="275">
          <cell r="S275">
            <v>33500</v>
          </cell>
          <cell r="U275">
            <v>0</v>
          </cell>
          <cell r="V275">
            <v>0</v>
          </cell>
        </row>
        <row r="276">
          <cell r="S276">
            <v>34000</v>
          </cell>
          <cell r="U276">
            <v>0</v>
          </cell>
          <cell r="V276">
            <v>0</v>
          </cell>
        </row>
        <row r="277">
          <cell r="S277">
            <v>34500</v>
          </cell>
          <cell r="U277">
            <v>0</v>
          </cell>
          <cell r="V277">
            <v>0</v>
          </cell>
        </row>
        <row r="278">
          <cell r="S278">
            <v>35000</v>
          </cell>
          <cell r="U278">
            <v>0</v>
          </cell>
          <cell r="V278">
            <v>0</v>
          </cell>
        </row>
        <row r="279">
          <cell r="S279">
            <v>35500</v>
          </cell>
          <cell r="U279">
            <v>0</v>
          </cell>
          <cell r="V279">
            <v>0</v>
          </cell>
        </row>
        <row r="280">
          <cell r="S280">
            <v>36000</v>
          </cell>
          <cell r="U280">
            <v>0</v>
          </cell>
          <cell r="V280">
            <v>0</v>
          </cell>
        </row>
        <row r="281">
          <cell r="S281">
            <v>36500</v>
          </cell>
          <cell r="U281">
            <v>0</v>
          </cell>
          <cell r="V281">
            <v>0</v>
          </cell>
        </row>
        <row r="282">
          <cell r="S282">
            <v>37000</v>
          </cell>
          <cell r="U282">
            <v>0</v>
          </cell>
          <cell r="V282">
            <v>0</v>
          </cell>
        </row>
        <row r="283">
          <cell r="S283">
            <v>37500</v>
          </cell>
          <cell r="U283">
            <v>0</v>
          </cell>
          <cell r="V283">
            <v>0</v>
          </cell>
        </row>
        <row r="284">
          <cell r="S284">
            <v>38000</v>
          </cell>
          <cell r="U284">
            <v>0</v>
          </cell>
          <cell r="V284">
            <v>0</v>
          </cell>
        </row>
        <row r="285">
          <cell r="S285">
            <v>38500</v>
          </cell>
          <cell r="U285">
            <v>0</v>
          </cell>
          <cell r="V285">
            <v>0</v>
          </cell>
        </row>
        <row r="286">
          <cell r="S286">
            <v>39000</v>
          </cell>
          <cell r="U286">
            <v>0</v>
          </cell>
          <cell r="V286">
            <v>0</v>
          </cell>
        </row>
        <row r="287">
          <cell r="S287">
            <v>39500</v>
          </cell>
          <cell r="U287">
            <v>0</v>
          </cell>
          <cell r="V287">
            <v>0</v>
          </cell>
        </row>
        <row r="288">
          <cell r="S288">
            <v>40000</v>
          </cell>
          <cell r="U288">
            <v>0</v>
          </cell>
          <cell r="V288">
            <v>0</v>
          </cell>
        </row>
        <row r="289">
          <cell r="S289">
            <v>40500</v>
          </cell>
          <cell r="U289">
            <v>0</v>
          </cell>
          <cell r="V289">
            <v>0</v>
          </cell>
        </row>
        <row r="290">
          <cell r="S290">
            <v>41000</v>
          </cell>
          <cell r="U290">
            <v>0</v>
          </cell>
          <cell r="V290">
            <v>0</v>
          </cell>
        </row>
        <row r="291">
          <cell r="S291">
            <v>41500</v>
          </cell>
          <cell r="U291">
            <v>0</v>
          </cell>
          <cell r="V291">
            <v>0</v>
          </cell>
        </row>
        <row r="292">
          <cell r="S292">
            <v>42000</v>
          </cell>
          <cell r="U292">
            <v>0</v>
          </cell>
          <cell r="V292">
            <v>0</v>
          </cell>
        </row>
        <row r="293">
          <cell r="S293">
            <v>42500</v>
          </cell>
          <cell r="U293">
            <v>0</v>
          </cell>
          <cell r="V293">
            <v>0</v>
          </cell>
        </row>
        <row r="294">
          <cell r="S294">
            <v>43000</v>
          </cell>
          <cell r="U294">
            <v>0</v>
          </cell>
          <cell r="V294">
            <v>0</v>
          </cell>
        </row>
        <row r="295">
          <cell r="S295">
            <v>43500</v>
          </cell>
          <cell r="U295">
            <v>0</v>
          </cell>
          <cell r="V295">
            <v>0</v>
          </cell>
        </row>
        <row r="296">
          <cell r="S296">
            <v>44000</v>
          </cell>
          <cell r="U296">
            <v>0</v>
          </cell>
          <cell r="V296">
            <v>0</v>
          </cell>
        </row>
        <row r="297">
          <cell r="S297">
            <v>44500</v>
          </cell>
          <cell r="U297">
            <v>0</v>
          </cell>
          <cell r="V297">
            <v>0</v>
          </cell>
        </row>
        <row r="298">
          <cell r="S298">
            <v>45000</v>
          </cell>
          <cell r="U298">
            <v>0</v>
          </cell>
          <cell r="V298">
            <v>0</v>
          </cell>
        </row>
        <row r="299">
          <cell r="S299">
            <v>45500</v>
          </cell>
          <cell r="U299">
            <v>0</v>
          </cell>
          <cell r="V299">
            <v>0</v>
          </cell>
        </row>
        <row r="300">
          <cell r="S300">
            <v>46000</v>
          </cell>
          <cell r="U300">
            <v>0</v>
          </cell>
          <cell r="V300">
            <v>0</v>
          </cell>
        </row>
        <row r="301">
          <cell r="S301">
            <v>46500</v>
          </cell>
          <cell r="U301">
            <v>0</v>
          </cell>
          <cell r="V301">
            <v>0</v>
          </cell>
        </row>
        <row r="302">
          <cell r="S302">
            <v>47000</v>
          </cell>
          <cell r="U302">
            <v>0</v>
          </cell>
          <cell r="V302">
            <v>0</v>
          </cell>
        </row>
        <row r="303">
          <cell r="S303">
            <v>47500</v>
          </cell>
          <cell r="U303">
            <v>0</v>
          </cell>
          <cell r="V303">
            <v>0</v>
          </cell>
        </row>
        <row r="304">
          <cell r="S304">
            <v>48000</v>
          </cell>
          <cell r="U304">
            <v>0</v>
          </cell>
          <cell r="V304">
            <v>0</v>
          </cell>
        </row>
        <row r="305">
          <cell r="S305">
            <v>48500</v>
          </cell>
          <cell r="U305">
            <v>0</v>
          </cell>
          <cell r="V305">
            <v>0</v>
          </cell>
        </row>
        <row r="306">
          <cell r="S306">
            <v>49000</v>
          </cell>
          <cell r="U306">
            <v>0</v>
          </cell>
          <cell r="V306">
            <v>0</v>
          </cell>
        </row>
        <row r="307">
          <cell r="S307">
            <v>49500</v>
          </cell>
          <cell r="U307">
            <v>0</v>
          </cell>
          <cell r="V307">
            <v>0</v>
          </cell>
        </row>
        <row r="308">
          <cell r="S308">
            <v>50000</v>
          </cell>
          <cell r="U308">
            <v>0</v>
          </cell>
          <cell r="V308">
            <v>0</v>
          </cell>
        </row>
        <row r="309">
          <cell r="S309">
            <v>50500</v>
          </cell>
          <cell r="U309">
            <v>0</v>
          </cell>
          <cell r="V309">
            <v>0</v>
          </cell>
        </row>
        <row r="310">
          <cell r="S310">
            <v>51000</v>
          </cell>
          <cell r="U310">
            <v>0</v>
          </cell>
          <cell r="V310">
            <v>0</v>
          </cell>
        </row>
        <row r="311">
          <cell r="S311">
            <v>51500</v>
          </cell>
          <cell r="U311">
            <v>0</v>
          </cell>
          <cell r="V311">
            <v>0</v>
          </cell>
        </row>
        <row r="312">
          <cell r="S312">
            <v>52000</v>
          </cell>
          <cell r="U312">
            <v>0</v>
          </cell>
          <cell r="V312">
            <v>0</v>
          </cell>
        </row>
        <row r="313">
          <cell r="S313">
            <v>52500</v>
          </cell>
          <cell r="U313">
            <v>0</v>
          </cell>
          <cell r="V313">
            <v>0</v>
          </cell>
        </row>
        <row r="314">
          <cell r="S314">
            <v>53000</v>
          </cell>
          <cell r="U314">
            <v>0</v>
          </cell>
          <cell r="V314">
            <v>0</v>
          </cell>
        </row>
        <row r="315">
          <cell r="S315">
            <v>53500</v>
          </cell>
          <cell r="U315">
            <v>0</v>
          </cell>
          <cell r="V315">
            <v>0</v>
          </cell>
        </row>
        <row r="316">
          <cell r="S316">
            <v>54000</v>
          </cell>
          <cell r="U316">
            <v>0</v>
          </cell>
          <cell r="V316">
            <v>0</v>
          </cell>
        </row>
        <row r="317">
          <cell r="S317">
            <v>54500</v>
          </cell>
          <cell r="U317">
            <v>0</v>
          </cell>
          <cell r="V317">
            <v>0</v>
          </cell>
        </row>
        <row r="318">
          <cell r="S318">
            <v>55000</v>
          </cell>
          <cell r="U318">
            <v>0</v>
          </cell>
          <cell r="V318">
            <v>0</v>
          </cell>
        </row>
        <row r="319">
          <cell r="S319">
            <v>55500</v>
          </cell>
          <cell r="U319">
            <v>0</v>
          </cell>
          <cell r="V319">
            <v>0</v>
          </cell>
        </row>
        <row r="320">
          <cell r="S320">
            <v>56000</v>
          </cell>
          <cell r="U320">
            <v>0</v>
          </cell>
          <cell r="V320">
            <v>0</v>
          </cell>
        </row>
        <row r="321">
          <cell r="S321">
            <v>56500</v>
          </cell>
          <cell r="U321">
            <v>0</v>
          </cell>
          <cell r="V321">
            <v>0</v>
          </cell>
        </row>
        <row r="322">
          <cell r="S322">
            <v>57000</v>
          </cell>
          <cell r="U322">
            <v>0</v>
          </cell>
          <cell r="V322">
            <v>0</v>
          </cell>
        </row>
        <row r="323">
          <cell r="S323">
            <v>57500</v>
          </cell>
          <cell r="U323">
            <v>0</v>
          </cell>
          <cell r="V323">
            <v>0</v>
          </cell>
        </row>
        <row r="324">
          <cell r="S324">
            <v>58000</v>
          </cell>
          <cell r="U324">
            <v>0</v>
          </cell>
          <cell r="V324">
            <v>0</v>
          </cell>
        </row>
        <row r="325">
          <cell r="S325">
            <v>58500</v>
          </cell>
          <cell r="U325">
            <v>0</v>
          </cell>
          <cell r="V325">
            <v>0</v>
          </cell>
        </row>
        <row r="326">
          <cell r="S326">
            <v>59000</v>
          </cell>
          <cell r="U326">
            <v>0</v>
          </cell>
          <cell r="V326">
            <v>0</v>
          </cell>
        </row>
        <row r="327">
          <cell r="S327">
            <v>59500</v>
          </cell>
          <cell r="U327">
            <v>0</v>
          </cell>
          <cell r="V327">
            <v>0</v>
          </cell>
        </row>
        <row r="328">
          <cell r="S328">
            <v>60000</v>
          </cell>
          <cell r="U328">
            <v>0</v>
          </cell>
          <cell r="V328">
            <v>0</v>
          </cell>
        </row>
        <row r="329">
          <cell r="S329">
            <v>60500</v>
          </cell>
          <cell r="U329">
            <v>0</v>
          </cell>
          <cell r="V329">
            <v>0</v>
          </cell>
        </row>
        <row r="330">
          <cell r="S330">
            <v>61000</v>
          </cell>
          <cell r="U330">
            <v>0</v>
          </cell>
          <cell r="V330">
            <v>0</v>
          </cell>
        </row>
        <row r="331">
          <cell r="S331">
            <v>61500</v>
          </cell>
          <cell r="U331">
            <v>0</v>
          </cell>
          <cell r="V331">
            <v>0</v>
          </cell>
        </row>
        <row r="332">
          <cell r="S332">
            <v>62000</v>
          </cell>
          <cell r="U332">
            <v>0</v>
          </cell>
          <cell r="V332">
            <v>0</v>
          </cell>
        </row>
        <row r="333">
          <cell r="S333">
            <v>62500</v>
          </cell>
          <cell r="U333">
            <v>0</v>
          </cell>
          <cell r="V333">
            <v>0</v>
          </cell>
        </row>
        <row r="334">
          <cell r="S334">
            <v>63000</v>
          </cell>
          <cell r="U334">
            <v>0</v>
          </cell>
          <cell r="V334">
            <v>0</v>
          </cell>
        </row>
        <row r="335">
          <cell r="S335">
            <v>63500</v>
          </cell>
          <cell r="U335">
            <v>0</v>
          </cell>
          <cell r="V335">
            <v>0</v>
          </cell>
        </row>
        <row r="336">
          <cell r="S336">
            <v>64000</v>
          </cell>
          <cell r="U336">
            <v>0</v>
          </cell>
          <cell r="V336">
            <v>0</v>
          </cell>
        </row>
        <row r="337">
          <cell r="S337">
            <v>64500</v>
          </cell>
          <cell r="U337">
            <v>0</v>
          </cell>
          <cell r="V337">
            <v>0</v>
          </cell>
        </row>
        <row r="338">
          <cell r="S338">
            <v>65000</v>
          </cell>
          <cell r="U338">
            <v>0</v>
          </cell>
          <cell r="V338">
            <v>0</v>
          </cell>
        </row>
        <row r="339">
          <cell r="S339">
            <v>65500</v>
          </cell>
          <cell r="U339">
            <v>0</v>
          </cell>
          <cell r="V339">
            <v>0</v>
          </cell>
        </row>
        <row r="340">
          <cell r="S340">
            <v>66000</v>
          </cell>
          <cell r="U340">
            <v>0</v>
          </cell>
          <cell r="V340">
            <v>0</v>
          </cell>
        </row>
        <row r="341">
          <cell r="S341">
            <v>66500</v>
          </cell>
          <cell r="U341">
            <v>0</v>
          </cell>
          <cell r="V341">
            <v>0</v>
          </cell>
        </row>
        <row r="342">
          <cell r="S342">
            <v>67000</v>
          </cell>
          <cell r="U342">
            <v>0</v>
          </cell>
          <cell r="V342">
            <v>0</v>
          </cell>
        </row>
        <row r="343">
          <cell r="S343">
            <v>67500</v>
          </cell>
          <cell r="U343">
            <v>0</v>
          </cell>
          <cell r="V343">
            <v>0</v>
          </cell>
        </row>
        <row r="344">
          <cell r="S344">
            <v>68000</v>
          </cell>
          <cell r="U344">
            <v>0</v>
          </cell>
          <cell r="V344">
            <v>0</v>
          </cell>
        </row>
        <row r="345">
          <cell r="S345">
            <v>68500</v>
          </cell>
          <cell r="U345">
            <v>0</v>
          </cell>
          <cell r="V345">
            <v>0</v>
          </cell>
        </row>
        <row r="346">
          <cell r="S346">
            <v>69000</v>
          </cell>
          <cell r="U346">
            <v>0</v>
          </cell>
          <cell r="V346">
            <v>0</v>
          </cell>
        </row>
        <row r="347">
          <cell r="S347">
            <v>69500</v>
          </cell>
          <cell r="U347">
            <v>0</v>
          </cell>
          <cell r="V347">
            <v>0</v>
          </cell>
        </row>
        <row r="348">
          <cell r="S348">
            <v>70000</v>
          </cell>
          <cell r="U348">
            <v>0</v>
          </cell>
          <cell r="V348">
            <v>0</v>
          </cell>
        </row>
        <row r="349">
          <cell r="S349">
            <v>70500</v>
          </cell>
          <cell r="U349">
            <v>0</v>
          </cell>
          <cell r="V349">
            <v>0</v>
          </cell>
        </row>
        <row r="350">
          <cell r="S350">
            <v>71000</v>
          </cell>
          <cell r="U350">
            <v>0</v>
          </cell>
          <cell r="V350">
            <v>0</v>
          </cell>
        </row>
        <row r="351">
          <cell r="S351">
            <v>71500</v>
          </cell>
          <cell r="U351">
            <v>0</v>
          </cell>
          <cell r="V351">
            <v>0</v>
          </cell>
        </row>
        <row r="352">
          <cell r="S352">
            <v>72000</v>
          </cell>
          <cell r="U352">
            <v>0</v>
          </cell>
          <cell r="V352">
            <v>0</v>
          </cell>
        </row>
        <row r="353">
          <cell r="S353">
            <v>72500</v>
          </cell>
          <cell r="U353">
            <v>0</v>
          </cell>
          <cell r="V353">
            <v>0</v>
          </cell>
        </row>
        <row r="354">
          <cell r="S354">
            <v>73000</v>
          </cell>
          <cell r="U354">
            <v>0</v>
          </cell>
          <cell r="V354">
            <v>0</v>
          </cell>
        </row>
        <row r="355">
          <cell r="S355">
            <v>73500</v>
          </cell>
          <cell r="U355">
            <v>0</v>
          </cell>
          <cell r="V355">
            <v>0</v>
          </cell>
        </row>
        <row r="356">
          <cell r="S356">
            <v>74000</v>
          </cell>
          <cell r="U356">
            <v>0</v>
          </cell>
          <cell r="V356">
            <v>0</v>
          </cell>
        </row>
        <row r="357">
          <cell r="S357">
            <v>74500</v>
          </cell>
          <cell r="U357">
            <v>0</v>
          </cell>
          <cell r="V357">
            <v>0</v>
          </cell>
        </row>
        <row r="358">
          <cell r="S358">
            <v>75000</v>
          </cell>
          <cell r="U358">
            <v>0</v>
          </cell>
          <cell r="V358">
            <v>0</v>
          </cell>
        </row>
        <row r="359">
          <cell r="S359">
            <v>75500</v>
          </cell>
          <cell r="U359">
            <v>0</v>
          </cell>
          <cell r="V359">
            <v>0</v>
          </cell>
        </row>
        <row r="360">
          <cell r="S360">
            <v>76000</v>
          </cell>
          <cell r="U360">
            <v>0</v>
          </cell>
          <cell r="V360">
            <v>0</v>
          </cell>
        </row>
        <row r="361">
          <cell r="S361">
            <v>76500</v>
          </cell>
          <cell r="U361">
            <v>0</v>
          </cell>
          <cell r="V361">
            <v>0</v>
          </cell>
        </row>
        <row r="362">
          <cell r="S362">
            <v>77000</v>
          </cell>
          <cell r="U362">
            <v>0</v>
          </cell>
          <cell r="V362">
            <v>0</v>
          </cell>
        </row>
        <row r="363">
          <cell r="S363">
            <v>77500</v>
          </cell>
          <cell r="U363">
            <v>0</v>
          </cell>
          <cell r="V363">
            <v>0</v>
          </cell>
        </row>
        <row r="364">
          <cell r="S364">
            <v>78000</v>
          </cell>
          <cell r="U364">
            <v>0</v>
          </cell>
          <cell r="V364">
            <v>0</v>
          </cell>
        </row>
        <row r="365">
          <cell r="S365">
            <v>78500</v>
          </cell>
          <cell r="U365">
            <v>0</v>
          </cell>
          <cell r="V365">
            <v>0</v>
          </cell>
        </row>
        <row r="366">
          <cell r="S366">
            <v>79000</v>
          </cell>
          <cell r="U366">
            <v>0</v>
          </cell>
          <cell r="V366">
            <v>0</v>
          </cell>
        </row>
        <row r="367">
          <cell r="S367">
            <v>79500</v>
          </cell>
          <cell r="U367">
            <v>0</v>
          </cell>
          <cell r="V367">
            <v>0</v>
          </cell>
        </row>
        <row r="368">
          <cell r="S368">
            <v>80000</v>
          </cell>
          <cell r="U368">
            <v>0</v>
          </cell>
          <cell r="V368">
            <v>0</v>
          </cell>
        </row>
        <row r="369">
          <cell r="S369">
            <v>80500</v>
          </cell>
          <cell r="U369">
            <v>0</v>
          </cell>
          <cell r="V369">
            <v>0</v>
          </cell>
        </row>
        <row r="370">
          <cell r="S370">
            <v>81000</v>
          </cell>
          <cell r="U370">
            <v>0</v>
          </cell>
          <cell r="V370">
            <v>0</v>
          </cell>
        </row>
        <row r="371">
          <cell r="S371">
            <v>81500</v>
          </cell>
          <cell r="U371">
            <v>0</v>
          </cell>
          <cell r="V371">
            <v>0</v>
          </cell>
        </row>
        <row r="372">
          <cell r="S372">
            <v>82000</v>
          </cell>
          <cell r="U372">
            <v>0</v>
          </cell>
          <cell r="V372">
            <v>0</v>
          </cell>
        </row>
        <row r="373">
          <cell r="S373">
            <v>82500</v>
          </cell>
          <cell r="U373">
            <v>0</v>
          </cell>
          <cell r="V373">
            <v>0</v>
          </cell>
        </row>
        <row r="374">
          <cell r="S374">
            <v>83000</v>
          </cell>
          <cell r="U374">
            <v>0</v>
          </cell>
          <cell r="V374">
            <v>0</v>
          </cell>
        </row>
        <row r="375">
          <cell r="S375">
            <v>83500</v>
          </cell>
          <cell r="U375">
            <v>0</v>
          </cell>
          <cell r="V375">
            <v>0</v>
          </cell>
        </row>
        <row r="376">
          <cell r="S376">
            <v>84000</v>
          </cell>
          <cell r="U376">
            <v>0</v>
          </cell>
          <cell r="V376">
            <v>0</v>
          </cell>
        </row>
        <row r="377">
          <cell r="S377">
            <v>84500</v>
          </cell>
          <cell r="U377">
            <v>0</v>
          </cell>
          <cell r="V377">
            <v>0</v>
          </cell>
        </row>
        <row r="378">
          <cell r="S378">
            <v>85000</v>
          </cell>
          <cell r="U378">
            <v>0</v>
          </cell>
          <cell r="V378">
            <v>0</v>
          </cell>
        </row>
        <row r="379">
          <cell r="S379">
            <v>85500</v>
          </cell>
          <cell r="U379">
            <v>0</v>
          </cell>
          <cell r="V379">
            <v>0</v>
          </cell>
        </row>
        <row r="380">
          <cell r="S380">
            <v>86000</v>
          </cell>
          <cell r="U380">
            <v>0</v>
          </cell>
          <cell r="V380">
            <v>0</v>
          </cell>
        </row>
        <row r="381">
          <cell r="S381">
            <v>86500</v>
          </cell>
          <cell r="U381">
            <v>0</v>
          </cell>
          <cell r="V381">
            <v>0</v>
          </cell>
        </row>
        <row r="382">
          <cell r="S382">
            <v>87000</v>
          </cell>
          <cell r="U382">
            <v>0</v>
          </cell>
          <cell r="V382">
            <v>0</v>
          </cell>
        </row>
        <row r="383">
          <cell r="S383">
            <v>87500</v>
          </cell>
          <cell r="U383">
            <v>0</v>
          </cell>
          <cell r="V383">
            <v>0</v>
          </cell>
        </row>
        <row r="384">
          <cell r="S384">
            <v>88000</v>
          </cell>
          <cell r="U384">
            <v>0</v>
          </cell>
          <cell r="V384">
            <v>0</v>
          </cell>
        </row>
        <row r="385">
          <cell r="S385">
            <v>88500</v>
          </cell>
          <cell r="U385">
            <v>0</v>
          </cell>
          <cell r="V385">
            <v>0</v>
          </cell>
        </row>
        <row r="386">
          <cell r="S386">
            <v>89000</v>
          </cell>
          <cell r="U386">
            <v>0</v>
          </cell>
          <cell r="V386">
            <v>0</v>
          </cell>
        </row>
        <row r="387">
          <cell r="S387">
            <v>89500</v>
          </cell>
          <cell r="U387">
            <v>0</v>
          </cell>
          <cell r="V387">
            <v>0</v>
          </cell>
        </row>
        <row r="388">
          <cell r="S388">
            <v>90000</v>
          </cell>
          <cell r="U388">
            <v>0</v>
          </cell>
          <cell r="V388">
            <v>0</v>
          </cell>
        </row>
        <row r="389">
          <cell r="S389">
            <v>90500</v>
          </cell>
          <cell r="U389">
            <v>0</v>
          </cell>
          <cell r="V389">
            <v>0</v>
          </cell>
        </row>
        <row r="390">
          <cell r="S390">
            <v>91000</v>
          </cell>
          <cell r="U390">
            <v>0</v>
          </cell>
          <cell r="V390">
            <v>0</v>
          </cell>
        </row>
        <row r="391">
          <cell r="S391">
            <v>91500</v>
          </cell>
          <cell r="U391">
            <v>0</v>
          </cell>
          <cell r="V391">
            <v>0</v>
          </cell>
        </row>
        <row r="392">
          <cell r="S392">
            <v>92000</v>
          </cell>
          <cell r="U392">
            <v>0</v>
          </cell>
          <cell r="V392">
            <v>0</v>
          </cell>
        </row>
        <row r="393">
          <cell r="S393">
            <v>92500</v>
          </cell>
          <cell r="U393">
            <v>0</v>
          </cell>
          <cell r="V393">
            <v>0</v>
          </cell>
        </row>
        <row r="394">
          <cell r="S394">
            <v>93000</v>
          </cell>
          <cell r="U394">
            <v>0</v>
          </cell>
          <cell r="V394">
            <v>0</v>
          </cell>
        </row>
        <row r="395">
          <cell r="S395">
            <v>93500</v>
          </cell>
          <cell r="U395">
            <v>0</v>
          </cell>
          <cell r="V395">
            <v>0</v>
          </cell>
        </row>
        <row r="396">
          <cell r="S396">
            <v>94000</v>
          </cell>
          <cell r="U396">
            <v>0</v>
          </cell>
          <cell r="V396">
            <v>0</v>
          </cell>
        </row>
        <row r="397">
          <cell r="S397">
            <v>94500</v>
          </cell>
          <cell r="U397">
            <v>0</v>
          </cell>
          <cell r="V397">
            <v>0</v>
          </cell>
        </row>
        <row r="398">
          <cell r="S398">
            <v>95000</v>
          </cell>
          <cell r="U398">
            <v>0</v>
          </cell>
          <cell r="V398">
            <v>0</v>
          </cell>
        </row>
        <row r="399">
          <cell r="S399">
            <v>95500</v>
          </cell>
          <cell r="U399">
            <v>0</v>
          </cell>
          <cell r="V399">
            <v>0</v>
          </cell>
        </row>
        <row r="400">
          <cell r="S400">
            <v>96000</v>
          </cell>
          <cell r="U400">
            <v>0</v>
          </cell>
          <cell r="V400">
            <v>0</v>
          </cell>
        </row>
        <row r="401">
          <cell r="S401">
            <v>96500</v>
          </cell>
          <cell r="U401">
            <v>0</v>
          </cell>
          <cell r="V401">
            <v>0</v>
          </cell>
        </row>
        <row r="402">
          <cell r="S402">
            <v>97000</v>
          </cell>
          <cell r="U402">
            <v>0</v>
          </cell>
          <cell r="V402">
            <v>0</v>
          </cell>
        </row>
        <row r="403">
          <cell r="S403">
            <v>97500</v>
          </cell>
          <cell r="U403">
            <v>0</v>
          </cell>
          <cell r="V403">
            <v>0</v>
          </cell>
        </row>
        <row r="404">
          <cell r="S404">
            <v>98000</v>
          </cell>
          <cell r="U404">
            <v>0</v>
          </cell>
          <cell r="V404">
            <v>0</v>
          </cell>
        </row>
        <row r="405">
          <cell r="S405">
            <v>98500</v>
          </cell>
          <cell r="U405">
            <v>0</v>
          </cell>
          <cell r="V405">
            <v>0</v>
          </cell>
        </row>
        <row r="406">
          <cell r="S406">
            <v>99000</v>
          </cell>
          <cell r="U406">
            <v>0</v>
          </cell>
          <cell r="V406">
            <v>0</v>
          </cell>
        </row>
        <row r="407">
          <cell r="S407">
            <v>99500</v>
          </cell>
          <cell r="U407">
            <v>0</v>
          </cell>
          <cell r="V407">
            <v>0</v>
          </cell>
        </row>
        <row r="408">
          <cell r="S408">
            <v>100000</v>
          </cell>
          <cell r="U408">
            <v>0</v>
          </cell>
          <cell r="V408">
            <v>0</v>
          </cell>
        </row>
        <row r="409">
          <cell r="U409">
            <v>0</v>
          </cell>
        </row>
        <row r="542">
          <cell r="U542">
            <v>0.11717387448357242</v>
          </cell>
          <cell r="V542">
            <v>4661.4900360107422</v>
          </cell>
          <cell r="W542" t="str">
            <v>Customer and Retailer Win</v>
          </cell>
        </row>
        <row r="543">
          <cell r="W543" t="str">
            <v>Customer and Retailer Win</v>
          </cell>
        </row>
        <row r="544">
          <cell r="W544" t="str">
            <v>Customer and Retailer Win</v>
          </cell>
        </row>
        <row r="545">
          <cell r="W545" t="str">
            <v>Customer and Retailer Win</v>
          </cell>
        </row>
        <row r="546">
          <cell r="W546" t="str">
            <v>Customer and Retailer Win</v>
          </cell>
        </row>
        <row r="547">
          <cell r="W547" t="str">
            <v>Customer and Retailer Win</v>
          </cell>
        </row>
        <row r="548">
          <cell r="W548" t="str">
            <v>Customer and Retailer Win</v>
          </cell>
        </row>
        <row r="549">
          <cell r="W549" t="str">
            <v>Customer and Retailer Win</v>
          </cell>
        </row>
        <row r="550">
          <cell r="W550" t="str">
            <v>Customer and Retailer Win</v>
          </cell>
        </row>
        <row r="551">
          <cell r="W551" t="str">
            <v>Customer and Retailer Win</v>
          </cell>
        </row>
        <row r="552">
          <cell r="W552" t="str">
            <v>Customer and Retailer Win</v>
          </cell>
        </row>
        <row r="553">
          <cell r="W553" t="str">
            <v>Customer and Retailer Win</v>
          </cell>
        </row>
        <row r="554">
          <cell r="W554" t="str">
            <v>Customer and Retailer Win</v>
          </cell>
        </row>
        <row r="555">
          <cell r="W555" t="str">
            <v>Customer and Retailer Win</v>
          </cell>
        </row>
        <row r="556">
          <cell r="W556" t="str">
            <v>Customer and Retailer Win</v>
          </cell>
        </row>
        <row r="557">
          <cell r="W557" t="str">
            <v>Customer and Retailer Win</v>
          </cell>
        </row>
        <row r="558">
          <cell r="W558" t="str">
            <v>Customer and Retailer Win</v>
          </cell>
        </row>
        <row r="559">
          <cell r="W559" t="str">
            <v>Customer and Retailer Win</v>
          </cell>
        </row>
        <row r="560">
          <cell r="W560" t="str">
            <v>Customer and Retailer Win</v>
          </cell>
        </row>
        <row r="561">
          <cell r="W561" t="str">
            <v>Customer and Retailer Win</v>
          </cell>
        </row>
        <row r="562">
          <cell r="W562" t="str">
            <v>Customer and Retailer Win</v>
          </cell>
        </row>
        <row r="563">
          <cell r="W563" t="str">
            <v>Customer and Retailer Win</v>
          </cell>
        </row>
        <row r="564">
          <cell r="W564" t="str">
            <v>Customer and Retailer Win</v>
          </cell>
        </row>
        <row r="565">
          <cell r="W565" t="str">
            <v>Customer and Retailer Win</v>
          </cell>
        </row>
        <row r="566">
          <cell r="W566" t="str">
            <v>Customer and Retailer Win</v>
          </cell>
        </row>
        <row r="567">
          <cell r="W567" t="str">
            <v>Customer and Retailer Win</v>
          </cell>
        </row>
        <row r="568">
          <cell r="W568" t="str">
            <v>Customer and Retailer Win</v>
          </cell>
        </row>
        <row r="569">
          <cell r="W569" t="str">
            <v>Customer and Retailer Win</v>
          </cell>
        </row>
        <row r="570">
          <cell r="W570" t="str">
            <v>Customer and Retailer Win</v>
          </cell>
        </row>
        <row r="571">
          <cell r="W571" t="str">
            <v>Customer and Retailer Win</v>
          </cell>
        </row>
        <row r="572">
          <cell r="W572" t="str">
            <v>Customer and Retailer Win</v>
          </cell>
        </row>
        <row r="573">
          <cell r="W573" t="str">
            <v>Customer and Retailer Win</v>
          </cell>
        </row>
        <row r="574">
          <cell r="W574" t="str">
            <v>Customer and Retailer Win</v>
          </cell>
        </row>
        <row r="575">
          <cell r="W575" t="str">
            <v>Customer and Retailer Win</v>
          </cell>
        </row>
        <row r="576">
          <cell r="W576" t="str">
            <v>Customer and Retailer Win</v>
          </cell>
        </row>
        <row r="577">
          <cell r="W577" t="str">
            <v>Customer and Retailer Win</v>
          </cell>
        </row>
        <row r="578">
          <cell r="W578" t="str">
            <v>Customer and Retailer Win</v>
          </cell>
        </row>
        <row r="579">
          <cell r="W579" t="str">
            <v>Customer and Retailer Win</v>
          </cell>
        </row>
        <row r="580">
          <cell r="W580" t="str">
            <v>Customer and Retailer Win</v>
          </cell>
        </row>
        <row r="581">
          <cell r="W581" t="str">
            <v>Customer and Retailer Win</v>
          </cell>
        </row>
        <row r="582">
          <cell r="W582" t="str">
            <v>Customer and Retailer Win</v>
          </cell>
        </row>
        <row r="583">
          <cell r="W583" t="str">
            <v>Customer and Retailer Win</v>
          </cell>
        </row>
        <row r="584">
          <cell r="W584" t="str">
            <v>Customer and Retailer Win</v>
          </cell>
        </row>
        <row r="585">
          <cell r="W585" t="str">
            <v>Customer and Retailer Win</v>
          </cell>
        </row>
        <row r="586">
          <cell r="W586" t="str">
            <v>Customer and Retailer Win</v>
          </cell>
        </row>
        <row r="587">
          <cell r="W587" t="str">
            <v>Customer and Retailer Win</v>
          </cell>
        </row>
        <row r="588">
          <cell r="W588" t="str">
            <v>Customer and Retailer Win</v>
          </cell>
        </row>
        <row r="589">
          <cell r="W589" t="str">
            <v>Customer and Retailer Win</v>
          </cell>
        </row>
        <row r="590">
          <cell r="W590" t="str">
            <v>Customer and Retailer Win</v>
          </cell>
        </row>
        <row r="591">
          <cell r="W591" t="str">
            <v>Customer and Retailer Win</v>
          </cell>
        </row>
        <row r="592">
          <cell r="W592" t="str">
            <v>Customer and Retailer Win</v>
          </cell>
        </row>
        <row r="593">
          <cell r="W593" t="str">
            <v>Customer and Retailer Win</v>
          </cell>
        </row>
        <row r="594">
          <cell r="W594" t="str">
            <v>Customer and Retailer Win</v>
          </cell>
        </row>
        <row r="595">
          <cell r="W595" t="str">
            <v>Customer and Retailer Win</v>
          </cell>
        </row>
        <row r="596">
          <cell r="W596" t="str">
            <v>Customer and Retailer Win</v>
          </cell>
        </row>
        <row r="597">
          <cell r="W597" t="str">
            <v>Customer and Retailer Win</v>
          </cell>
        </row>
        <row r="598">
          <cell r="W598" t="str">
            <v>Customer and Retailer Win</v>
          </cell>
        </row>
        <row r="599">
          <cell r="W599" t="str">
            <v>Customer and Retailer Win</v>
          </cell>
        </row>
        <row r="600">
          <cell r="W600" t="str">
            <v>Customer and Retailer Win</v>
          </cell>
        </row>
        <row r="601">
          <cell r="W601" t="str">
            <v>Customer and Retailer Win</v>
          </cell>
        </row>
        <row r="602">
          <cell r="W602" t="str">
            <v>Customer and Retailer Win</v>
          </cell>
        </row>
        <row r="603">
          <cell r="W603" t="str">
            <v>Customer and Retailer Win</v>
          </cell>
        </row>
        <row r="604">
          <cell r="W604" t="str">
            <v>Customer and Retailer Win</v>
          </cell>
        </row>
        <row r="605">
          <cell r="W605" t="str">
            <v>Customer and Retailer Win</v>
          </cell>
        </row>
        <row r="606">
          <cell r="W606" t="str">
            <v>Customer and Retailer Win</v>
          </cell>
        </row>
        <row r="607">
          <cell r="W607" t="str">
            <v>Customer and Retailer Win</v>
          </cell>
        </row>
        <row r="608">
          <cell r="W608" t="str">
            <v>Customer and Retailer Win</v>
          </cell>
        </row>
        <row r="609">
          <cell r="W609" t="str">
            <v>Customer and Retailer Win</v>
          </cell>
        </row>
        <row r="610">
          <cell r="W610" t="str">
            <v>Customer and Retailer Win</v>
          </cell>
        </row>
        <row r="611">
          <cell r="W611" t="str">
            <v>Customer and Retailer Win</v>
          </cell>
        </row>
        <row r="612">
          <cell r="W612" t="str">
            <v>Customer and Retailer Win</v>
          </cell>
        </row>
        <row r="613">
          <cell r="W613" t="str">
            <v>Customer and Retailer Win</v>
          </cell>
        </row>
        <row r="614">
          <cell r="W614" t="str">
            <v>Customer and Retailer Win</v>
          </cell>
        </row>
        <row r="615">
          <cell r="W615" t="str">
            <v>Customer and Retailer Win</v>
          </cell>
        </row>
        <row r="616">
          <cell r="W616" t="str">
            <v>Customer and Retailer Win</v>
          </cell>
        </row>
        <row r="617">
          <cell r="W617" t="str">
            <v>Customer and Retailer Win</v>
          </cell>
        </row>
        <row r="618">
          <cell r="W618" t="str">
            <v>Customer and Retailer Win</v>
          </cell>
        </row>
        <row r="619">
          <cell r="W619" t="str">
            <v>Customer and Retailer Win</v>
          </cell>
        </row>
        <row r="620">
          <cell r="W620" t="str">
            <v>Customer and Retailer Win</v>
          </cell>
        </row>
        <row r="621">
          <cell r="W621" t="str">
            <v>Customer and Retailer Win</v>
          </cell>
        </row>
        <row r="622">
          <cell r="W622" t="str">
            <v>Customer and Retailer Win</v>
          </cell>
        </row>
        <row r="623">
          <cell r="W623" t="str">
            <v>Customer and Retailer Win</v>
          </cell>
        </row>
        <row r="624">
          <cell r="W624" t="str">
            <v>Customer and Retailer Win</v>
          </cell>
        </row>
        <row r="625">
          <cell r="W625" t="str">
            <v>Customer and Retailer Win</v>
          </cell>
        </row>
        <row r="626">
          <cell r="W626" t="str">
            <v>Customer and Retailer Win</v>
          </cell>
        </row>
        <row r="627">
          <cell r="W627" t="str">
            <v>Customer and Retailer Win</v>
          </cell>
        </row>
        <row r="628">
          <cell r="W628" t="str">
            <v>Customer and Retailer Win</v>
          </cell>
        </row>
        <row r="629">
          <cell r="W629" t="str">
            <v>Customer and Retailer Win</v>
          </cell>
        </row>
        <row r="630">
          <cell r="W630" t="str">
            <v>Customer and Retailer Win</v>
          </cell>
        </row>
        <row r="631">
          <cell r="W631" t="str">
            <v>Customer and Retailer Win</v>
          </cell>
        </row>
        <row r="632">
          <cell r="W632" t="str">
            <v>Customer and Retailer Win</v>
          </cell>
        </row>
        <row r="633">
          <cell r="W633" t="str">
            <v>Customer and Retailer Win</v>
          </cell>
        </row>
        <row r="634">
          <cell r="W634" t="str">
            <v>Customer and Retailer Win</v>
          </cell>
        </row>
        <row r="635">
          <cell r="W635" t="str">
            <v>Customer and Retailer Win</v>
          </cell>
        </row>
        <row r="636">
          <cell r="W636" t="str">
            <v>Customer and Retailer Win</v>
          </cell>
        </row>
        <row r="637">
          <cell r="W637" t="str">
            <v>Customer and Retailer Win</v>
          </cell>
        </row>
        <row r="638">
          <cell r="W638" t="str">
            <v>Customer and Retailer Win</v>
          </cell>
        </row>
        <row r="639">
          <cell r="W639" t="str">
            <v>Customer and Retailer Win</v>
          </cell>
        </row>
        <row r="640">
          <cell r="W640" t="str">
            <v>Customer and Retailer Win</v>
          </cell>
        </row>
        <row r="641">
          <cell r="W641" t="str">
            <v>Customer and Retailer Win</v>
          </cell>
        </row>
        <row r="642">
          <cell r="W642" t="str">
            <v>Customer and Retailer Win</v>
          </cell>
        </row>
        <row r="643">
          <cell r="W643" t="str">
            <v>Customer and Retailer Win</v>
          </cell>
        </row>
        <row r="644">
          <cell r="W644" t="str">
            <v>Customer and Retailer Win</v>
          </cell>
        </row>
        <row r="645">
          <cell r="W645" t="str">
            <v>Customer and Retailer Win</v>
          </cell>
        </row>
        <row r="646">
          <cell r="W646" t="str">
            <v>Customer and Retailer Win</v>
          </cell>
        </row>
        <row r="647">
          <cell r="W647" t="str">
            <v>Customer and Retailer Win</v>
          </cell>
        </row>
        <row r="648">
          <cell r="W648" t="str">
            <v>Customer and Retailer Win</v>
          </cell>
        </row>
        <row r="649">
          <cell r="W649" t="str">
            <v>Customer and Retailer Win</v>
          </cell>
        </row>
        <row r="650">
          <cell r="W650" t="str">
            <v>Customer and Retailer Win</v>
          </cell>
        </row>
        <row r="651">
          <cell r="W651" t="str">
            <v>Customer and Retailer Win</v>
          </cell>
        </row>
        <row r="652">
          <cell r="W652" t="str">
            <v>Customer and Retailer Win</v>
          </cell>
        </row>
        <row r="653">
          <cell r="W653" t="str">
            <v>Customer and Retailer Win</v>
          </cell>
        </row>
        <row r="654">
          <cell r="W654" t="str">
            <v>Customer and Retailer Win</v>
          </cell>
        </row>
        <row r="655">
          <cell r="W655" t="str">
            <v>Customer and Retailer Win</v>
          </cell>
        </row>
        <row r="656">
          <cell r="W656" t="str">
            <v>Customer and Retailer Win</v>
          </cell>
        </row>
        <row r="657">
          <cell r="W657" t="str">
            <v>Customer and Retailer Win</v>
          </cell>
        </row>
        <row r="658">
          <cell r="W658" t="str">
            <v>Customer and Retailer Win</v>
          </cell>
        </row>
        <row r="659">
          <cell r="W659" t="str">
            <v>Customer and Retailer Win</v>
          </cell>
        </row>
        <row r="660">
          <cell r="W660" t="str">
            <v>Customer and Retailer Win</v>
          </cell>
        </row>
        <row r="661">
          <cell r="W661" t="str">
            <v>Customer and Retailer Win</v>
          </cell>
        </row>
        <row r="662">
          <cell r="W662" t="str">
            <v>Customer and Retailer Win</v>
          </cell>
        </row>
        <row r="663">
          <cell r="W663" t="str">
            <v>Customer and Retailer Win</v>
          </cell>
        </row>
        <row r="664">
          <cell r="W664" t="str">
            <v>Customer and Retailer Win</v>
          </cell>
        </row>
        <row r="665">
          <cell r="W665" t="str">
            <v>Customer and Retailer Win</v>
          </cell>
        </row>
        <row r="666">
          <cell r="W666" t="str">
            <v>Customer and Retailer Win</v>
          </cell>
        </row>
        <row r="667">
          <cell r="W667" t="str">
            <v>Customer and Retailer Win</v>
          </cell>
        </row>
        <row r="668">
          <cell r="W668" t="str">
            <v>Customer and Retailer Win</v>
          </cell>
        </row>
        <row r="669">
          <cell r="W669" t="str">
            <v>Customer and Retailer Win</v>
          </cell>
        </row>
        <row r="670">
          <cell r="W670" t="str">
            <v>Customer and Retailer Win</v>
          </cell>
        </row>
        <row r="671">
          <cell r="W671" t="str">
            <v>Customer and Retailer Win</v>
          </cell>
        </row>
        <row r="672">
          <cell r="W672" t="str">
            <v>Customer and Retailer Win</v>
          </cell>
        </row>
        <row r="673">
          <cell r="W673" t="str">
            <v>Customer and Retailer Win</v>
          </cell>
        </row>
        <row r="674">
          <cell r="W674" t="str">
            <v>Customer and Retailer Win</v>
          </cell>
        </row>
        <row r="675">
          <cell r="W675" t="str">
            <v>Customer and Retailer Win</v>
          </cell>
        </row>
        <row r="676">
          <cell r="W676" t="str">
            <v>Customer and Retailer Win</v>
          </cell>
        </row>
        <row r="677">
          <cell r="W677" t="str">
            <v>Customer and Retailer Win</v>
          </cell>
        </row>
        <row r="678">
          <cell r="W678" t="str">
            <v>Customer and Retailer Win</v>
          </cell>
        </row>
        <row r="679">
          <cell r="W679" t="str">
            <v>Customer and Retailer Win</v>
          </cell>
        </row>
        <row r="680">
          <cell r="W680" t="str">
            <v>Customer and Retailer Win</v>
          </cell>
        </row>
        <row r="681">
          <cell r="W681" t="str">
            <v>Customer and Retailer Win</v>
          </cell>
        </row>
        <row r="682">
          <cell r="W682" t="str">
            <v>Customer and Retailer Win</v>
          </cell>
        </row>
        <row r="683">
          <cell r="W683" t="str">
            <v>Customer and Retailer Win</v>
          </cell>
        </row>
        <row r="684">
          <cell r="W684" t="str">
            <v>Customer and Retailer Win</v>
          </cell>
        </row>
        <row r="685">
          <cell r="W685" t="str">
            <v>Customer and Retailer Win</v>
          </cell>
        </row>
        <row r="686">
          <cell r="W686" t="str">
            <v>Customer and Retailer Win</v>
          </cell>
        </row>
        <row r="687">
          <cell r="W687" t="str">
            <v>Customer and Retailer Win</v>
          </cell>
        </row>
        <row r="688">
          <cell r="W688" t="str">
            <v>Customer and Retailer Win</v>
          </cell>
        </row>
        <row r="689">
          <cell r="W689" t="str">
            <v>Customer and Retailer Win</v>
          </cell>
        </row>
        <row r="690">
          <cell r="W690" t="str">
            <v>Customer and Retailer Win</v>
          </cell>
        </row>
        <row r="691">
          <cell r="W691" t="str">
            <v>Customer and Retailer Win</v>
          </cell>
        </row>
        <row r="692">
          <cell r="W692" t="str">
            <v>Customer and Retailer Win</v>
          </cell>
        </row>
        <row r="693">
          <cell r="W693" t="str">
            <v>Customer and Retailer Win</v>
          </cell>
        </row>
        <row r="694">
          <cell r="W694" t="str">
            <v>Customer and Retailer Win</v>
          </cell>
        </row>
        <row r="695">
          <cell r="W695" t="str">
            <v>Customer and Retailer Win</v>
          </cell>
        </row>
        <row r="696">
          <cell r="W696" t="str">
            <v>Customer and Retailer Win</v>
          </cell>
        </row>
        <row r="697">
          <cell r="W697" t="str">
            <v>Customer and Retailer Win</v>
          </cell>
        </row>
        <row r="698">
          <cell r="W698" t="str">
            <v>Customer and Retailer Win</v>
          </cell>
        </row>
        <row r="699">
          <cell r="W699" t="str">
            <v>Customer and Retailer Win</v>
          </cell>
        </row>
        <row r="700">
          <cell r="W700" t="str">
            <v>Customer and Retailer Win</v>
          </cell>
        </row>
        <row r="701">
          <cell r="W701" t="str">
            <v>Customer and Retailer Win</v>
          </cell>
        </row>
        <row r="702">
          <cell r="W702" t="str">
            <v>Customer and Retailer Win</v>
          </cell>
        </row>
        <row r="703">
          <cell r="W703" t="str">
            <v>Customer and Retailer Win</v>
          </cell>
        </row>
        <row r="704">
          <cell r="W704" t="str">
            <v>Customer and Retailer Win</v>
          </cell>
        </row>
        <row r="705">
          <cell r="W705" t="str">
            <v>Customer and Retailer Win</v>
          </cell>
        </row>
        <row r="706">
          <cell r="W706" t="str">
            <v>Customer and Retailer Win</v>
          </cell>
        </row>
        <row r="707">
          <cell r="W707" t="str">
            <v>Customer and Retailer Win</v>
          </cell>
        </row>
        <row r="708">
          <cell r="W708" t="str">
            <v>Customer and Retailer Win</v>
          </cell>
        </row>
        <row r="709">
          <cell r="W709" t="str">
            <v>Customer and Retailer Win</v>
          </cell>
        </row>
        <row r="710">
          <cell r="W710" t="str">
            <v>Customer and Retailer Win</v>
          </cell>
        </row>
        <row r="711">
          <cell r="W711" t="str">
            <v>Customer and Retailer Win</v>
          </cell>
        </row>
        <row r="712">
          <cell r="W712" t="str">
            <v>Customer and Retailer Win</v>
          </cell>
        </row>
        <row r="713">
          <cell r="W713" t="str">
            <v>Customer and Retailer Win</v>
          </cell>
        </row>
        <row r="714">
          <cell r="W714" t="str">
            <v>Customer and Retailer Win</v>
          </cell>
        </row>
        <row r="715">
          <cell r="W715" t="str">
            <v>Nobody Wins</v>
          </cell>
        </row>
        <row r="716">
          <cell r="W716" t="str">
            <v>Nobody Wins</v>
          </cell>
        </row>
        <row r="717">
          <cell r="W717" t="str">
            <v>Nobody Wins</v>
          </cell>
        </row>
        <row r="718">
          <cell r="W718" t="str">
            <v>Nobody Wins</v>
          </cell>
        </row>
        <row r="719">
          <cell r="W719" t="str">
            <v>Nobody Wins</v>
          </cell>
        </row>
        <row r="720">
          <cell r="W720" t="str">
            <v>Nobody Wins</v>
          </cell>
        </row>
        <row r="721">
          <cell r="W721" t="str">
            <v>Nobody Wins</v>
          </cell>
        </row>
        <row r="722">
          <cell r="W722" t="str">
            <v>Nobody Wins</v>
          </cell>
        </row>
        <row r="723">
          <cell r="W723" t="str">
            <v>Nobody Wins</v>
          </cell>
        </row>
        <row r="724">
          <cell r="W724" t="str">
            <v>Nobody Wins</v>
          </cell>
        </row>
        <row r="725">
          <cell r="W725" t="str">
            <v>Nobody Wins</v>
          </cell>
        </row>
        <row r="726">
          <cell r="W726" t="str">
            <v>Nobody Wins</v>
          </cell>
        </row>
        <row r="727">
          <cell r="W727" t="str">
            <v>Nobody Wins</v>
          </cell>
        </row>
        <row r="728">
          <cell r="W728" t="str">
            <v>Nobody Wins</v>
          </cell>
        </row>
        <row r="729">
          <cell r="W729" t="str">
            <v>Nobody Wins</v>
          </cell>
        </row>
        <row r="730">
          <cell r="W730" t="str">
            <v>Nobody Wins</v>
          </cell>
        </row>
        <row r="731">
          <cell r="W731" t="str">
            <v>Nobody Wins</v>
          </cell>
        </row>
        <row r="732">
          <cell r="W732" t="str">
            <v>Nobody Wins</v>
          </cell>
        </row>
        <row r="733">
          <cell r="W733" t="str">
            <v>Nobody Wins</v>
          </cell>
        </row>
        <row r="734">
          <cell r="W734" t="str">
            <v>Nobody Wins</v>
          </cell>
        </row>
        <row r="735">
          <cell r="W735" t="str">
            <v>Nobody Wins</v>
          </cell>
        </row>
        <row r="736">
          <cell r="W736" t="str">
            <v>Nobody Wins</v>
          </cell>
        </row>
        <row r="737">
          <cell r="W737" t="str">
            <v>Nobody Wins</v>
          </cell>
        </row>
        <row r="738">
          <cell r="W738" t="str">
            <v>Nobody Wins</v>
          </cell>
        </row>
        <row r="739">
          <cell r="W739" t="str">
            <v>Nobody Wins</v>
          </cell>
        </row>
        <row r="740">
          <cell r="W740" t="str">
            <v>Nobody Wins</v>
          </cell>
        </row>
        <row r="741">
          <cell r="W741" t="str">
            <v>Nobody Wins</v>
          </cell>
        </row>
        <row r="742">
          <cell r="W742" t="str">
            <v>Nobody Wins</v>
          </cell>
        </row>
        <row r="743">
          <cell r="W743" t="str">
            <v>Nobody Wins</v>
          </cell>
        </row>
        <row r="744">
          <cell r="W744" t="str">
            <v>Nobody Wins</v>
          </cell>
        </row>
        <row r="745">
          <cell r="W745" t="str">
            <v>Nobody Wins</v>
          </cell>
        </row>
        <row r="746">
          <cell r="W746" t="str">
            <v>Nobody Wins</v>
          </cell>
        </row>
        <row r="747">
          <cell r="W747" t="str">
            <v>Nobody Wins</v>
          </cell>
        </row>
        <row r="748">
          <cell r="W748" t="str">
            <v>Nobody Wins</v>
          </cell>
        </row>
        <row r="749">
          <cell r="W749" t="str">
            <v>Nobody Wins</v>
          </cell>
        </row>
        <row r="750">
          <cell r="W750" t="str">
            <v>Nobody Wins</v>
          </cell>
        </row>
        <row r="751">
          <cell r="W751" t="str">
            <v>Nobody Wins</v>
          </cell>
        </row>
        <row r="752">
          <cell r="W752" t="str">
            <v>Nobody Wins</v>
          </cell>
        </row>
        <row r="753">
          <cell r="W753" t="str">
            <v>Nobody Wins</v>
          </cell>
        </row>
        <row r="754">
          <cell r="W754" t="str">
            <v>Nobody Wins</v>
          </cell>
        </row>
        <row r="755">
          <cell r="W755" t="str">
            <v>Nobody Wins</v>
          </cell>
        </row>
        <row r="756">
          <cell r="W756" t="str">
            <v>Nobody Wins</v>
          </cell>
        </row>
        <row r="757">
          <cell r="W757" t="str">
            <v>Nobody Wins</v>
          </cell>
        </row>
        <row r="758">
          <cell r="W758" t="str">
            <v>Nobody Wins</v>
          </cell>
        </row>
        <row r="759">
          <cell r="W759" t="str">
            <v>Nobody Wins</v>
          </cell>
        </row>
        <row r="760">
          <cell r="W760" t="str">
            <v>Nobody Wins</v>
          </cell>
        </row>
        <row r="761">
          <cell r="W761" t="str">
            <v>Nobody Wins</v>
          </cell>
        </row>
        <row r="762">
          <cell r="W762" t="str">
            <v>Nobody Wins</v>
          </cell>
        </row>
        <row r="763">
          <cell r="W763" t="str">
            <v>Nobody Wins</v>
          </cell>
        </row>
        <row r="764">
          <cell r="W764" t="str">
            <v>Nobody Wins</v>
          </cell>
        </row>
        <row r="765">
          <cell r="W765" t="str">
            <v>Nobody Wins</v>
          </cell>
        </row>
        <row r="766">
          <cell r="W766" t="str">
            <v>Nobody Wins</v>
          </cell>
        </row>
        <row r="767">
          <cell r="W767" t="str">
            <v>Nobody Wins</v>
          </cell>
        </row>
        <row r="768">
          <cell r="W768" t="str">
            <v>Nobody Wins</v>
          </cell>
        </row>
        <row r="769">
          <cell r="W769" t="str">
            <v>Nobody Wins</v>
          </cell>
        </row>
        <row r="770">
          <cell r="W770" t="str">
            <v>Nobody Wins</v>
          </cell>
        </row>
        <row r="771">
          <cell r="W771" t="str">
            <v>Nobody Wins</v>
          </cell>
        </row>
        <row r="772">
          <cell r="W772" t="str">
            <v>Nobody Wins</v>
          </cell>
        </row>
        <row r="773">
          <cell r="W773" t="str">
            <v>Nobody Wins</v>
          </cell>
        </row>
        <row r="774">
          <cell r="W774" t="str">
            <v>Nobody Wins</v>
          </cell>
        </row>
        <row r="775">
          <cell r="W775" t="str">
            <v>Nobody Wins</v>
          </cell>
        </row>
        <row r="776">
          <cell r="W776" t="str">
            <v>Nobody Wins</v>
          </cell>
        </row>
        <row r="777">
          <cell r="W777" t="str">
            <v>Nobody Wins</v>
          </cell>
        </row>
        <row r="778">
          <cell r="W778" t="str">
            <v>Nobody Wins</v>
          </cell>
        </row>
        <row r="779">
          <cell r="W779" t="str">
            <v>Nobody Wins</v>
          </cell>
        </row>
        <row r="780">
          <cell r="W780" t="str">
            <v>Nobody Wins</v>
          </cell>
        </row>
        <row r="781">
          <cell r="W781" t="str">
            <v>Nobody Wins</v>
          </cell>
        </row>
        <row r="782">
          <cell r="W782" t="str">
            <v>Nobody Wins</v>
          </cell>
        </row>
        <row r="783">
          <cell r="W783" t="str">
            <v>Nobody Wins</v>
          </cell>
        </row>
        <row r="784">
          <cell r="W784" t="str">
            <v>Nobody Wins</v>
          </cell>
        </row>
        <row r="785">
          <cell r="W785" t="str">
            <v>Nobody Wins</v>
          </cell>
        </row>
        <row r="786">
          <cell r="W786" t="str">
            <v>Nobody Wins</v>
          </cell>
        </row>
        <row r="787">
          <cell r="W787" t="str">
            <v>Nobody Wins</v>
          </cell>
        </row>
        <row r="788">
          <cell r="W788" t="str">
            <v>Nobody Wins</v>
          </cell>
        </row>
        <row r="789">
          <cell r="W789" t="str">
            <v>Nobody Wins</v>
          </cell>
        </row>
        <row r="790">
          <cell r="W790" t="str">
            <v>Nobody Wins</v>
          </cell>
        </row>
        <row r="791">
          <cell r="W791" t="str">
            <v>Nobody Wins</v>
          </cell>
        </row>
        <row r="792">
          <cell r="W792" t="str">
            <v>Nobody Wins</v>
          </cell>
        </row>
        <row r="793">
          <cell r="W793" t="str">
            <v>Nobody Wins</v>
          </cell>
        </row>
        <row r="794">
          <cell r="W794" t="str">
            <v>Nobody Wins</v>
          </cell>
        </row>
        <row r="795">
          <cell r="W795" t="str">
            <v>Nobody Wins</v>
          </cell>
        </row>
        <row r="796">
          <cell r="W796" t="str">
            <v>Nobody Wins</v>
          </cell>
        </row>
        <row r="797">
          <cell r="W797" t="str">
            <v>Nobody Wins</v>
          </cell>
        </row>
        <row r="798">
          <cell r="W798" t="str">
            <v>Nobody Wins</v>
          </cell>
        </row>
        <row r="799">
          <cell r="W799" t="str">
            <v>Nobody Wins</v>
          </cell>
        </row>
        <row r="800">
          <cell r="W800" t="str">
            <v>Nobody Wins</v>
          </cell>
        </row>
        <row r="801">
          <cell r="W801" t="str">
            <v>Nobody Wins</v>
          </cell>
        </row>
        <row r="802">
          <cell r="W802" t="str">
            <v>Nobody Wins</v>
          </cell>
        </row>
        <row r="803">
          <cell r="W803" t="str">
            <v>Nobody Wins</v>
          </cell>
        </row>
        <row r="804">
          <cell r="W804" t="str">
            <v>Nobody Wins</v>
          </cell>
        </row>
        <row r="805">
          <cell r="W805" t="str">
            <v>Nobody Wins</v>
          </cell>
        </row>
        <row r="806">
          <cell r="W806" t="str">
            <v>Nobody Wins</v>
          </cell>
        </row>
        <row r="807">
          <cell r="W807" t="str">
            <v>Nobody Wins</v>
          </cell>
        </row>
        <row r="808">
          <cell r="W808" t="str">
            <v>Nobody Wins</v>
          </cell>
        </row>
        <row r="809">
          <cell r="W809" t="str">
            <v>Nobody Wins</v>
          </cell>
        </row>
        <row r="810">
          <cell r="W810" t="str">
            <v>Nobody Wins</v>
          </cell>
        </row>
        <row r="811">
          <cell r="W811" t="str">
            <v>Nobody Wins</v>
          </cell>
        </row>
        <row r="812">
          <cell r="W812" t="str">
            <v>Nobody Wins</v>
          </cell>
        </row>
        <row r="813">
          <cell r="W813" t="str">
            <v>Nobody Wins</v>
          </cell>
        </row>
        <row r="814">
          <cell r="W814" t="str">
            <v>Nobody Wins</v>
          </cell>
        </row>
        <row r="815">
          <cell r="W815" t="str">
            <v>Nobody Wins</v>
          </cell>
        </row>
        <row r="816">
          <cell r="W816" t="str">
            <v>Nobody Wins</v>
          </cell>
        </row>
        <row r="817">
          <cell r="W817" t="str">
            <v>Nobody Wins</v>
          </cell>
        </row>
        <row r="818">
          <cell r="W818" t="str">
            <v>Nobody Wins</v>
          </cell>
        </row>
        <row r="819">
          <cell r="W819" t="str">
            <v>Nobody Wins</v>
          </cell>
        </row>
        <row r="820">
          <cell r="W820" t="str">
            <v>Nobody Wins</v>
          </cell>
        </row>
        <row r="821">
          <cell r="W821" t="str">
            <v>Nobody Wins</v>
          </cell>
        </row>
        <row r="822">
          <cell r="W822" t="str">
            <v>Nobody Wins</v>
          </cell>
        </row>
        <row r="823">
          <cell r="W823" t="str">
            <v>Nobody Wins</v>
          </cell>
        </row>
        <row r="824">
          <cell r="W824" t="str">
            <v>Nobody Wins</v>
          </cell>
        </row>
        <row r="825">
          <cell r="W825" t="str">
            <v>Nobody Wins</v>
          </cell>
        </row>
        <row r="826">
          <cell r="W826" t="str">
            <v>Nobody Wins</v>
          </cell>
        </row>
        <row r="827">
          <cell r="W827" t="str">
            <v>Nobody Wins</v>
          </cell>
        </row>
        <row r="828">
          <cell r="W828" t="str">
            <v>Nobody Wins</v>
          </cell>
        </row>
        <row r="829">
          <cell r="W829" t="str">
            <v>Nobody Wins</v>
          </cell>
        </row>
        <row r="830">
          <cell r="W830" t="str">
            <v>Nobody Wins</v>
          </cell>
        </row>
        <row r="831">
          <cell r="W831" t="str">
            <v>Nobody Wins</v>
          </cell>
        </row>
        <row r="832">
          <cell r="W832" t="str">
            <v>Nobody Wins</v>
          </cell>
        </row>
        <row r="833">
          <cell r="W833" t="str">
            <v>Nobody Wins</v>
          </cell>
        </row>
        <row r="834">
          <cell r="W834" t="str">
            <v>Nobody Wins</v>
          </cell>
        </row>
        <row r="835">
          <cell r="W835" t="str">
            <v>Nobody Wins</v>
          </cell>
        </row>
        <row r="836">
          <cell r="W836" t="str">
            <v>Nobody Wins</v>
          </cell>
        </row>
        <row r="837">
          <cell r="W837" t="str">
            <v>Nobody Wins</v>
          </cell>
        </row>
        <row r="838">
          <cell r="W838" t="str">
            <v>Nobody Wins</v>
          </cell>
        </row>
        <row r="839">
          <cell r="W839" t="str">
            <v>Nobody Wins</v>
          </cell>
        </row>
        <row r="840">
          <cell r="W840" t="str">
            <v>Nobody Wins</v>
          </cell>
        </row>
        <row r="841">
          <cell r="W841" t="str">
            <v>Nobody Wins</v>
          </cell>
        </row>
        <row r="842">
          <cell r="W842" t="str">
            <v>Nobody Wins</v>
          </cell>
        </row>
        <row r="843">
          <cell r="W843" t="str">
            <v>Nobody Wins</v>
          </cell>
        </row>
        <row r="844">
          <cell r="W844" t="str">
            <v>Nobody Wins</v>
          </cell>
        </row>
        <row r="845">
          <cell r="W845" t="str">
            <v>Nobody Wins</v>
          </cell>
        </row>
        <row r="846">
          <cell r="W846" t="str">
            <v>Nobody Wins</v>
          </cell>
        </row>
        <row r="847">
          <cell r="W847" t="str">
            <v>Nobody Wins</v>
          </cell>
        </row>
        <row r="848">
          <cell r="W848" t="str">
            <v>Nobody Wins</v>
          </cell>
        </row>
        <row r="849">
          <cell r="W849" t="str">
            <v>Nobody Wins</v>
          </cell>
        </row>
        <row r="850">
          <cell r="W850" t="str">
            <v>Nobody Wins</v>
          </cell>
        </row>
        <row r="851">
          <cell r="W851" t="str">
            <v>Nobody Wins</v>
          </cell>
        </row>
        <row r="852">
          <cell r="W852" t="str">
            <v>Nobody Wins</v>
          </cell>
        </row>
        <row r="853">
          <cell r="W853" t="str">
            <v>Nobody Wins</v>
          </cell>
        </row>
        <row r="854">
          <cell r="W854" t="str">
            <v>Nobody Wins</v>
          </cell>
        </row>
        <row r="855">
          <cell r="W855" t="str">
            <v>Nobody Wins</v>
          </cell>
        </row>
        <row r="856">
          <cell r="W856" t="str">
            <v>Nobody Wins</v>
          </cell>
        </row>
        <row r="857">
          <cell r="W857" t="str">
            <v>Nobody Wins</v>
          </cell>
        </row>
        <row r="858">
          <cell r="W858" t="str">
            <v>Nobody Wins</v>
          </cell>
        </row>
        <row r="859">
          <cell r="W859" t="str">
            <v>Nobody Wins</v>
          </cell>
        </row>
        <row r="860">
          <cell r="W860" t="str">
            <v>Nobody Wins</v>
          </cell>
        </row>
        <row r="861">
          <cell r="W861" t="str">
            <v>Nobody Wins</v>
          </cell>
        </row>
        <row r="862">
          <cell r="W862" t="str">
            <v>Nobody Wins</v>
          </cell>
        </row>
        <row r="863">
          <cell r="W863" t="str">
            <v>Nobody Wins</v>
          </cell>
        </row>
        <row r="864">
          <cell r="W864" t="str">
            <v>Nobody Wins</v>
          </cell>
        </row>
        <row r="865">
          <cell r="W865" t="str">
            <v>Nobody Wins</v>
          </cell>
        </row>
        <row r="866">
          <cell r="W866" t="str">
            <v>Nobody Wins</v>
          </cell>
        </row>
        <row r="867">
          <cell r="W867" t="str">
            <v>Nobody Wins</v>
          </cell>
        </row>
        <row r="868">
          <cell r="W868" t="str">
            <v>Nobody Wins</v>
          </cell>
        </row>
        <row r="869">
          <cell r="W869" t="str">
            <v>Nobody Wins</v>
          </cell>
        </row>
        <row r="870">
          <cell r="W870" t="str">
            <v>Nobody Wins</v>
          </cell>
        </row>
        <row r="871">
          <cell r="W871" t="str">
            <v>Nobody Wins</v>
          </cell>
        </row>
        <row r="872">
          <cell r="W872" t="str">
            <v>Nobody Wins</v>
          </cell>
        </row>
        <row r="873">
          <cell r="W873" t="str">
            <v>Nobody Wins</v>
          </cell>
        </row>
        <row r="874">
          <cell r="W874" t="str">
            <v>Nobody Wins</v>
          </cell>
        </row>
        <row r="875">
          <cell r="W875" t="str">
            <v>Nobody Wins</v>
          </cell>
        </row>
        <row r="876">
          <cell r="W876" t="str">
            <v>Nobody Wins</v>
          </cell>
        </row>
        <row r="877">
          <cell r="W877" t="str">
            <v>Nobody Wins</v>
          </cell>
        </row>
        <row r="878">
          <cell r="W878" t="str">
            <v>Nobody Wins</v>
          </cell>
        </row>
        <row r="879">
          <cell r="W879" t="str">
            <v>Nobody Wins</v>
          </cell>
        </row>
        <row r="880">
          <cell r="W880" t="str">
            <v>Nobody Wins</v>
          </cell>
        </row>
        <row r="881">
          <cell r="W881" t="str">
            <v>Nobody Wins</v>
          </cell>
        </row>
        <row r="882">
          <cell r="W882" t="str">
            <v>Nobody Wins</v>
          </cell>
        </row>
        <row r="883">
          <cell r="W883" t="str">
            <v>Nobody Wins</v>
          </cell>
        </row>
        <row r="884">
          <cell r="W884" t="str">
            <v>Nobody Wins</v>
          </cell>
        </row>
        <row r="885">
          <cell r="W885" t="str">
            <v>Nobody Wins</v>
          </cell>
        </row>
        <row r="886">
          <cell r="W886" t="str">
            <v>Nobody Wins</v>
          </cell>
        </row>
        <row r="887">
          <cell r="W887" t="str">
            <v>Nobody Wins</v>
          </cell>
        </row>
        <row r="888">
          <cell r="W888" t="str">
            <v>Nobody Wins</v>
          </cell>
        </row>
        <row r="889">
          <cell r="W889" t="str">
            <v>Nobody Wins</v>
          </cell>
        </row>
        <row r="890">
          <cell r="W890" t="str">
            <v>Nobody Wins</v>
          </cell>
        </row>
        <row r="891">
          <cell r="W891" t="str">
            <v>Nobody Wins</v>
          </cell>
        </row>
        <row r="892">
          <cell r="W892" t="str">
            <v>Nobody Wins</v>
          </cell>
        </row>
        <row r="893">
          <cell r="W893" t="str">
            <v>Nobody Wins</v>
          </cell>
        </row>
        <row r="894">
          <cell r="W894" t="str">
            <v>Nobody Wins</v>
          </cell>
        </row>
        <row r="895">
          <cell r="W895" t="str">
            <v>Nobody Wins</v>
          </cell>
        </row>
        <row r="896">
          <cell r="W896" t="str">
            <v>Nobody Wins</v>
          </cell>
        </row>
        <row r="897">
          <cell r="W897" t="str">
            <v>Nobody Wins</v>
          </cell>
        </row>
        <row r="898">
          <cell r="W898" t="str">
            <v>Nobody Wins</v>
          </cell>
        </row>
        <row r="899">
          <cell r="W899" t="str">
            <v>Nobody Wins</v>
          </cell>
        </row>
        <row r="900">
          <cell r="W900" t="str">
            <v>Nobody Wins</v>
          </cell>
        </row>
        <row r="901">
          <cell r="W901" t="str">
            <v>Nobody Wins</v>
          </cell>
        </row>
        <row r="902">
          <cell r="W902" t="str">
            <v>Nobody Wins</v>
          </cell>
        </row>
        <row r="903">
          <cell r="W903" t="str">
            <v>Nobody Wins</v>
          </cell>
        </row>
        <row r="904">
          <cell r="W904" t="str">
            <v>Nobody Wins</v>
          </cell>
        </row>
        <row r="905">
          <cell r="W905" t="str">
            <v>Nobody Wins</v>
          </cell>
        </row>
        <row r="906">
          <cell r="W906" t="str">
            <v>Nobody Wins</v>
          </cell>
        </row>
        <row r="907">
          <cell r="W907" t="str">
            <v>Nobody Wins</v>
          </cell>
        </row>
        <row r="908">
          <cell r="W908" t="str">
            <v>Nobody Wins</v>
          </cell>
        </row>
        <row r="909">
          <cell r="W909" t="str">
            <v>Nobody Wins</v>
          </cell>
        </row>
        <row r="910">
          <cell r="W910" t="str">
            <v>Nobody Wins</v>
          </cell>
        </row>
        <row r="911">
          <cell r="W911" t="str">
            <v>Nobody Wins</v>
          </cell>
        </row>
        <row r="912">
          <cell r="W912" t="str">
            <v>Nobody Wins</v>
          </cell>
        </row>
        <row r="913">
          <cell r="W913" t="str">
            <v>Nobody Wins</v>
          </cell>
        </row>
        <row r="914">
          <cell r="W914" t="str">
            <v>Nobody Wins</v>
          </cell>
        </row>
        <row r="915">
          <cell r="W915" t="str">
            <v>Nobody Wins</v>
          </cell>
        </row>
        <row r="916">
          <cell r="W916" t="str">
            <v>Only Customer Wins</v>
          </cell>
        </row>
        <row r="917">
          <cell r="W917" t="str">
            <v>Only Customer Wins</v>
          </cell>
        </row>
        <row r="918">
          <cell r="W918" t="str">
            <v>Only Customer Wins</v>
          </cell>
        </row>
        <row r="919">
          <cell r="W919" t="str">
            <v>Only Customer Wins</v>
          </cell>
        </row>
        <row r="920">
          <cell r="W920" t="str">
            <v>Only Customer Wins</v>
          </cell>
        </row>
        <row r="921">
          <cell r="W921" t="str">
            <v>Only Customer Wins</v>
          </cell>
        </row>
        <row r="922">
          <cell r="W922" t="str">
            <v>Only Customer Wins</v>
          </cell>
        </row>
        <row r="923">
          <cell r="W923" t="str">
            <v>Only Customer Wins</v>
          </cell>
        </row>
        <row r="924">
          <cell r="W924" t="str">
            <v>Only Customer Wins</v>
          </cell>
        </row>
        <row r="925">
          <cell r="W925" t="str">
            <v>Only Customer Wins</v>
          </cell>
        </row>
        <row r="926">
          <cell r="W926" t="str">
            <v>Only Customer Wins</v>
          </cell>
        </row>
        <row r="927">
          <cell r="W927" t="str">
            <v>Only Customer Wins</v>
          </cell>
        </row>
        <row r="928">
          <cell r="W928" t="str">
            <v>Only Customer Wins</v>
          </cell>
        </row>
        <row r="929">
          <cell r="W929" t="str">
            <v>Only Customer Wins</v>
          </cell>
        </row>
        <row r="930">
          <cell r="W930" t="str">
            <v>Only Customer Wins</v>
          </cell>
        </row>
        <row r="931">
          <cell r="W931" t="str">
            <v>Only Customer Wins</v>
          </cell>
        </row>
        <row r="932">
          <cell r="W932" t="str">
            <v>Only Customer Wins</v>
          </cell>
        </row>
        <row r="933">
          <cell r="W933" t="str">
            <v>Only Customer Wins</v>
          </cell>
        </row>
        <row r="934">
          <cell r="W934" t="str">
            <v>Only Customer Wins</v>
          </cell>
        </row>
        <row r="935">
          <cell r="W935" t="str">
            <v>Only Customer Wins</v>
          </cell>
        </row>
        <row r="936">
          <cell r="W936" t="str">
            <v>Only Customer Wins</v>
          </cell>
        </row>
        <row r="937">
          <cell r="W937" t="str">
            <v>Only Customer Wins</v>
          </cell>
        </row>
        <row r="938">
          <cell r="W938" t="str">
            <v>Only Customer Wins</v>
          </cell>
        </row>
        <row r="939">
          <cell r="W939" t="str">
            <v>Only Customer Wins</v>
          </cell>
        </row>
        <row r="940">
          <cell r="W940" t="str">
            <v>Only Customer Wins</v>
          </cell>
        </row>
        <row r="941">
          <cell r="W941" t="str">
            <v>Only Customer Wins</v>
          </cell>
        </row>
        <row r="942">
          <cell r="W942" t="str">
            <v>Only Customer Wins</v>
          </cell>
        </row>
        <row r="943">
          <cell r="W943" t="str">
            <v>Only Customer Wins</v>
          </cell>
        </row>
        <row r="944">
          <cell r="W944" t="str">
            <v>Only Customer Wins</v>
          </cell>
        </row>
        <row r="945">
          <cell r="W945" t="str">
            <v>Only Customer Wins</v>
          </cell>
        </row>
        <row r="946">
          <cell r="W946" t="str">
            <v>Only Customer Wins</v>
          </cell>
        </row>
        <row r="947">
          <cell r="W947" t="str">
            <v>Only Customer Wins</v>
          </cell>
        </row>
        <row r="948">
          <cell r="W948" t="str">
            <v>Only Customer Wins</v>
          </cell>
        </row>
        <row r="949">
          <cell r="W949" t="str">
            <v>Only Customer Wins</v>
          </cell>
        </row>
        <row r="950">
          <cell r="W950" t="str">
            <v>Only Customer Wins</v>
          </cell>
        </row>
        <row r="951">
          <cell r="W951" t="str">
            <v>Only Customer Wins</v>
          </cell>
        </row>
        <row r="952">
          <cell r="W952" t="str">
            <v>Only Customer Wins</v>
          </cell>
        </row>
        <row r="953">
          <cell r="W953" t="str">
            <v>Only Customer Wins</v>
          </cell>
        </row>
        <row r="954">
          <cell r="W954" t="str">
            <v>Only Customer Wins</v>
          </cell>
        </row>
        <row r="955">
          <cell r="W955" t="str">
            <v>Only Customer Wins</v>
          </cell>
        </row>
        <row r="956">
          <cell r="W956" t="str">
            <v>Only Customer Wins</v>
          </cell>
        </row>
        <row r="957">
          <cell r="W957" t="str">
            <v>Only Customer Wins</v>
          </cell>
        </row>
        <row r="958">
          <cell r="W958" t="str">
            <v>Only Customer Wins</v>
          </cell>
        </row>
        <row r="959">
          <cell r="W959" t="str">
            <v>Only Customer Wins</v>
          </cell>
        </row>
        <row r="960">
          <cell r="W960" t="str">
            <v>Only Customer Wins</v>
          </cell>
        </row>
        <row r="961">
          <cell r="W961" t="str">
            <v>Only Customer Wins</v>
          </cell>
        </row>
        <row r="962">
          <cell r="W962" t="str">
            <v>Only Customer Wins</v>
          </cell>
        </row>
        <row r="963">
          <cell r="W963" t="str">
            <v>Only Customer Wins</v>
          </cell>
        </row>
        <row r="964">
          <cell r="W964" t="str">
            <v>Only Customer Wins</v>
          </cell>
        </row>
        <row r="965">
          <cell r="W965" t="str">
            <v>Only Customer Wins</v>
          </cell>
        </row>
        <row r="966">
          <cell r="W966" t="str">
            <v>Only Customer Wins</v>
          </cell>
        </row>
        <row r="967">
          <cell r="W967" t="str">
            <v>Only Customer Wins</v>
          </cell>
        </row>
        <row r="968">
          <cell r="W968" t="str">
            <v>Only Customer Wins</v>
          </cell>
        </row>
        <row r="969">
          <cell r="W969" t="str">
            <v>Only Customer Wins</v>
          </cell>
        </row>
        <row r="970">
          <cell r="W970" t="str">
            <v>Only Customer Wins</v>
          </cell>
        </row>
        <row r="971">
          <cell r="W971" t="str">
            <v>Only Customer Wins</v>
          </cell>
        </row>
        <row r="972">
          <cell r="W972" t="str">
            <v>Only Customer Wins</v>
          </cell>
        </row>
        <row r="973">
          <cell r="W973" t="str">
            <v>Only Customer Wins</v>
          </cell>
        </row>
        <row r="974">
          <cell r="W974" t="str">
            <v>Only Customer Wins</v>
          </cell>
        </row>
        <row r="975">
          <cell r="W975" t="str">
            <v>Only Customer Wins</v>
          </cell>
        </row>
        <row r="976">
          <cell r="W976" t="str">
            <v>Only Customer Wins</v>
          </cell>
        </row>
        <row r="977">
          <cell r="W977" t="str">
            <v>Only Customer Wins</v>
          </cell>
        </row>
        <row r="978">
          <cell r="W978" t="str">
            <v>Only Customer Wins</v>
          </cell>
        </row>
        <row r="979">
          <cell r="W979" t="str">
            <v>Only Customer Wins</v>
          </cell>
        </row>
        <row r="980">
          <cell r="W980" t="str">
            <v>Only Customer Wins</v>
          </cell>
        </row>
        <row r="981">
          <cell r="W981" t="str">
            <v>Only Customer Wins</v>
          </cell>
        </row>
        <row r="982">
          <cell r="W982" t="str">
            <v>Only Customer Wins</v>
          </cell>
        </row>
        <row r="983">
          <cell r="W983" t="str">
            <v>Only Customer Wins</v>
          </cell>
        </row>
        <row r="984">
          <cell r="W984" t="str">
            <v>Only Customer Wins</v>
          </cell>
        </row>
        <row r="985">
          <cell r="W985" t="str">
            <v>Only Customer Wins</v>
          </cell>
        </row>
        <row r="986">
          <cell r="W986" t="str">
            <v>Only Customer Wins</v>
          </cell>
        </row>
        <row r="987">
          <cell r="W987" t="str">
            <v>Only Customer Wins</v>
          </cell>
        </row>
        <row r="988">
          <cell r="W988" t="str">
            <v>Only Customer Wins</v>
          </cell>
        </row>
        <row r="989">
          <cell r="W989" t="str">
            <v>Only Customer Wins</v>
          </cell>
        </row>
        <row r="990">
          <cell r="W990" t="str">
            <v>Only Customer Wins</v>
          </cell>
        </row>
        <row r="991">
          <cell r="W991" t="str">
            <v>Only Customer Wins</v>
          </cell>
        </row>
        <row r="992">
          <cell r="W992" t="str">
            <v>Only Customer Wins</v>
          </cell>
        </row>
        <row r="993">
          <cell r="W993" t="str">
            <v>Only Customer Wins</v>
          </cell>
        </row>
        <row r="994">
          <cell r="W994" t="str">
            <v>Only Customer Wins</v>
          </cell>
        </row>
        <row r="995">
          <cell r="W995" t="str">
            <v>Only Customer Wins</v>
          </cell>
        </row>
        <row r="996">
          <cell r="W996" t="str">
            <v>Only Customer Wins</v>
          </cell>
        </row>
        <row r="997">
          <cell r="W997" t="str">
            <v>Only Customer Wins</v>
          </cell>
        </row>
        <row r="998">
          <cell r="W998" t="str">
            <v>Only Customer Wins</v>
          </cell>
        </row>
        <row r="999">
          <cell r="W999" t="str">
            <v>Only Customer Wins</v>
          </cell>
        </row>
        <row r="1000">
          <cell r="W1000" t="str">
            <v>Only Customer Wins</v>
          </cell>
        </row>
        <row r="1001">
          <cell r="W1001" t="str">
            <v>Only Customer Wins</v>
          </cell>
        </row>
        <row r="1002">
          <cell r="W1002" t="str">
            <v>Only Customer Wins</v>
          </cell>
        </row>
        <row r="1003">
          <cell r="W1003" t="str">
            <v>Only Customer Wins</v>
          </cell>
        </row>
        <row r="1004">
          <cell r="W1004" t="str">
            <v>Only Customer Wins</v>
          </cell>
        </row>
        <row r="1005">
          <cell r="W1005" t="str">
            <v>Only Customer Wins</v>
          </cell>
        </row>
        <row r="1006">
          <cell r="W1006" t="str">
            <v>Only Customer Wins</v>
          </cell>
        </row>
        <row r="1007">
          <cell r="W1007" t="str">
            <v>Only Customer Wins</v>
          </cell>
        </row>
        <row r="1008">
          <cell r="W1008" t="str">
            <v>Only Customer Wins</v>
          </cell>
        </row>
        <row r="1009">
          <cell r="W1009" t="str">
            <v>Only Customer Wins</v>
          </cell>
        </row>
        <row r="1010">
          <cell r="W1010" t="str">
            <v>Only Customer Wins</v>
          </cell>
        </row>
        <row r="1011">
          <cell r="W1011" t="str">
            <v>Only Customer Wins</v>
          </cell>
        </row>
        <row r="1012">
          <cell r="W1012" t="str">
            <v>Only Customer Wins</v>
          </cell>
        </row>
        <row r="1013">
          <cell r="W1013" t="str">
            <v>Only Customer Wins</v>
          </cell>
        </row>
        <row r="1014">
          <cell r="W1014" t="str">
            <v>Only Customer Wins</v>
          </cell>
        </row>
        <row r="1015">
          <cell r="W1015" t="str">
            <v>Only Customer Wins</v>
          </cell>
        </row>
        <row r="1016">
          <cell r="W1016" t="str">
            <v>Only Customer Wins</v>
          </cell>
        </row>
        <row r="1017">
          <cell r="W1017" t="str">
            <v>Only Customer Wins</v>
          </cell>
        </row>
        <row r="1018">
          <cell r="W1018" t="str">
            <v>Only Customer Wins</v>
          </cell>
        </row>
        <row r="1019">
          <cell r="W1019" t="str">
            <v>Only Customer Wins</v>
          </cell>
        </row>
        <row r="1020">
          <cell r="W1020" t="str">
            <v>Only Customer Wins</v>
          </cell>
        </row>
        <row r="1021">
          <cell r="W1021" t="str">
            <v>Only Customer Wins</v>
          </cell>
        </row>
        <row r="1022">
          <cell r="W1022" t="str">
            <v>Only Customer Wins</v>
          </cell>
        </row>
        <row r="1023">
          <cell r="W1023" t="str">
            <v>Only Customer Wins</v>
          </cell>
        </row>
        <row r="1024">
          <cell r="W1024" t="str">
            <v>Only Customer Wins</v>
          </cell>
        </row>
        <row r="1025">
          <cell r="W1025" t="str">
            <v>Only Customer Wins</v>
          </cell>
        </row>
        <row r="1026">
          <cell r="W1026" t="str">
            <v>Only Customer Wins</v>
          </cell>
        </row>
        <row r="1027">
          <cell r="W1027" t="str">
            <v>Only Customer Wins</v>
          </cell>
        </row>
        <row r="1028">
          <cell r="W1028" t="str">
            <v>Only Customer Wins</v>
          </cell>
        </row>
        <row r="1029">
          <cell r="W1029" t="str">
            <v>Only Customer Wins</v>
          </cell>
        </row>
        <row r="1030">
          <cell r="W1030" t="str">
            <v>Only Customer Wins</v>
          </cell>
        </row>
        <row r="1031">
          <cell r="W1031" t="str">
            <v>Only Customer Wins</v>
          </cell>
        </row>
        <row r="1032">
          <cell r="W1032" t="str">
            <v>Only Customer Wins</v>
          </cell>
        </row>
        <row r="1033">
          <cell r="W1033" t="str">
            <v>Only Customer Wins</v>
          </cell>
        </row>
        <row r="1034">
          <cell r="W1034" t="str">
            <v>Only Customer Wins</v>
          </cell>
        </row>
        <row r="1035">
          <cell r="W1035" t="str">
            <v>Only Customer Wins</v>
          </cell>
        </row>
        <row r="1036">
          <cell r="W1036" t="str">
            <v>Only Customer Wins</v>
          </cell>
        </row>
        <row r="1037">
          <cell r="W1037" t="str">
            <v>Only Customer Wins</v>
          </cell>
        </row>
        <row r="1038">
          <cell r="W1038" t="str">
            <v>Only Customer Wins</v>
          </cell>
        </row>
        <row r="1039">
          <cell r="W1039" t="str">
            <v>Only Customer Wins</v>
          </cell>
        </row>
        <row r="1040">
          <cell r="W1040" t="str">
            <v>Only Customer Wins</v>
          </cell>
        </row>
        <row r="1041">
          <cell r="W1041" t="str">
            <v>Only Customer Wins</v>
          </cell>
        </row>
        <row r="1042">
          <cell r="W1042" t="str">
            <v>Only Customer Wins</v>
          </cell>
        </row>
        <row r="1043">
          <cell r="W1043" t="str">
            <v>Only Customer Wins</v>
          </cell>
        </row>
        <row r="1044">
          <cell r="W1044" t="str">
            <v>Only Customer Wins</v>
          </cell>
        </row>
        <row r="1045">
          <cell r="W1045" t="str">
            <v>Only Customer Wins</v>
          </cell>
        </row>
        <row r="1046">
          <cell r="W1046" t="str">
            <v>Only Customer Wins</v>
          </cell>
        </row>
        <row r="1047">
          <cell r="W1047" t="str">
            <v>Only Customer Wins</v>
          </cell>
        </row>
        <row r="1048">
          <cell r="W1048" t="str">
            <v>Only Customer Wins</v>
          </cell>
        </row>
        <row r="1049">
          <cell r="W1049" t="str">
            <v>Only Customer Wins</v>
          </cell>
        </row>
        <row r="1050">
          <cell r="W1050" t="str">
            <v>Only Customer Wins</v>
          </cell>
        </row>
        <row r="1051">
          <cell r="W1051" t="str">
            <v>Only Customer Wins</v>
          </cell>
        </row>
        <row r="1052">
          <cell r="W1052" t="str">
            <v>Only Customer Wins</v>
          </cell>
        </row>
        <row r="1053">
          <cell r="W1053" t="str">
            <v>Only Customer Wins</v>
          </cell>
        </row>
        <row r="1054">
          <cell r="W1054" t="str">
            <v>Only Customer Wins</v>
          </cell>
        </row>
        <row r="1055">
          <cell r="W1055" t="str">
            <v>Only Customer Wins</v>
          </cell>
        </row>
        <row r="1056">
          <cell r="W1056" t="str">
            <v>Only Customer Wins</v>
          </cell>
        </row>
        <row r="1057">
          <cell r="W1057" t="str">
            <v>Only Customer Wins</v>
          </cell>
        </row>
        <row r="1058">
          <cell r="W1058" t="str">
            <v>Only Customer Wins</v>
          </cell>
        </row>
        <row r="1059">
          <cell r="W1059" t="str">
            <v>Only Customer Wins</v>
          </cell>
        </row>
        <row r="1060">
          <cell r="W1060" t="str">
            <v>Only Customer Wins</v>
          </cell>
        </row>
        <row r="1061">
          <cell r="W1061" t="str">
            <v>Only Customer Wins</v>
          </cell>
        </row>
        <row r="1062">
          <cell r="W1062" t="str">
            <v>Only Customer Wins</v>
          </cell>
        </row>
        <row r="1063">
          <cell r="W1063" t="str">
            <v>Only Customer Wins</v>
          </cell>
        </row>
        <row r="1064">
          <cell r="W1064" t="str">
            <v>Only Customer Wins</v>
          </cell>
        </row>
        <row r="1065">
          <cell r="W1065" t="str">
            <v>Only Customer Wins</v>
          </cell>
        </row>
        <row r="1066">
          <cell r="W1066" t="str">
            <v>Only Customer Wins</v>
          </cell>
        </row>
        <row r="1067">
          <cell r="W1067" t="str">
            <v>Only Customer Wins</v>
          </cell>
        </row>
        <row r="1068">
          <cell r="W1068" t="str">
            <v>Only Customer Wins</v>
          </cell>
        </row>
        <row r="1069">
          <cell r="W1069" t="str">
            <v>Only Customer Wins</v>
          </cell>
        </row>
        <row r="1070">
          <cell r="W1070" t="str">
            <v>Only Customer Wins</v>
          </cell>
        </row>
        <row r="1071">
          <cell r="W1071" t="str">
            <v>Only Customer Wins</v>
          </cell>
        </row>
        <row r="1072">
          <cell r="W1072" t="str">
            <v>Only Customer Wins</v>
          </cell>
        </row>
        <row r="1073">
          <cell r="W1073" t="str">
            <v>Only Customer Wins</v>
          </cell>
        </row>
        <row r="1074">
          <cell r="W1074" t="str">
            <v>Only Customer Wins</v>
          </cell>
        </row>
        <row r="1075">
          <cell r="W1075" t="str">
            <v>Only Customer Wins</v>
          </cell>
        </row>
        <row r="1076">
          <cell r="W1076" t="str">
            <v>Only Customer Wins</v>
          </cell>
        </row>
        <row r="1077">
          <cell r="W1077" t="str">
            <v>Only Customer Wins</v>
          </cell>
        </row>
        <row r="1078">
          <cell r="W1078" t="str">
            <v>Only Customer Wins</v>
          </cell>
        </row>
        <row r="1079">
          <cell r="W1079" t="str">
            <v>Only Customer Wins</v>
          </cell>
        </row>
        <row r="1080">
          <cell r="W1080" t="str">
            <v>Only Customer Wins</v>
          </cell>
        </row>
        <row r="1081">
          <cell r="W1081" t="str">
            <v>Only Customer Wins</v>
          </cell>
        </row>
        <row r="1082">
          <cell r="W1082" t="str">
            <v>Only Customer Wins</v>
          </cell>
        </row>
        <row r="1083">
          <cell r="W1083" t="str">
            <v>Only Customer Wins</v>
          </cell>
        </row>
        <row r="1084">
          <cell r="W1084" t="str">
            <v>Only Customer Wins</v>
          </cell>
        </row>
        <row r="1085">
          <cell r="W1085" t="str">
            <v>Only Customer Wins</v>
          </cell>
        </row>
        <row r="1086">
          <cell r="W1086" t="str">
            <v>Only Customer Wins</v>
          </cell>
        </row>
        <row r="1087">
          <cell r="W1087" t="str">
            <v>Only Customer Wins</v>
          </cell>
        </row>
        <row r="1088">
          <cell r="W1088" t="str">
            <v>Only Customer Wins</v>
          </cell>
        </row>
        <row r="1089">
          <cell r="W1089" t="str">
            <v>Only Customer Wins</v>
          </cell>
        </row>
        <row r="1090">
          <cell r="W1090" t="str">
            <v>Only Customer Wins</v>
          </cell>
        </row>
        <row r="1091">
          <cell r="W1091" t="str">
            <v>Only Customer Wins</v>
          </cell>
        </row>
        <row r="1092">
          <cell r="W1092" t="str">
            <v>Only Customer Wins</v>
          </cell>
        </row>
        <row r="1093">
          <cell r="W1093" t="str">
            <v>Only Customer Wins</v>
          </cell>
        </row>
        <row r="1094">
          <cell r="W1094" t="str">
            <v>Only Customer Wins</v>
          </cell>
        </row>
        <row r="1095">
          <cell r="W1095" t="str">
            <v>Only Customer Wins</v>
          </cell>
        </row>
        <row r="1096">
          <cell r="W1096" t="str">
            <v>Only Customer Wins</v>
          </cell>
        </row>
        <row r="1097">
          <cell r="W1097" t="str">
            <v>Only Customer Wins</v>
          </cell>
        </row>
        <row r="1098">
          <cell r="W1098" t="str">
            <v>Only Customer Wins</v>
          </cell>
        </row>
        <row r="1099">
          <cell r="W1099" t="str">
            <v>Only Customer Wins</v>
          </cell>
        </row>
        <row r="1100">
          <cell r="W1100" t="str">
            <v>Only Customer Wins</v>
          </cell>
        </row>
        <row r="1101">
          <cell r="W1101" t="str">
            <v>Only Customer Wins</v>
          </cell>
        </row>
        <row r="1102">
          <cell r="W1102" t="str">
            <v>Only Customer Wins</v>
          </cell>
        </row>
        <row r="1103">
          <cell r="W1103" t="str">
            <v>Only Customer Wins</v>
          </cell>
        </row>
        <row r="1104">
          <cell r="W1104" t="str">
            <v>Only Customer Wins</v>
          </cell>
        </row>
        <row r="1105">
          <cell r="W1105" t="str">
            <v>Only Customer Wins</v>
          </cell>
        </row>
        <row r="1106">
          <cell r="W1106" t="str">
            <v>Only Customer Wins</v>
          </cell>
        </row>
        <row r="1107">
          <cell r="W1107" t="str">
            <v>Only Customer Wins</v>
          </cell>
        </row>
        <row r="1108">
          <cell r="W1108" t="str">
            <v>Only Customer Wins</v>
          </cell>
        </row>
        <row r="1109">
          <cell r="W1109" t="str">
            <v>Only Customer Wins</v>
          </cell>
        </row>
        <row r="1110">
          <cell r="W1110" t="str">
            <v>Only Customer Wins</v>
          </cell>
        </row>
        <row r="1111">
          <cell r="W1111" t="str">
            <v>Only Customer Wins</v>
          </cell>
        </row>
        <row r="1112">
          <cell r="W1112" t="str">
            <v>Only Customer Wins</v>
          </cell>
        </row>
        <row r="1113">
          <cell r="W1113" t="str">
            <v>Only Customer Wins</v>
          </cell>
        </row>
        <row r="1114">
          <cell r="W1114" t="str">
            <v>Only Customer Wins</v>
          </cell>
        </row>
        <row r="1115">
          <cell r="W1115" t="str">
            <v>Only Customer Wins</v>
          </cell>
        </row>
        <row r="1116">
          <cell r="W1116" t="str">
            <v>Only Customer Wins</v>
          </cell>
        </row>
        <row r="1117">
          <cell r="W1117" t="str">
            <v>Only Customer Wins</v>
          </cell>
        </row>
        <row r="1118">
          <cell r="W1118" t="str">
            <v>Only Customer Wins</v>
          </cell>
        </row>
        <row r="1119">
          <cell r="W1119" t="str">
            <v>Only Customer Wins</v>
          </cell>
        </row>
        <row r="1120">
          <cell r="W1120" t="str">
            <v>Only Customer Wins</v>
          </cell>
        </row>
        <row r="1121">
          <cell r="W1121" t="str">
            <v>Only Customer Wins</v>
          </cell>
        </row>
        <row r="1122">
          <cell r="W1122" t="str">
            <v>Only Customer Wins</v>
          </cell>
        </row>
        <row r="1123">
          <cell r="W1123" t="str">
            <v>Only Customer Wins</v>
          </cell>
        </row>
        <row r="1124">
          <cell r="W1124" t="str">
            <v>Only Customer Wins</v>
          </cell>
        </row>
        <row r="1125">
          <cell r="W1125" t="str">
            <v>Only Customer Wins</v>
          </cell>
        </row>
        <row r="1126">
          <cell r="W1126" t="str">
            <v>Only Customer Wins</v>
          </cell>
        </row>
        <row r="1127">
          <cell r="W1127" t="str">
            <v>Only Customer Wins</v>
          </cell>
        </row>
        <row r="1128">
          <cell r="W1128" t="str">
            <v>Only Customer Wins</v>
          </cell>
        </row>
        <row r="1129">
          <cell r="W1129" t="str">
            <v>Only Customer Wins</v>
          </cell>
        </row>
        <row r="1130">
          <cell r="W1130" t="str">
            <v>Only Customer Wins</v>
          </cell>
        </row>
        <row r="1131">
          <cell r="W1131" t="str">
            <v>Only Customer Wins</v>
          </cell>
        </row>
        <row r="1132">
          <cell r="W1132" t="str">
            <v>Only Customer Wins</v>
          </cell>
        </row>
        <row r="1133">
          <cell r="W1133" t="str">
            <v>Only Customer Wins</v>
          </cell>
        </row>
        <row r="1134">
          <cell r="W1134" t="str">
            <v>Only Customer Wins</v>
          </cell>
        </row>
        <row r="1135">
          <cell r="W1135" t="str">
            <v>Only Customer Wins</v>
          </cell>
        </row>
        <row r="1136">
          <cell r="W1136" t="str">
            <v>Only Customer Wins</v>
          </cell>
        </row>
        <row r="1137">
          <cell r="W1137" t="str">
            <v>Only Customer Wins</v>
          </cell>
        </row>
        <row r="1138">
          <cell r="W1138" t="str">
            <v>Only Customer Wins</v>
          </cell>
        </row>
        <row r="1139">
          <cell r="W1139" t="str">
            <v>Only Customer Wins</v>
          </cell>
        </row>
        <row r="1140">
          <cell r="W1140" t="str">
            <v>Only Customer Wins</v>
          </cell>
        </row>
        <row r="1141">
          <cell r="W1141" t="str">
            <v>Only Customer Wins</v>
          </cell>
        </row>
        <row r="1142">
          <cell r="W1142" t="str">
            <v>Only Customer Wins</v>
          </cell>
        </row>
        <row r="1143">
          <cell r="W1143" t="str">
            <v>Only Customer Wins</v>
          </cell>
        </row>
        <row r="1144">
          <cell r="W1144" t="str">
            <v>Only Customer Wins</v>
          </cell>
        </row>
        <row r="1145">
          <cell r="W1145" t="str">
            <v>Only Customer Wins</v>
          </cell>
        </row>
        <row r="1146">
          <cell r="W1146" t="str">
            <v>Only Customer Wins</v>
          </cell>
        </row>
        <row r="1147">
          <cell r="W1147" t="str">
            <v>Only Customer Wins</v>
          </cell>
        </row>
        <row r="1148">
          <cell r="W1148" t="str">
            <v>Only Customer Wins</v>
          </cell>
        </row>
        <row r="1149">
          <cell r="W1149" t="str">
            <v>Only Customer Wins</v>
          </cell>
        </row>
        <row r="1150">
          <cell r="W1150" t="str">
            <v>Only Customer Wins</v>
          </cell>
        </row>
        <row r="1151">
          <cell r="W1151" t="str">
            <v>Only Customer Wins</v>
          </cell>
        </row>
        <row r="1152">
          <cell r="W1152" t="str">
            <v>Only Customer Wins</v>
          </cell>
        </row>
        <row r="1153">
          <cell r="W1153" t="str">
            <v>Only Customer Wins</v>
          </cell>
        </row>
        <row r="1154">
          <cell r="W1154" t="str">
            <v>Only Customer Wins</v>
          </cell>
        </row>
        <row r="1155">
          <cell r="W1155" t="str">
            <v>Only Customer Wins</v>
          </cell>
        </row>
        <row r="1156">
          <cell r="W1156" t="str">
            <v>Only Customer Wins</v>
          </cell>
        </row>
        <row r="1157">
          <cell r="W1157" t="str">
            <v>Only Customer Wins</v>
          </cell>
        </row>
        <row r="1158">
          <cell r="W1158" t="str">
            <v>Only Customer Wins</v>
          </cell>
        </row>
        <row r="1159">
          <cell r="W1159" t="str">
            <v>Only Customer Wins</v>
          </cell>
        </row>
        <row r="1160">
          <cell r="W1160" t="str">
            <v>Only Customer Wins</v>
          </cell>
        </row>
        <row r="1161">
          <cell r="W1161" t="str">
            <v>Only Customer Wins</v>
          </cell>
        </row>
        <row r="1162">
          <cell r="W1162" t="str">
            <v>Only Customer Wins</v>
          </cell>
        </row>
        <row r="1163">
          <cell r="W1163" t="str">
            <v>Only Customer Wins</v>
          </cell>
        </row>
        <row r="1164">
          <cell r="W1164" t="str">
            <v>Only Customer Wins</v>
          </cell>
        </row>
        <row r="1165">
          <cell r="W1165" t="str">
            <v>Only Customer Wins</v>
          </cell>
        </row>
        <row r="1166">
          <cell r="W1166" t="str">
            <v>Only Customer Wins</v>
          </cell>
        </row>
        <row r="1167">
          <cell r="W1167" t="str">
            <v>Only Customer Wins</v>
          </cell>
        </row>
        <row r="1168">
          <cell r="W1168" t="str">
            <v>Only Customer Wins</v>
          </cell>
        </row>
        <row r="1169">
          <cell r="W1169" t="str">
            <v>Only Customer Wins</v>
          </cell>
        </row>
        <row r="1170">
          <cell r="W1170" t="str">
            <v>Only Customer Wins</v>
          </cell>
        </row>
        <row r="1171">
          <cell r="W1171" t="str">
            <v>Only Customer Wins</v>
          </cell>
        </row>
        <row r="1172">
          <cell r="W1172" t="str">
            <v>Only Customer Wins</v>
          </cell>
        </row>
        <row r="1173">
          <cell r="W1173" t="str">
            <v>Only Customer Wins</v>
          </cell>
        </row>
        <row r="1174">
          <cell r="W1174" t="str">
            <v>Only Customer Wins</v>
          </cell>
        </row>
        <row r="1175">
          <cell r="W1175" t="str">
            <v>Only Customer Wins</v>
          </cell>
        </row>
        <row r="1176">
          <cell r="W1176" t="str">
            <v>Only Customer Wins</v>
          </cell>
        </row>
        <row r="1177">
          <cell r="W1177" t="str">
            <v>Only Customer Wins</v>
          </cell>
        </row>
        <row r="1178">
          <cell r="W1178" t="str">
            <v>Only Customer Wins</v>
          </cell>
        </row>
        <row r="1179">
          <cell r="W1179" t="str">
            <v>Only Customer Wins</v>
          </cell>
        </row>
        <row r="1180">
          <cell r="W1180" t="str">
            <v>Only Customer Wins</v>
          </cell>
        </row>
        <row r="1181">
          <cell r="W1181" t="str">
            <v>Only Customer Wins</v>
          </cell>
        </row>
        <row r="1182">
          <cell r="W1182" t="str">
            <v>Only Customer Wins</v>
          </cell>
        </row>
        <row r="1183">
          <cell r="W1183" t="str">
            <v>Only Customer Wins</v>
          </cell>
        </row>
        <row r="1184">
          <cell r="W1184" t="str">
            <v>Only Customer Wins</v>
          </cell>
        </row>
        <row r="1185">
          <cell r="W1185" t="str">
            <v>Only Customer Wins</v>
          </cell>
        </row>
        <row r="1186">
          <cell r="W1186" t="str">
            <v>Only Customer Wins</v>
          </cell>
        </row>
        <row r="1187">
          <cell r="W1187" t="str">
            <v>Only Customer Wins</v>
          </cell>
        </row>
        <row r="1188">
          <cell r="W1188" t="str">
            <v>Only Customer Wins</v>
          </cell>
        </row>
        <row r="1189">
          <cell r="W1189" t="str">
            <v>Only Customer Wins</v>
          </cell>
        </row>
        <row r="1190">
          <cell r="W1190" t="str">
            <v>Only Customer Wins</v>
          </cell>
        </row>
        <row r="1191">
          <cell r="W1191" t="str">
            <v>Only Customer Wins</v>
          </cell>
        </row>
        <row r="1192">
          <cell r="W1192" t="str">
            <v>Only Customer Wins</v>
          </cell>
        </row>
        <row r="1193">
          <cell r="W1193" t="str">
            <v>Only Customer Wins</v>
          </cell>
        </row>
        <row r="1194">
          <cell r="W1194" t="str">
            <v>Only Customer Wins</v>
          </cell>
        </row>
        <row r="1195">
          <cell r="W1195" t="str">
            <v>Only Customer Wins</v>
          </cell>
        </row>
        <row r="1196">
          <cell r="W1196" t="str">
            <v>Only Customer Wins</v>
          </cell>
        </row>
        <row r="1197">
          <cell r="W1197" t="str">
            <v>Only Customer Wins</v>
          </cell>
        </row>
        <row r="1198">
          <cell r="W1198" t="str">
            <v>Only Customer Wins</v>
          </cell>
        </row>
        <row r="1199">
          <cell r="W1199" t="str">
            <v>Only Customer Wins</v>
          </cell>
        </row>
        <row r="1200">
          <cell r="W1200" t="str">
            <v>Only Customer Wins</v>
          </cell>
        </row>
        <row r="1201">
          <cell r="W1201" t="str">
            <v>Only Customer Wins</v>
          </cell>
        </row>
        <row r="1202">
          <cell r="W1202" t="str">
            <v>Only Customer Wins</v>
          </cell>
        </row>
        <row r="1203">
          <cell r="W1203" t="str">
            <v>Only Customer Wins</v>
          </cell>
        </row>
        <row r="1204">
          <cell r="W1204" t="str">
            <v>Only Customer Wins</v>
          </cell>
        </row>
        <row r="1205">
          <cell r="W1205" t="str">
            <v>Only Customer Wins</v>
          </cell>
        </row>
        <row r="1206">
          <cell r="W1206" t="str">
            <v>Only Customer Wins</v>
          </cell>
        </row>
        <row r="1207">
          <cell r="W1207" t="str">
            <v>Only Customer Wins</v>
          </cell>
        </row>
        <row r="1208">
          <cell r="W1208" t="str">
            <v>Only Customer Wins</v>
          </cell>
        </row>
        <row r="1209">
          <cell r="W1209" t="str">
            <v>Only Customer Wins</v>
          </cell>
        </row>
        <row r="1210">
          <cell r="W1210" t="str">
            <v>Only Customer Wins</v>
          </cell>
        </row>
        <row r="1211">
          <cell r="W1211" t="str">
            <v>Only Customer Wins</v>
          </cell>
        </row>
        <row r="1212">
          <cell r="W1212" t="str">
            <v>Only Customer Wins</v>
          </cell>
        </row>
        <row r="1213">
          <cell r="W1213" t="str">
            <v>Only Customer Wins</v>
          </cell>
        </row>
        <row r="1214">
          <cell r="W1214" t="str">
            <v>Only Customer Wins</v>
          </cell>
        </row>
        <row r="1215">
          <cell r="W1215" t="str">
            <v>Only Customer Wins</v>
          </cell>
        </row>
        <row r="1216">
          <cell r="W1216" t="str">
            <v>Only Customer Wins</v>
          </cell>
        </row>
        <row r="1217">
          <cell r="W1217" t="str">
            <v>Only Customer Wins</v>
          </cell>
        </row>
        <row r="1218">
          <cell r="W1218" t="str">
            <v>Only Customer Wins</v>
          </cell>
        </row>
        <row r="1219">
          <cell r="W1219" t="str">
            <v>Only Customer Wins</v>
          </cell>
        </row>
        <row r="1220">
          <cell r="W1220" t="str">
            <v>Only Customer Wins</v>
          </cell>
        </row>
        <row r="1221">
          <cell r="W1221" t="str">
            <v>Only Customer Wins</v>
          </cell>
        </row>
        <row r="1222">
          <cell r="W1222" t="str">
            <v>Only Customer Wins</v>
          </cell>
        </row>
        <row r="1223">
          <cell r="W1223" t="str">
            <v>Only Customer Wins</v>
          </cell>
        </row>
        <row r="1224">
          <cell r="W1224" t="str">
            <v>Only Customer Wins</v>
          </cell>
        </row>
        <row r="1225">
          <cell r="W1225" t="str">
            <v>Only Customer Wins</v>
          </cell>
        </row>
        <row r="1226">
          <cell r="W1226" t="str">
            <v>Only Customer Wins</v>
          </cell>
        </row>
        <row r="1227">
          <cell r="W1227" t="str">
            <v>Only Customer Wins</v>
          </cell>
        </row>
        <row r="1228">
          <cell r="W1228" t="str">
            <v>Only Customer Wins</v>
          </cell>
        </row>
        <row r="1229">
          <cell r="W1229" t="str">
            <v>Only Customer Wins</v>
          </cell>
        </row>
        <row r="1230">
          <cell r="W1230" t="str">
            <v>Only Customer Wins</v>
          </cell>
        </row>
        <row r="1231">
          <cell r="W1231" t="str">
            <v>Only Customer Wins</v>
          </cell>
        </row>
        <row r="1232">
          <cell r="W1232" t="str">
            <v>Only Customer Wins</v>
          </cell>
        </row>
        <row r="1233">
          <cell r="W1233" t="str">
            <v>Only Customer Wins</v>
          </cell>
        </row>
        <row r="1234">
          <cell r="W1234" t="str">
            <v>Only Customer Wins</v>
          </cell>
        </row>
        <row r="1235">
          <cell r="W1235" t="str">
            <v>Only Customer Wins</v>
          </cell>
        </row>
        <row r="1236">
          <cell r="W1236" t="str">
            <v>Only Customer Wins</v>
          </cell>
        </row>
        <row r="1237">
          <cell r="W1237" t="str">
            <v>Only Customer Wins</v>
          </cell>
        </row>
        <row r="1238">
          <cell r="W1238" t="str">
            <v>Only Customer Wins</v>
          </cell>
        </row>
        <row r="1239">
          <cell r="W1239" t="str">
            <v>Only Customer Wins</v>
          </cell>
        </row>
        <row r="1240">
          <cell r="W1240" t="str">
            <v>Only Customer Wins</v>
          </cell>
        </row>
        <row r="1241">
          <cell r="W1241" t="str">
            <v>Only Customer Wins</v>
          </cell>
        </row>
        <row r="1242">
          <cell r="W1242" t="str">
            <v>Only Customer Wins</v>
          </cell>
        </row>
        <row r="1243">
          <cell r="W1243" t="str">
            <v>Only Customer Wins</v>
          </cell>
        </row>
        <row r="1244">
          <cell r="W1244" t="str">
            <v>Only Customer Wins</v>
          </cell>
        </row>
        <row r="1245">
          <cell r="W1245" t="str">
            <v>Only Customer Wins</v>
          </cell>
        </row>
        <row r="1246">
          <cell r="W1246" t="str">
            <v>Only Customer Wins</v>
          </cell>
        </row>
        <row r="1247">
          <cell r="W1247" t="str">
            <v>Only Customer Wins</v>
          </cell>
        </row>
        <row r="1248">
          <cell r="W1248" t="str">
            <v>Only Customer Wins</v>
          </cell>
        </row>
        <row r="1249">
          <cell r="W1249" t="str">
            <v>Only Customer Wins</v>
          </cell>
        </row>
        <row r="1250">
          <cell r="W1250" t="str">
            <v>Only Customer Wins</v>
          </cell>
        </row>
        <row r="1251">
          <cell r="W1251" t="str">
            <v>Only Customer Wins</v>
          </cell>
        </row>
        <row r="1252">
          <cell r="W1252" t="str">
            <v>Only Customer Wins</v>
          </cell>
        </row>
        <row r="1253">
          <cell r="W1253" t="str">
            <v>Only Customer Wins</v>
          </cell>
        </row>
        <row r="1254">
          <cell r="W1254" t="str">
            <v>Only Customer Wins</v>
          </cell>
        </row>
        <row r="1255">
          <cell r="W1255" t="str">
            <v>Only Customer Wins</v>
          </cell>
        </row>
        <row r="1256">
          <cell r="W1256" t="str">
            <v>Only Customer Wins</v>
          </cell>
        </row>
        <row r="1257">
          <cell r="W1257" t="str">
            <v>Only Customer Wins</v>
          </cell>
        </row>
        <row r="1258">
          <cell r="W1258" t="str">
            <v>Only Customer Wins</v>
          </cell>
        </row>
        <row r="1259">
          <cell r="W1259" t="str">
            <v>Only Customer Wins</v>
          </cell>
        </row>
        <row r="1260">
          <cell r="W1260" t="str">
            <v>Only Customer Wins</v>
          </cell>
        </row>
        <row r="1261">
          <cell r="W1261" t="str">
            <v>Only Customer Wins</v>
          </cell>
        </row>
        <row r="1262">
          <cell r="W1262" t="str">
            <v>Only Customer Wins</v>
          </cell>
        </row>
        <row r="1263">
          <cell r="W1263" t="str">
            <v>Only Customer Wins</v>
          </cell>
        </row>
        <row r="1264">
          <cell r="W1264" t="str">
            <v>Only Customer Wins</v>
          </cell>
        </row>
        <row r="1265">
          <cell r="W1265" t="str">
            <v>Only Customer Wins</v>
          </cell>
        </row>
        <row r="1266">
          <cell r="W1266" t="str">
            <v>Only Customer Wins</v>
          </cell>
        </row>
        <row r="1267">
          <cell r="W1267" t="str">
            <v>Only Customer Wins</v>
          </cell>
        </row>
        <row r="1268">
          <cell r="W1268" t="str">
            <v>Only Customer Wins</v>
          </cell>
        </row>
        <row r="1269">
          <cell r="W1269" t="str">
            <v>Only Customer Wins</v>
          </cell>
        </row>
        <row r="1270">
          <cell r="W1270" t="str">
            <v>Only Customer Wins</v>
          </cell>
        </row>
        <row r="1271">
          <cell r="W1271" t="str">
            <v>Only Customer Wins</v>
          </cell>
        </row>
        <row r="1272">
          <cell r="W1272" t="str">
            <v>Only Customer Wins</v>
          </cell>
        </row>
        <row r="1273">
          <cell r="W1273" t="str">
            <v>Only Customer Wins</v>
          </cell>
        </row>
        <row r="1274">
          <cell r="W1274" t="str">
            <v>Only Customer Wins</v>
          </cell>
        </row>
        <row r="1275">
          <cell r="W1275" t="str">
            <v>Only Customer Wins</v>
          </cell>
        </row>
        <row r="1276">
          <cell r="W1276" t="str">
            <v>Only Customer Wins</v>
          </cell>
        </row>
        <row r="1277">
          <cell r="W1277" t="str">
            <v>Only Customer Wins</v>
          </cell>
        </row>
        <row r="1278">
          <cell r="W1278" t="str">
            <v>Only Customer Wins</v>
          </cell>
        </row>
        <row r="1279">
          <cell r="W1279" t="str">
            <v>Only Customer Wins</v>
          </cell>
        </row>
        <row r="1280">
          <cell r="W1280" t="str">
            <v>Only Customer Wins</v>
          </cell>
        </row>
        <row r="1281">
          <cell r="W1281" t="str">
            <v>Only Customer Wins</v>
          </cell>
        </row>
        <row r="1282">
          <cell r="W1282" t="str">
            <v>Only Customer Wins</v>
          </cell>
        </row>
        <row r="1283">
          <cell r="W1283" t="str">
            <v>Only Customer Wins</v>
          </cell>
        </row>
        <row r="1284">
          <cell r="W1284" t="str">
            <v>Only Customer Wins</v>
          </cell>
        </row>
        <row r="1285">
          <cell r="W1285" t="str">
            <v>Only Customer Wins</v>
          </cell>
        </row>
        <row r="1286">
          <cell r="W1286" t="str">
            <v>Only Customer Wins</v>
          </cell>
        </row>
        <row r="1287">
          <cell r="W1287" t="str">
            <v>Only Customer Wins</v>
          </cell>
        </row>
        <row r="1288">
          <cell r="W1288" t="str">
            <v>Only Customer Wins</v>
          </cell>
        </row>
        <row r="1289">
          <cell r="W1289" t="str">
            <v>Only Customer Wins</v>
          </cell>
        </row>
        <row r="1290">
          <cell r="W1290" t="str">
            <v>Only Customer Wins</v>
          </cell>
        </row>
        <row r="1291">
          <cell r="W1291" t="str">
            <v>Only Customer Wins</v>
          </cell>
        </row>
        <row r="1292">
          <cell r="W1292" t="str">
            <v>Only Customer Wins</v>
          </cell>
        </row>
        <row r="1293">
          <cell r="W1293" t="str">
            <v>Only Customer Wins</v>
          </cell>
        </row>
        <row r="1294">
          <cell r="W1294" t="str">
            <v>Only Customer Wins</v>
          </cell>
        </row>
        <row r="1295">
          <cell r="W1295" t="str">
            <v>Only Customer Wins</v>
          </cell>
        </row>
        <row r="1296">
          <cell r="W1296" t="str">
            <v>Only Customer Wins</v>
          </cell>
        </row>
        <row r="1297">
          <cell r="W1297" t="str">
            <v>Only Customer Wins</v>
          </cell>
        </row>
        <row r="1298">
          <cell r="W1298" t="str">
            <v>Only Customer Wins</v>
          </cell>
        </row>
        <row r="1299">
          <cell r="W1299" t="str">
            <v>Only Customer Wins</v>
          </cell>
        </row>
        <row r="1300">
          <cell r="W1300" t="str">
            <v>Only Customer Wins</v>
          </cell>
        </row>
        <row r="1301">
          <cell r="W1301" t="str">
            <v>Only Customer Wins</v>
          </cell>
        </row>
        <row r="1302">
          <cell r="W1302" t="str">
            <v>Only Customer Wins</v>
          </cell>
        </row>
        <row r="1303">
          <cell r="W1303" t="str">
            <v>Only Customer Wins</v>
          </cell>
        </row>
        <row r="1304">
          <cell r="W1304" t="str">
            <v>Only Customer Wins</v>
          </cell>
        </row>
        <row r="1305">
          <cell r="W1305" t="str">
            <v>Only Customer Wins</v>
          </cell>
        </row>
        <row r="1306">
          <cell r="W1306" t="str">
            <v>Only Customer Wins</v>
          </cell>
        </row>
        <row r="1307">
          <cell r="W1307" t="str">
            <v>Only Customer Wins</v>
          </cell>
        </row>
        <row r="1308">
          <cell r="W1308" t="str">
            <v>Only Customer Wins</v>
          </cell>
        </row>
        <row r="1309">
          <cell r="W1309" t="str">
            <v>Only Customer Wins</v>
          </cell>
        </row>
        <row r="1310">
          <cell r="W1310" t="str">
            <v>Only Customer Wins</v>
          </cell>
        </row>
        <row r="1311">
          <cell r="W1311" t="str">
            <v>Only Customer Wins</v>
          </cell>
        </row>
        <row r="1312">
          <cell r="W1312" t="str">
            <v>Only Customer Wins</v>
          </cell>
        </row>
        <row r="1313">
          <cell r="W1313" t="str">
            <v>Only Customer Wins</v>
          </cell>
        </row>
        <row r="1314">
          <cell r="W1314" t="str">
            <v>Only Customer Wins</v>
          </cell>
        </row>
        <row r="1315">
          <cell r="W1315" t="str">
            <v>Only Customer Wins</v>
          </cell>
        </row>
        <row r="1316">
          <cell r="W1316" t="str">
            <v>Only Customer Wins</v>
          </cell>
        </row>
        <row r="1317">
          <cell r="W1317" t="str">
            <v>Only Customer Wins</v>
          </cell>
        </row>
        <row r="1318">
          <cell r="W1318" t="str">
            <v>Only Customer Wins</v>
          </cell>
        </row>
        <row r="1319">
          <cell r="W1319" t="str">
            <v>Only Customer Wins</v>
          </cell>
        </row>
        <row r="1320">
          <cell r="W1320" t="str">
            <v>Only Customer Wins</v>
          </cell>
        </row>
        <row r="1321">
          <cell r="W1321" t="str">
            <v>Only Customer Wins</v>
          </cell>
        </row>
        <row r="1322">
          <cell r="W1322" t="str">
            <v>Only Customer Wins</v>
          </cell>
        </row>
        <row r="1323">
          <cell r="W1323" t="str">
            <v>Only Customer Wins</v>
          </cell>
        </row>
        <row r="1324">
          <cell r="W1324" t="str">
            <v>Only Customer Wins</v>
          </cell>
        </row>
        <row r="1325">
          <cell r="W1325" t="str">
            <v>Only Customer Wins</v>
          </cell>
        </row>
        <row r="1326">
          <cell r="W1326" t="str">
            <v>Only Customer Wins</v>
          </cell>
        </row>
        <row r="1327">
          <cell r="W1327" t="str">
            <v>Only Customer Wins</v>
          </cell>
        </row>
        <row r="1328">
          <cell r="W1328" t="str">
            <v>Only Customer Wins</v>
          </cell>
        </row>
        <row r="1329">
          <cell r="W1329" t="str">
            <v>Only Customer Wins</v>
          </cell>
        </row>
        <row r="1330">
          <cell r="W1330" t="str">
            <v>Only Customer Wins</v>
          </cell>
        </row>
        <row r="1331">
          <cell r="W1331" t="str">
            <v>Only Customer Wins</v>
          </cell>
        </row>
        <row r="1332">
          <cell r="W1332" t="str">
            <v>Only Customer Wins</v>
          </cell>
        </row>
        <row r="1333">
          <cell r="W1333" t="str">
            <v>Only Customer Wins</v>
          </cell>
        </row>
        <row r="1334">
          <cell r="W1334" t="str">
            <v>Only Customer Wins</v>
          </cell>
        </row>
        <row r="1335">
          <cell r="W1335" t="str">
            <v>Only Customer Wins</v>
          </cell>
        </row>
        <row r="1336">
          <cell r="W1336" t="str">
            <v>Only Customer Wins</v>
          </cell>
        </row>
        <row r="1337">
          <cell r="W1337" t="str">
            <v>Only Customer Wins</v>
          </cell>
        </row>
        <row r="1338">
          <cell r="W1338" t="str">
            <v>Only Customer Wins</v>
          </cell>
        </row>
        <row r="1339">
          <cell r="W1339" t="str">
            <v>Only Customer Wins</v>
          </cell>
        </row>
        <row r="1340">
          <cell r="W1340" t="str">
            <v>Only Customer Wins</v>
          </cell>
        </row>
        <row r="1341">
          <cell r="W1341" t="str">
            <v>Only Customer Wins</v>
          </cell>
        </row>
        <row r="1342">
          <cell r="W1342" t="str">
            <v>Only Customer Wins</v>
          </cell>
        </row>
        <row r="1343">
          <cell r="W1343" t="str">
            <v>Only Customer Wins</v>
          </cell>
        </row>
        <row r="1344">
          <cell r="W1344" t="str">
            <v>Only Customer Wins</v>
          </cell>
        </row>
        <row r="1345">
          <cell r="W1345" t="str">
            <v>Only Customer Wins</v>
          </cell>
        </row>
        <row r="1346">
          <cell r="W1346" t="str">
            <v>Only Customer Wins</v>
          </cell>
        </row>
        <row r="1347">
          <cell r="W1347" t="str">
            <v>Only Customer Wins</v>
          </cell>
        </row>
        <row r="1348">
          <cell r="W1348" t="str">
            <v>Only Customer Wins</v>
          </cell>
        </row>
        <row r="1349">
          <cell r="W1349" t="str">
            <v>Only Customer Wins</v>
          </cell>
        </row>
        <row r="1350">
          <cell r="W1350" t="str">
            <v>Only Customer Wins</v>
          </cell>
        </row>
        <row r="1351">
          <cell r="W1351" t="str">
            <v>Only Customer Wins</v>
          </cell>
        </row>
        <row r="1352">
          <cell r="W1352" t="str">
            <v>Only Customer Wins</v>
          </cell>
        </row>
        <row r="1353">
          <cell r="W1353" t="str">
            <v>Only Customer Wins</v>
          </cell>
        </row>
        <row r="1354">
          <cell r="W1354" t="str">
            <v>Only Customer Wins</v>
          </cell>
        </row>
        <row r="1355">
          <cell r="W1355" t="str">
            <v>Only Customer Wins</v>
          </cell>
        </row>
        <row r="1356">
          <cell r="W1356" t="str">
            <v>Only Customer Wins</v>
          </cell>
        </row>
        <row r="1357">
          <cell r="W1357" t="str">
            <v>Only Customer Wins</v>
          </cell>
        </row>
        <row r="1358">
          <cell r="W1358" t="str">
            <v>Only Customer Wins</v>
          </cell>
        </row>
        <row r="1359">
          <cell r="W1359" t="str">
            <v>Only Customer Wins</v>
          </cell>
        </row>
        <row r="1360">
          <cell r="W1360" t="str">
            <v>Only Customer Wins</v>
          </cell>
        </row>
        <row r="1361">
          <cell r="W1361" t="str">
            <v>Only Customer Wins</v>
          </cell>
        </row>
        <row r="1362">
          <cell r="W1362" t="str">
            <v>Only Customer Wins</v>
          </cell>
        </row>
        <row r="1363">
          <cell r="W1363" t="str">
            <v>Only Customer Wins</v>
          </cell>
        </row>
        <row r="1364">
          <cell r="W1364" t="str">
            <v>Only Customer Wins</v>
          </cell>
        </row>
        <row r="1365">
          <cell r="W1365" t="str">
            <v>Only Customer Wins</v>
          </cell>
        </row>
        <row r="1366">
          <cell r="W1366" t="str">
            <v>Only Customer Wins</v>
          </cell>
        </row>
        <row r="1367">
          <cell r="W1367" t="str">
            <v>Only Customer Wins</v>
          </cell>
        </row>
        <row r="1368">
          <cell r="W1368" t="str">
            <v>Only Customer Wins</v>
          </cell>
        </row>
        <row r="1369">
          <cell r="W1369" t="str">
            <v>Only Customer Wins</v>
          </cell>
        </row>
        <row r="1370">
          <cell r="W1370" t="str">
            <v>Only Customer Wins</v>
          </cell>
        </row>
        <row r="1371">
          <cell r="W1371" t="str">
            <v>Only Customer Wins</v>
          </cell>
        </row>
        <row r="1372">
          <cell r="W1372" t="str">
            <v>Only Customer Wins</v>
          </cell>
        </row>
        <row r="1373">
          <cell r="W1373" t="str">
            <v>Only Customer Wins</v>
          </cell>
        </row>
        <row r="1374">
          <cell r="W1374" t="str">
            <v>Only Customer Wins</v>
          </cell>
        </row>
        <row r="1375">
          <cell r="W1375" t="str">
            <v>Only Customer Wins</v>
          </cell>
        </row>
        <row r="1376">
          <cell r="W1376" t="str">
            <v>Only Customer Wins</v>
          </cell>
        </row>
        <row r="1377">
          <cell r="W1377" t="str">
            <v>Only Customer Wins</v>
          </cell>
        </row>
        <row r="1378">
          <cell r="W1378" t="str">
            <v>Only Customer Wins</v>
          </cell>
        </row>
        <row r="1379">
          <cell r="W1379" t="str">
            <v>Only Customer Wins</v>
          </cell>
        </row>
        <row r="1380">
          <cell r="W1380" t="str">
            <v>Only Customer Wins</v>
          </cell>
        </row>
        <row r="1381">
          <cell r="W1381" t="str">
            <v>Only Customer Wins</v>
          </cell>
        </row>
        <row r="1382">
          <cell r="W1382" t="str">
            <v>Only Customer Wins</v>
          </cell>
        </row>
        <row r="1383">
          <cell r="W1383" t="str">
            <v>Only Customer Wins</v>
          </cell>
        </row>
        <row r="1384">
          <cell r="W1384" t="str">
            <v>Only Customer Wins</v>
          </cell>
        </row>
        <row r="1385">
          <cell r="W1385" t="str">
            <v>Only Customer Wins</v>
          </cell>
        </row>
        <row r="1386">
          <cell r="W1386" t="str">
            <v>Only Customer Wins</v>
          </cell>
        </row>
        <row r="1387">
          <cell r="W1387" t="str">
            <v>Only Customer Wins</v>
          </cell>
        </row>
        <row r="1388">
          <cell r="W1388" t="str">
            <v>Only Customer Wins</v>
          </cell>
        </row>
        <row r="1389">
          <cell r="W1389" t="str">
            <v>Only Customer Wins</v>
          </cell>
        </row>
        <row r="1390">
          <cell r="W1390" t="str">
            <v>Only Customer Wins</v>
          </cell>
        </row>
        <row r="1391">
          <cell r="W1391" t="str">
            <v>Only Customer Wins</v>
          </cell>
        </row>
        <row r="1392">
          <cell r="W1392" t="str">
            <v>Only Customer Wins</v>
          </cell>
        </row>
        <row r="1393">
          <cell r="W1393" t="str">
            <v>Only Customer Wins</v>
          </cell>
        </row>
        <row r="1394">
          <cell r="W1394" t="str">
            <v>Only Customer Wins</v>
          </cell>
        </row>
        <row r="1395">
          <cell r="W1395" t="str">
            <v>Only Customer Wins</v>
          </cell>
        </row>
        <row r="1396">
          <cell r="W1396" t="str">
            <v>Only Customer Wins</v>
          </cell>
        </row>
        <row r="1397">
          <cell r="W1397" t="str">
            <v>Only Customer Wins</v>
          </cell>
        </row>
        <row r="1398">
          <cell r="W1398" t="str">
            <v>Only Customer Wins</v>
          </cell>
        </row>
        <row r="1399">
          <cell r="W1399" t="str">
            <v>Only Customer Wins</v>
          </cell>
        </row>
        <row r="1400">
          <cell r="W1400" t="str">
            <v>Only Customer Wins</v>
          </cell>
        </row>
        <row r="1401">
          <cell r="W1401" t="str">
            <v>Only Customer Wins</v>
          </cell>
        </row>
        <row r="1402">
          <cell r="W1402" t="str">
            <v>Only Customer Wins</v>
          </cell>
        </row>
        <row r="1403">
          <cell r="W1403" t="str">
            <v>Only Customer Wins</v>
          </cell>
        </row>
        <row r="1404">
          <cell r="W1404" t="str">
            <v>Only Customer Wins</v>
          </cell>
        </row>
        <row r="1405">
          <cell r="W1405" t="str">
            <v>Only Customer Wins</v>
          </cell>
        </row>
        <row r="1406">
          <cell r="W1406" t="str">
            <v>Only Customer Wins</v>
          </cell>
        </row>
        <row r="1407">
          <cell r="W1407" t="str">
            <v>Only Customer Wins</v>
          </cell>
        </row>
        <row r="1408">
          <cell r="W1408" t="str">
            <v>Only Customer Wins</v>
          </cell>
        </row>
        <row r="1409">
          <cell r="W1409" t="str">
            <v>Only Customer Wins</v>
          </cell>
        </row>
        <row r="1410">
          <cell r="W1410" t="str">
            <v>Only Customer Wins</v>
          </cell>
        </row>
        <row r="1411">
          <cell r="W1411" t="str">
            <v>Only Customer Wins</v>
          </cell>
        </row>
        <row r="1412">
          <cell r="W1412" t="str">
            <v>Only Customer Wins</v>
          </cell>
        </row>
        <row r="1413">
          <cell r="W1413" t="str">
            <v>Only Customer Wins</v>
          </cell>
        </row>
        <row r="1414">
          <cell r="W1414" t="str">
            <v>Only Customer Wins</v>
          </cell>
        </row>
        <row r="1415">
          <cell r="W1415" t="str">
            <v>Only Customer Wins</v>
          </cell>
        </row>
        <row r="1416">
          <cell r="W1416" t="str">
            <v>Only Customer Wins</v>
          </cell>
        </row>
        <row r="1417">
          <cell r="W1417" t="str">
            <v>Only Customer Wins</v>
          </cell>
        </row>
        <row r="1418">
          <cell r="W1418" t="str">
            <v>Only Customer Wins</v>
          </cell>
        </row>
        <row r="1419">
          <cell r="W1419" t="str">
            <v>Only Customer Wins</v>
          </cell>
        </row>
        <row r="1420">
          <cell r="W1420" t="str">
            <v>Only Customer Wins</v>
          </cell>
        </row>
        <row r="1421">
          <cell r="W1421" t="str">
            <v>Only Customer Wins</v>
          </cell>
        </row>
        <row r="1422">
          <cell r="W1422" t="str">
            <v>Only Customer Wins</v>
          </cell>
        </row>
        <row r="1423">
          <cell r="W1423" t="str">
            <v>Only Customer Wins</v>
          </cell>
        </row>
        <row r="1424">
          <cell r="W1424" t="str">
            <v>Only Customer Wins</v>
          </cell>
        </row>
        <row r="1425">
          <cell r="W1425" t="str">
            <v>Only Customer Wins</v>
          </cell>
        </row>
        <row r="1426">
          <cell r="W1426" t="str">
            <v>Only Customer Wins</v>
          </cell>
        </row>
        <row r="1427">
          <cell r="W1427" t="str">
            <v>Only Customer Wins</v>
          </cell>
        </row>
        <row r="1428">
          <cell r="W1428" t="str">
            <v>Only Customer Wins</v>
          </cell>
        </row>
        <row r="1429">
          <cell r="W1429" t="str">
            <v>Only Customer Wins</v>
          </cell>
        </row>
        <row r="1430">
          <cell r="W1430" t="str">
            <v>Only Customer Wins</v>
          </cell>
        </row>
        <row r="1431">
          <cell r="W1431" t="str">
            <v>Only Customer Wins</v>
          </cell>
        </row>
        <row r="1432">
          <cell r="W1432" t="str">
            <v>Only Customer Wins</v>
          </cell>
        </row>
        <row r="1433">
          <cell r="W1433" t="str">
            <v>Only Customer Wins</v>
          </cell>
        </row>
        <row r="1434">
          <cell r="W1434" t="str">
            <v>Only Customer Wins</v>
          </cell>
        </row>
        <row r="1435">
          <cell r="W1435" t="str">
            <v>Only Customer Wins</v>
          </cell>
        </row>
        <row r="1436">
          <cell r="W1436" t="str">
            <v>Only Customer Wins</v>
          </cell>
        </row>
        <row r="1437">
          <cell r="W1437" t="str">
            <v>Only Customer Wins</v>
          </cell>
        </row>
        <row r="1438">
          <cell r="W1438" t="str">
            <v>Only Customer Wins</v>
          </cell>
        </row>
        <row r="1439">
          <cell r="W1439" t="str">
            <v>Only Customer Wins</v>
          </cell>
        </row>
        <row r="1440">
          <cell r="W1440" t="str">
            <v>Only Customer Wins</v>
          </cell>
        </row>
        <row r="1441">
          <cell r="W1441" t="str">
            <v>Only Customer Wins</v>
          </cell>
        </row>
        <row r="1442">
          <cell r="W1442" t="str">
            <v>Only Customer Wins</v>
          </cell>
        </row>
        <row r="1443">
          <cell r="W1443" t="str">
            <v>Only Customer Wins</v>
          </cell>
        </row>
        <row r="1444">
          <cell r="W1444" t="str">
            <v>Only Customer Wins</v>
          </cell>
        </row>
        <row r="1445">
          <cell r="W1445" t="str">
            <v>Only Customer Wins</v>
          </cell>
        </row>
        <row r="1446">
          <cell r="W1446" t="str">
            <v>Only Customer Wins</v>
          </cell>
        </row>
        <row r="1447">
          <cell r="W1447" t="str">
            <v>Only Customer Wins</v>
          </cell>
        </row>
        <row r="1448">
          <cell r="W1448" t="str">
            <v>Only Customer Wins</v>
          </cell>
        </row>
        <row r="1449">
          <cell r="W1449" t="str">
            <v>Only Customer Wins</v>
          </cell>
        </row>
        <row r="1450">
          <cell r="W1450" t="str">
            <v>Only Customer Wins</v>
          </cell>
        </row>
        <row r="1451">
          <cell r="W1451" t="str">
            <v>Only Customer Wins</v>
          </cell>
        </row>
        <row r="1452">
          <cell r="W1452" t="str">
            <v>Only Customer Wins</v>
          </cell>
        </row>
        <row r="1453">
          <cell r="W1453" t="str">
            <v>Only Customer Wins</v>
          </cell>
        </row>
        <row r="1454">
          <cell r="W1454" t="str">
            <v>Only Customer Wins</v>
          </cell>
        </row>
        <row r="1455">
          <cell r="W1455" t="str">
            <v>Only Customer Wins</v>
          </cell>
        </row>
        <row r="1456">
          <cell r="W1456" t="str">
            <v>Only Customer Wins</v>
          </cell>
        </row>
        <row r="1457">
          <cell r="W1457" t="str">
            <v>Only Customer Wins</v>
          </cell>
        </row>
        <row r="1458">
          <cell r="W1458" t="str">
            <v>Only Customer Wins</v>
          </cell>
        </row>
        <row r="1459">
          <cell r="W1459" t="str">
            <v>Only Customer Wins</v>
          </cell>
        </row>
        <row r="1460">
          <cell r="W1460" t="str">
            <v>Only Customer Wins</v>
          </cell>
        </row>
        <row r="1461">
          <cell r="W1461" t="str">
            <v>Only Customer Wins</v>
          </cell>
        </row>
        <row r="1462">
          <cell r="W1462" t="str">
            <v>Only Customer Wins</v>
          </cell>
        </row>
        <row r="1463">
          <cell r="W1463" t="str">
            <v>Only Customer Wins</v>
          </cell>
        </row>
        <row r="1464">
          <cell r="W1464" t="str">
            <v>Only Customer Wins</v>
          </cell>
        </row>
        <row r="1465">
          <cell r="W1465" t="str">
            <v>Only Customer Wins</v>
          </cell>
        </row>
        <row r="1466">
          <cell r="W1466" t="str">
            <v>Only Customer Wins</v>
          </cell>
        </row>
        <row r="1467">
          <cell r="W1467" t="str">
            <v>Only Customer Wins</v>
          </cell>
        </row>
        <row r="1468">
          <cell r="W1468" t="str">
            <v>Only Customer Wins</v>
          </cell>
        </row>
        <row r="1469">
          <cell r="W1469" t="str">
            <v>Only Customer Wins</v>
          </cell>
        </row>
        <row r="1470">
          <cell r="W1470" t="str">
            <v>Only Customer Wins</v>
          </cell>
        </row>
        <row r="1471">
          <cell r="W1471" t="str">
            <v>Only Customer Wins</v>
          </cell>
        </row>
        <row r="1472">
          <cell r="W1472" t="str">
            <v>Only Customer Wins</v>
          </cell>
        </row>
        <row r="1473">
          <cell r="W1473" t="str">
            <v>Only Customer Wins</v>
          </cell>
        </row>
        <row r="1474">
          <cell r="W1474" t="str">
            <v>Only Customer Wins</v>
          </cell>
        </row>
        <row r="1475">
          <cell r="W1475" t="str">
            <v>Only Customer Wins</v>
          </cell>
        </row>
        <row r="1476">
          <cell r="W1476" t="str">
            <v>Only Customer Wins</v>
          </cell>
        </row>
        <row r="1477">
          <cell r="W1477" t="str">
            <v>Only Customer Wins</v>
          </cell>
        </row>
        <row r="1478">
          <cell r="W1478" t="str">
            <v>Only Customer Wins</v>
          </cell>
        </row>
        <row r="1479">
          <cell r="W1479" t="str">
            <v>Only Customer Wins</v>
          </cell>
        </row>
        <row r="1480">
          <cell r="W1480" t="str">
            <v>Only Customer Wins</v>
          </cell>
        </row>
        <row r="1481">
          <cell r="W1481" t="str">
            <v>Only Customer Wins</v>
          </cell>
        </row>
        <row r="1482">
          <cell r="W1482" t="str">
            <v>Only Customer Wins</v>
          </cell>
        </row>
        <row r="1483">
          <cell r="W1483" t="str">
            <v>Only Customer Wins</v>
          </cell>
        </row>
        <row r="1484">
          <cell r="W1484" t="str">
            <v>Only Customer Wins</v>
          </cell>
        </row>
        <row r="1485">
          <cell r="W1485" t="str">
            <v>Only Customer Wins</v>
          </cell>
        </row>
        <row r="1486">
          <cell r="W1486" t="str">
            <v>Only Customer Wins</v>
          </cell>
        </row>
        <row r="1487">
          <cell r="W1487" t="str">
            <v>Only Customer Wins</v>
          </cell>
        </row>
        <row r="1488">
          <cell r="W1488" t="str">
            <v>Only Customer Wins</v>
          </cell>
        </row>
        <row r="1489">
          <cell r="W1489" t="str">
            <v>Only Customer Wins</v>
          </cell>
        </row>
        <row r="1490">
          <cell r="W1490" t="str">
            <v>Only Customer Wins</v>
          </cell>
        </row>
        <row r="1491">
          <cell r="W1491" t="str">
            <v>Only Customer Wins</v>
          </cell>
        </row>
        <row r="1492">
          <cell r="W1492" t="str">
            <v>Only Customer Wins</v>
          </cell>
        </row>
        <row r="1493">
          <cell r="W1493" t="str">
            <v>Only Customer Wins</v>
          </cell>
        </row>
        <row r="1494">
          <cell r="W1494" t="str">
            <v>Only Customer Wins</v>
          </cell>
        </row>
        <row r="1495">
          <cell r="W1495" t="str">
            <v>Only Customer Wins</v>
          </cell>
        </row>
        <row r="1496">
          <cell r="W1496" t="str">
            <v>Only Customer Wins</v>
          </cell>
        </row>
        <row r="1497">
          <cell r="W1497" t="str">
            <v>Only Customer Wins</v>
          </cell>
        </row>
        <row r="1498">
          <cell r="W1498" t="str">
            <v>Only Customer Wins</v>
          </cell>
        </row>
        <row r="1499">
          <cell r="W1499" t="str">
            <v>Only Customer Wins</v>
          </cell>
        </row>
        <row r="1500">
          <cell r="W1500" t="str">
            <v>Only Customer Wins</v>
          </cell>
        </row>
        <row r="1501">
          <cell r="W1501" t="str">
            <v>Only Customer Wins</v>
          </cell>
        </row>
        <row r="1502">
          <cell r="W1502" t="str">
            <v>Only Customer Wins</v>
          </cell>
        </row>
        <row r="1503">
          <cell r="W1503" t="str">
            <v>Only Customer Wins</v>
          </cell>
        </row>
        <row r="1504">
          <cell r="W1504" t="str">
            <v>Only Customer Wins</v>
          </cell>
        </row>
        <row r="1505">
          <cell r="W1505" t="str">
            <v>Only Customer Wins</v>
          </cell>
        </row>
        <row r="1506">
          <cell r="W1506" t="str">
            <v>Only Customer Wins</v>
          </cell>
        </row>
        <row r="1507">
          <cell r="W1507" t="str">
            <v>Only Customer Wins</v>
          </cell>
        </row>
        <row r="1508">
          <cell r="W1508" t="str">
            <v>Only Customer Wins</v>
          </cell>
        </row>
        <row r="1509">
          <cell r="W1509" t="str">
            <v>Only Customer Wins</v>
          </cell>
        </row>
        <row r="1510">
          <cell r="W1510" t="str">
            <v>Only Customer Wins</v>
          </cell>
        </row>
        <row r="1511">
          <cell r="W1511" t="str">
            <v>Only Customer Wins</v>
          </cell>
        </row>
        <row r="1512">
          <cell r="W1512" t="str">
            <v>Only Customer Wins</v>
          </cell>
        </row>
        <row r="1513">
          <cell r="W1513" t="str">
            <v>Only Customer Wins</v>
          </cell>
        </row>
        <row r="1514">
          <cell r="W1514" t="str">
            <v>Only Customer Wins</v>
          </cell>
        </row>
        <row r="1515">
          <cell r="W1515" t="str">
            <v>Only Customer Wins</v>
          </cell>
        </row>
        <row r="1516">
          <cell r="W1516" t="str">
            <v>Only Customer Wins</v>
          </cell>
        </row>
        <row r="1517">
          <cell r="W1517" t="str">
            <v>Only Customer Wins</v>
          </cell>
        </row>
        <row r="1518">
          <cell r="W1518" t="str">
            <v>Only Customer Wins</v>
          </cell>
        </row>
        <row r="1519">
          <cell r="W1519" t="str">
            <v>Only Customer Wins</v>
          </cell>
        </row>
        <row r="1520">
          <cell r="W1520" t="str">
            <v>Only Customer Wins</v>
          </cell>
        </row>
        <row r="1521">
          <cell r="W1521" t="str">
            <v>Only Customer Wins</v>
          </cell>
        </row>
        <row r="1522">
          <cell r="W1522" t="str">
            <v>Only Customer Wins</v>
          </cell>
        </row>
        <row r="1523">
          <cell r="W1523" t="str">
            <v>Only Customer Wins</v>
          </cell>
        </row>
        <row r="1524">
          <cell r="W1524" t="str">
            <v>Only Customer Wins</v>
          </cell>
        </row>
        <row r="1525">
          <cell r="W1525" t="str">
            <v>Only Customer Wins</v>
          </cell>
        </row>
        <row r="1526">
          <cell r="W1526" t="str">
            <v>Only Customer Wins</v>
          </cell>
        </row>
        <row r="1527">
          <cell r="W1527" t="str">
            <v>Only Customer Wins</v>
          </cell>
        </row>
        <row r="1528">
          <cell r="W1528" t="str">
            <v>Only Customer Wins</v>
          </cell>
        </row>
        <row r="1529">
          <cell r="W1529" t="str">
            <v>Only Customer Wins</v>
          </cell>
        </row>
        <row r="1530">
          <cell r="W1530" t="str">
            <v>Only Customer Wins</v>
          </cell>
        </row>
        <row r="1531">
          <cell r="W1531" t="str">
            <v>Only Customer Wins</v>
          </cell>
        </row>
        <row r="1532">
          <cell r="W1532" t="str">
            <v>Only Customer Wins</v>
          </cell>
        </row>
        <row r="1533">
          <cell r="W1533" t="str">
            <v>Only Customer Wins</v>
          </cell>
        </row>
        <row r="1534">
          <cell r="W1534" t="str">
            <v>Only Customer Wins</v>
          </cell>
        </row>
        <row r="1535">
          <cell r="W1535" t="str">
            <v>Only Customer Wins</v>
          </cell>
        </row>
        <row r="1536">
          <cell r="W1536" t="str">
            <v>Only Customer Wins</v>
          </cell>
        </row>
        <row r="1537">
          <cell r="W1537" t="str">
            <v>Only Customer Wins</v>
          </cell>
        </row>
        <row r="1538">
          <cell r="W1538" t="str">
            <v>Only Customer Wins</v>
          </cell>
        </row>
        <row r="1539">
          <cell r="W1539" t="str">
            <v>Only Customer Wins</v>
          </cell>
        </row>
        <row r="1540">
          <cell r="W1540" t="str">
            <v>Only Customer Wins</v>
          </cell>
        </row>
        <row r="1541">
          <cell r="W1541" t="str">
            <v>Only Customer Wins</v>
          </cell>
        </row>
        <row r="1542">
          <cell r="W1542" t="str">
            <v>Only Customer Wins</v>
          </cell>
        </row>
        <row r="1543">
          <cell r="W1543" t="str">
            <v>Only Customer Wins</v>
          </cell>
        </row>
        <row r="1544">
          <cell r="W1544" t="str">
            <v>Only Customer Wins</v>
          </cell>
        </row>
        <row r="1545">
          <cell r="W1545" t="str">
            <v>Only Customer Wins</v>
          </cell>
        </row>
        <row r="1546">
          <cell r="W1546" t="str">
            <v>Only Customer Wins</v>
          </cell>
        </row>
        <row r="1547">
          <cell r="W1547" t="str">
            <v>Only Customer Wins</v>
          </cell>
        </row>
        <row r="1548">
          <cell r="W1548" t="str">
            <v>Only Customer Wins</v>
          </cell>
        </row>
        <row r="1549">
          <cell r="W1549" t="str">
            <v>Only Customer Wins</v>
          </cell>
        </row>
        <row r="1550">
          <cell r="W1550" t="str">
            <v>Only Customer Wins</v>
          </cell>
        </row>
        <row r="1551">
          <cell r="W1551" t="str">
            <v>Only Customer Wins</v>
          </cell>
        </row>
        <row r="1552">
          <cell r="W1552" t="str">
            <v>Only Customer Wins</v>
          </cell>
        </row>
        <row r="1553">
          <cell r="W1553" t="str">
            <v>Only Customer Wins</v>
          </cell>
        </row>
        <row r="1554">
          <cell r="W1554" t="str">
            <v>Only Customer Wins</v>
          </cell>
        </row>
        <row r="1555">
          <cell r="W1555" t="str">
            <v>Only Customer Wins</v>
          </cell>
        </row>
        <row r="1556">
          <cell r="W1556" t="str">
            <v>Only Customer Wins</v>
          </cell>
        </row>
        <row r="1557">
          <cell r="W1557" t="str">
            <v>Only Customer Wins</v>
          </cell>
        </row>
        <row r="1558">
          <cell r="W1558" t="str">
            <v>Only Customer Wins</v>
          </cell>
        </row>
        <row r="1559">
          <cell r="W1559" t="str">
            <v>Only Customer Wins</v>
          </cell>
        </row>
        <row r="1560">
          <cell r="W1560" t="str">
            <v>Only Customer Wins</v>
          </cell>
        </row>
        <row r="1561">
          <cell r="W1561" t="str">
            <v>Only Customer Wins</v>
          </cell>
        </row>
        <row r="1562">
          <cell r="W1562" t="str">
            <v>Only Customer Wins</v>
          </cell>
        </row>
        <row r="1563">
          <cell r="W1563" t="str">
            <v>Only Customer Wins</v>
          </cell>
        </row>
        <row r="1564">
          <cell r="W1564" t="str">
            <v>Only Customer Wins</v>
          </cell>
        </row>
        <row r="1565">
          <cell r="W1565" t="str">
            <v>Only Customer Wins</v>
          </cell>
        </row>
        <row r="1566">
          <cell r="W1566" t="str">
            <v>Only Customer Wins</v>
          </cell>
        </row>
        <row r="1567">
          <cell r="W1567" t="str">
            <v>Only Customer Wins</v>
          </cell>
        </row>
        <row r="1568">
          <cell r="W1568" t="str">
            <v>Only Retailer Wins</v>
          </cell>
        </row>
        <row r="1569">
          <cell r="W1569" t="str">
            <v>Only Retailer Wins</v>
          </cell>
        </row>
        <row r="1570">
          <cell r="W1570" t="str">
            <v>Only Retailer Wins</v>
          </cell>
        </row>
        <row r="1571">
          <cell r="W1571" t="str">
            <v>Only Retailer Wins</v>
          </cell>
        </row>
        <row r="1572">
          <cell r="W1572" t="str">
            <v>Only Retailer Wins</v>
          </cell>
        </row>
        <row r="1573">
          <cell r="W1573" t="str">
            <v>Only Retailer Wins</v>
          </cell>
        </row>
        <row r="1574">
          <cell r="W1574" t="str">
            <v>Only Retailer Wins</v>
          </cell>
        </row>
        <row r="1575">
          <cell r="W1575" t="str">
            <v>Only Retailer Wins</v>
          </cell>
        </row>
        <row r="1576">
          <cell r="W1576" t="str">
            <v>Only Retailer Wins</v>
          </cell>
        </row>
        <row r="1577">
          <cell r="W1577" t="str">
            <v>Only Retailer Wins</v>
          </cell>
        </row>
        <row r="1578">
          <cell r="W1578" t="str">
            <v>Only Retailer Wins</v>
          </cell>
        </row>
        <row r="1579">
          <cell r="W1579" t="str">
            <v>Only Retailer Wins</v>
          </cell>
        </row>
        <row r="1580">
          <cell r="W1580" t="str">
            <v>Only Retailer Wins</v>
          </cell>
        </row>
        <row r="1581">
          <cell r="W1581" t="str">
            <v>Only Retailer Wins</v>
          </cell>
        </row>
        <row r="1582">
          <cell r="W1582" t="str">
            <v>Only Retailer Wins</v>
          </cell>
        </row>
        <row r="1583">
          <cell r="W1583" t="str">
            <v>Only Retailer Wins</v>
          </cell>
        </row>
        <row r="1584">
          <cell r="W1584" t="str">
            <v>Only Retailer Wins</v>
          </cell>
        </row>
        <row r="1585">
          <cell r="W1585" t="str">
            <v>Only Retailer Wins</v>
          </cell>
        </row>
        <row r="1586">
          <cell r="W1586" t="str">
            <v>Only Retailer Wins</v>
          </cell>
        </row>
        <row r="1587">
          <cell r="W1587" t="str">
            <v>Only Retailer Wins</v>
          </cell>
        </row>
        <row r="1588">
          <cell r="W1588" t="str">
            <v>Only Retailer Wins</v>
          </cell>
        </row>
        <row r="1589">
          <cell r="W1589" t="str">
            <v>Only Retailer Wins</v>
          </cell>
        </row>
        <row r="1590">
          <cell r="W1590" t="str">
            <v>Only Retailer Wins</v>
          </cell>
        </row>
        <row r="1591">
          <cell r="W1591" t="str">
            <v>Only Retailer Wins</v>
          </cell>
        </row>
        <row r="1592">
          <cell r="W1592" t="str">
            <v>Only Retailer Wins</v>
          </cell>
        </row>
        <row r="1593">
          <cell r="W1593" t="str">
            <v>Only Retailer Wins</v>
          </cell>
        </row>
        <row r="1594">
          <cell r="W1594" t="str">
            <v>Only Retailer Wins</v>
          </cell>
        </row>
        <row r="1595">
          <cell r="W1595" t="str">
            <v>Only Retailer Wins</v>
          </cell>
        </row>
        <row r="1596">
          <cell r="W1596" t="str">
            <v>Only Retailer Wins</v>
          </cell>
        </row>
        <row r="1597">
          <cell r="W1597" t="str">
            <v>Only Retailer Wins</v>
          </cell>
        </row>
        <row r="1598">
          <cell r="W1598" t="str">
            <v>Only Retailer Wins</v>
          </cell>
        </row>
        <row r="1599">
          <cell r="W1599" t="str">
            <v>Only Retailer Wins</v>
          </cell>
        </row>
        <row r="1600">
          <cell r="W1600" t="str">
            <v>Only Retailer Wins</v>
          </cell>
        </row>
        <row r="1601">
          <cell r="W1601" t="str">
            <v>Only Retailer Wins</v>
          </cell>
        </row>
        <row r="1602">
          <cell r="W1602" t="str">
            <v>Only Retailer Wins</v>
          </cell>
        </row>
        <row r="1603">
          <cell r="W1603" t="str">
            <v>Only Retailer Wins</v>
          </cell>
        </row>
        <row r="1604">
          <cell r="W1604" t="str">
            <v>Only Retailer Wins</v>
          </cell>
        </row>
        <row r="1605">
          <cell r="W1605" t="str">
            <v>Only Retailer Wins</v>
          </cell>
        </row>
        <row r="1606">
          <cell r="W1606" t="str">
            <v>Only Retailer Wins</v>
          </cell>
        </row>
        <row r="1607">
          <cell r="W1607" t="str">
            <v>Only Retailer Wins</v>
          </cell>
        </row>
        <row r="1608">
          <cell r="W1608" t="str">
            <v>Only Retailer Wins</v>
          </cell>
        </row>
        <row r="1609">
          <cell r="W1609" t="str">
            <v>Only Retailer Wins</v>
          </cell>
        </row>
        <row r="1610">
          <cell r="W1610" t="str">
            <v>Only Retailer Wins</v>
          </cell>
        </row>
        <row r="1611">
          <cell r="W1611" t="str">
            <v>Only Retailer Wins</v>
          </cell>
        </row>
        <row r="1612">
          <cell r="W1612" t="str">
            <v>Only Retailer Wins</v>
          </cell>
        </row>
        <row r="1613">
          <cell r="W1613" t="str">
            <v>Only Retailer Wins</v>
          </cell>
        </row>
        <row r="1614">
          <cell r="W1614" t="str">
            <v>Only Retailer Wins</v>
          </cell>
        </row>
        <row r="1615">
          <cell r="W1615" t="str">
            <v>Only Retailer Wins</v>
          </cell>
        </row>
        <row r="1616">
          <cell r="W1616" t="str">
            <v>Only Retailer Wins</v>
          </cell>
        </row>
        <row r="1617">
          <cell r="W1617" t="str">
            <v>Only Retailer Wins</v>
          </cell>
        </row>
        <row r="1618">
          <cell r="W1618" t="str">
            <v>Only Retailer Wins</v>
          </cell>
        </row>
        <row r="1619">
          <cell r="W1619" t="str">
            <v>Only Retailer Wins</v>
          </cell>
        </row>
        <row r="1620">
          <cell r="W1620" t="str">
            <v>Only Retailer Wins</v>
          </cell>
        </row>
        <row r="1621">
          <cell r="W1621" t="str">
            <v>Only Retailer Wins</v>
          </cell>
        </row>
        <row r="1622">
          <cell r="W1622" t="str">
            <v>Only Retailer Wins</v>
          </cell>
        </row>
        <row r="1623">
          <cell r="W1623" t="str">
            <v>Only Retailer Wins</v>
          </cell>
        </row>
        <row r="1624">
          <cell r="W1624" t="str">
            <v>Only Retailer Wins</v>
          </cell>
        </row>
        <row r="1625">
          <cell r="W1625" t="str">
            <v>Only Retailer Wins</v>
          </cell>
        </row>
        <row r="1626">
          <cell r="W1626" t="str">
            <v>Only Retailer Wins</v>
          </cell>
        </row>
        <row r="1627">
          <cell r="W1627" t="str">
            <v>Only Retailer Wins</v>
          </cell>
        </row>
        <row r="1628">
          <cell r="W1628" t="str">
            <v>Only Retailer Wins</v>
          </cell>
        </row>
        <row r="1629">
          <cell r="W1629" t="str">
            <v>Only Retailer Wins</v>
          </cell>
        </row>
        <row r="1630">
          <cell r="W1630" t="str">
            <v>Only Retailer Wins</v>
          </cell>
        </row>
        <row r="1631">
          <cell r="W1631" t="str">
            <v>Only Retailer Wins</v>
          </cell>
        </row>
        <row r="1632">
          <cell r="W1632" t="str">
            <v>Only Retailer Wins</v>
          </cell>
        </row>
        <row r="1633">
          <cell r="W1633" t="str">
            <v>Only Retailer Wins</v>
          </cell>
        </row>
        <row r="1634">
          <cell r="W1634" t="str">
            <v>Only Retailer Wins</v>
          </cell>
        </row>
        <row r="1635">
          <cell r="W1635" t="str">
            <v>Only Retailer Wins</v>
          </cell>
        </row>
        <row r="1636">
          <cell r="W1636" t="str">
            <v>Only Retailer Wins</v>
          </cell>
        </row>
        <row r="1637">
          <cell r="W1637" t="str">
            <v>Only Retailer Wins</v>
          </cell>
        </row>
        <row r="1638">
          <cell r="W1638" t="str">
            <v>Only Retailer Wins</v>
          </cell>
        </row>
        <row r="1639">
          <cell r="W1639" t="str">
            <v>Only Retailer Wins</v>
          </cell>
        </row>
        <row r="1640">
          <cell r="W1640" t="str">
            <v>Only Retailer Wins</v>
          </cell>
        </row>
        <row r="1641">
          <cell r="W1641" t="str">
            <v>Only Retailer Wins</v>
          </cell>
        </row>
        <row r="1642">
          <cell r="W1642" t="str">
            <v>Only Retailer Wins</v>
          </cell>
        </row>
        <row r="1643">
          <cell r="W1643" t="str">
            <v>Only Retailer Wins</v>
          </cell>
        </row>
        <row r="1644">
          <cell r="W1644" t="str">
            <v>Only Retailer Wins</v>
          </cell>
        </row>
        <row r="1645">
          <cell r="W1645" t="str">
            <v>Only Retailer Wins</v>
          </cell>
        </row>
        <row r="1646">
          <cell r="W1646" t="str">
            <v>Only Retailer Wins</v>
          </cell>
        </row>
        <row r="1647">
          <cell r="W1647" t="str">
            <v>Only Retailer Wins</v>
          </cell>
        </row>
        <row r="1648">
          <cell r="W1648" t="str">
            <v>Only Retailer Wins</v>
          </cell>
        </row>
        <row r="1649">
          <cell r="W1649" t="str">
            <v>Only Retailer Wins</v>
          </cell>
        </row>
        <row r="1650">
          <cell r="W1650" t="str">
            <v>Only Retailer Wins</v>
          </cell>
        </row>
        <row r="1651">
          <cell r="W1651" t="str">
            <v>Only Retailer Wins</v>
          </cell>
        </row>
        <row r="1652">
          <cell r="W1652" t="str">
            <v>Only Retailer Wins</v>
          </cell>
        </row>
        <row r="1653">
          <cell r="W1653" t="str">
            <v>Only Retailer Wins</v>
          </cell>
        </row>
        <row r="1654">
          <cell r="W1654" t="str">
            <v>Only Retailer Wins</v>
          </cell>
        </row>
        <row r="1655">
          <cell r="W1655" t="str">
            <v>Only Retailer Wins</v>
          </cell>
        </row>
        <row r="1656">
          <cell r="W1656" t="str">
            <v>Only Retailer Wins</v>
          </cell>
        </row>
        <row r="1657">
          <cell r="W1657" t="str">
            <v>Only Retailer Wins</v>
          </cell>
        </row>
        <row r="1658">
          <cell r="W1658" t="str">
            <v>Only Retailer Wins</v>
          </cell>
        </row>
        <row r="1659">
          <cell r="W1659" t="str">
            <v>Only Retailer Wins</v>
          </cell>
        </row>
        <row r="1660">
          <cell r="W1660" t="str">
            <v>Only Retailer Wins</v>
          </cell>
        </row>
        <row r="1661">
          <cell r="W1661" t="str">
            <v>Only Retailer Wins</v>
          </cell>
        </row>
        <row r="1662">
          <cell r="W1662" t="str">
            <v>Only Retailer Wins</v>
          </cell>
        </row>
        <row r="1663">
          <cell r="W1663" t="str">
            <v>Only Retailer Wins</v>
          </cell>
        </row>
        <row r="1664">
          <cell r="W1664" t="str">
            <v>Only Retailer Wins</v>
          </cell>
        </row>
        <row r="1665">
          <cell r="W1665" t="str">
            <v>Only Retailer Wins</v>
          </cell>
        </row>
        <row r="1666">
          <cell r="W1666" t="str">
            <v>Only Retailer Wins</v>
          </cell>
        </row>
        <row r="1667">
          <cell r="W1667" t="str">
            <v>Only Retailer Wins</v>
          </cell>
        </row>
        <row r="1668">
          <cell r="W1668" t="str">
            <v>Only Retailer Wins</v>
          </cell>
        </row>
        <row r="1669">
          <cell r="W1669" t="str">
            <v>Only Retailer Wins</v>
          </cell>
        </row>
        <row r="1670">
          <cell r="W1670" t="str">
            <v>Only Retailer Wins</v>
          </cell>
        </row>
        <row r="1671">
          <cell r="W1671" t="str">
            <v>Only Retailer Wins</v>
          </cell>
        </row>
        <row r="1672">
          <cell r="W1672" t="str">
            <v>Only Retailer Wins</v>
          </cell>
        </row>
        <row r="1673">
          <cell r="W1673" t="str">
            <v>Only Retailer Wins</v>
          </cell>
        </row>
        <row r="1674">
          <cell r="W1674" t="str">
            <v>Only Retailer Wins</v>
          </cell>
        </row>
        <row r="1675">
          <cell r="W1675" t="str">
            <v>Only Retailer Wins</v>
          </cell>
        </row>
        <row r="1676">
          <cell r="W1676" t="str">
            <v>Only Retailer Wins</v>
          </cell>
        </row>
        <row r="1677">
          <cell r="W1677" t="str">
            <v>Only Retailer Wins</v>
          </cell>
        </row>
        <row r="1678">
          <cell r="W1678" t="str">
            <v>Only Retailer Wins</v>
          </cell>
        </row>
        <row r="1679">
          <cell r="W1679" t="str">
            <v>Only Retailer Wins</v>
          </cell>
        </row>
        <row r="1680">
          <cell r="W1680" t="str">
            <v>Only Retailer Wins</v>
          </cell>
        </row>
        <row r="1681">
          <cell r="W1681" t="str">
            <v>Only Retailer Wins</v>
          </cell>
        </row>
        <row r="1682">
          <cell r="W1682" t="str">
            <v>Only Retailer Wins</v>
          </cell>
        </row>
        <row r="1683">
          <cell r="W1683" t="str">
            <v>Only Retailer Wins</v>
          </cell>
        </row>
        <row r="1684">
          <cell r="W1684" t="str">
            <v>Only Retailer Wins</v>
          </cell>
        </row>
        <row r="1685">
          <cell r="W1685" t="str">
            <v>Only Retailer Wins</v>
          </cell>
        </row>
        <row r="1686">
          <cell r="W1686" t="str">
            <v>Only Retailer Wins</v>
          </cell>
        </row>
        <row r="1687">
          <cell r="W1687" t="str">
            <v>Only Retailer Wins</v>
          </cell>
        </row>
        <row r="1688">
          <cell r="W1688" t="str">
            <v>Only Retailer Wins</v>
          </cell>
        </row>
        <row r="1689">
          <cell r="W1689" t="str">
            <v>Only Retailer Wins</v>
          </cell>
        </row>
        <row r="1690">
          <cell r="W1690" t="str">
            <v>Only Retailer Wins</v>
          </cell>
        </row>
        <row r="1691">
          <cell r="W1691" t="str">
            <v>Only Retailer Wins</v>
          </cell>
        </row>
        <row r="1692">
          <cell r="W1692" t="str">
            <v>Only Retailer Wins</v>
          </cell>
        </row>
        <row r="1693">
          <cell r="W1693" t="str">
            <v>Only Retailer Wins</v>
          </cell>
        </row>
        <row r="1694">
          <cell r="W1694" t="str">
            <v>Only Retailer Wins</v>
          </cell>
        </row>
        <row r="1695">
          <cell r="W1695" t="str">
            <v>Only Retailer Wins</v>
          </cell>
        </row>
        <row r="1696">
          <cell r="W1696" t="str">
            <v>Only Retailer Wins</v>
          </cell>
        </row>
        <row r="1697">
          <cell r="W1697" t="str">
            <v>Only Retailer Wins</v>
          </cell>
        </row>
        <row r="1698">
          <cell r="W1698" t="str">
            <v>Only Retailer Wins</v>
          </cell>
        </row>
        <row r="1699">
          <cell r="W1699" t="str">
            <v>Only Retailer Wins</v>
          </cell>
        </row>
        <row r="1700">
          <cell r="W1700" t="str">
            <v>Only Retailer Wins</v>
          </cell>
        </row>
        <row r="1701">
          <cell r="W1701" t="str">
            <v>Only Retailer Wins</v>
          </cell>
        </row>
        <row r="1702">
          <cell r="W1702" t="str">
            <v>Only Retailer Wins</v>
          </cell>
        </row>
        <row r="1703">
          <cell r="W1703" t="str">
            <v>Only Retailer Wins</v>
          </cell>
        </row>
        <row r="1704">
          <cell r="W1704" t="str">
            <v>Only Retailer Wins</v>
          </cell>
        </row>
        <row r="1705">
          <cell r="W1705" t="str">
            <v>Only Retailer Wins</v>
          </cell>
        </row>
        <row r="1706">
          <cell r="W1706" t="str">
            <v>Only Retailer Wins</v>
          </cell>
        </row>
        <row r="1707">
          <cell r="W1707" t="str">
            <v>Only Retailer Wins</v>
          </cell>
        </row>
        <row r="1708">
          <cell r="W1708" t="str">
            <v>Only Retailer Wins</v>
          </cell>
        </row>
        <row r="1709">
          <cell r="W1709" t="str">
            <v>Only Retailer Wins</v>
          </cell>
        </row>
        <row r="1710">
          <cell r="W1710" t="str">
            <v>Only Retailer Wins</v>
          </cell>
        </row>
        <row r="1711">
          <cell r="W1711" t="str">
            <v>Only Retailer Wins</v>
          </cell>
        </row>
        <row r="1712">
          <cell r="W1712" t="str">
            <v>Only Retailer Wins</v>
          </cell>
        </row>
        <row r="1713">
          <cell r="W1713" t="str">
            <v>Only Retailer Wins</v>
          </cell>
        </row>
        <row r="1714">
          <cell r="W1714" t="str">
            <v>Only Retailer Wins</v>
          </cell>
        </row>
        <row r="1715">
          <cell r="W1715" t="str">
            <v>Only Retailer Wins</v>
          </cell>
        </row>
        <row r="1716">
          <cell r="W1716" t="str">
            <v>Only Retailer Wins</v>
          </cell>
        </row>
        <row r="1717">
          <cell r="W1717" t="str">
            <v>Only Retailer Wins</v>
          </cell>
        </row>
        <row r="1718">
          <cell r="W1718" t="str">
            <v>Only Retailer Wins</v>
          </cell>
        </row>
        <row r="1719">
          <cell r="W1719" t="str">
            <v>Only Retailer Wins</v>
          </cell>
        </row>
        <row r="1720">
          <cell r="W1720" t="str">
            <v>Only Retailer Wins</v>
          </cell>
        </row>
        <row r="1721">
          <cell r="W1721" t="str">
            <v>Only Retailer Wins</v>
          </cell>
        </row>
        <row r="1722">
          <cell r="W1722" t="str">
            <v>Only Retailer Wins</v>
          </cell>
        </row>
        <row r="1723">
          <cell r="W1723" t="str">
            <v>Only Retailer Wins</v>
          </cell>
        </row>
        <row r="1724">
          <cell r="W1724" t="str">
            <v>Only Retailer Wins</v>
          </cell>
        </row>
        <row r="1725">
          <cell r="W1725" t="str">
            <v>Only Retailer Wins</v>
          </cell>
        </row>
        <row r="1726">
          <cell r="W1726" t="str">
            <v>Only Retailer Wins</v>
          </cell>
        </row>
        <row r="1727">
          <cell r="W1727" t="str">
            <v>Only Retailer Wins</v>
          </cell>
        </row>
        <row r="1728">
          <cell r="W1728" t="str">
            <v>Only Retailer Wins</v>
          </cell>
        </row>
        <row r="1729">
          <cell r="W1729" t="str">
            <v>Only Retailer Wins</v>
          </cell>
        </row>
        <row r="1730">
          <cell r="W1730" t="str">
            <v>Only Retailer Wins</v>
          </cell>
        </row>
        <row r="1731">
          <cell r="W1731" t="str">
            <v>Only Retailer Wins</v>
          </cell>
        </row>
        <row r="1732">
          <cell r="W1732" t="str">
            <v>Only Retailer Wins</v>
          </cell>
        </row>
        <row r="1733">
          <cell r="W1733" t="str">
            <v>Only Retailer Wins</v>
          </cell>
        </row>
        <row r="1734">
          <cell r="W1734" t="str">
            <v>Only Retailer Wins</v>
          </cell>
        </row>
        <row r="1735">
          <cell r="W1735" t="str">
            <v>Only Retailer Wins</v>
          </cell>
        </row>
        <row r="1736">
          <cell r="W1736" t="str">
            <v>Only Retailer Wins</v>
          </cell>
        </row>
        <row r="1737">
          <cell r="W1737" t="str">
            <v>Only Retailer Wins</v>
          </cell>
        </row>
        <row r="1738">
          <cell r="W1738" t="str">
            <v>Only Retailer Wins</v>
          </cell>
        </row>
        <row r="1739">
          <cell r="W1739" t="str">
            <v>Only Retailer Wins</v>
          </cell>
        </row>
        <row r="1740">
          <cell r="W1740" t="str">
            <v>Only Retailer Wins</v>
          </cell>
        </row>
        <row r="1741">
          <cell r="W1741" t="str">
            <v>Only Retailer Wins</v>
          </cell>
        </row>
        <row r="1742">
          <cell r="W1742" t="str">
            <v>Only Retailer Wins</v>
          </cell>
        </row>
        <row r="1743">
          <cell r="W1743" t="str">
            <v>Only Retailer Wins</v>
          </cell>
        </row>
        <row r="1744">
          <cell r="W1744" t="str">
            <v>Only Retailer Wins</v>
          </cell>
        </row>
        <row r="1745">
          <cell r="W1745" t="str">
            <v>Only Retailer Wins</v>
          </cell>
        </row>
        <row r="1746">
          <cell r="W1746" t="str">
            <v>Only Retailer Wins</v>
          </cell>
        </row>
        <row r="1747">
          <cell r="W1747" t="str">
            <v>Only Retailer Wins</v>
          </cell>
        </row>
        <row r="1748">
          <cell r="W1748" t="str">
            <v>Only Retailer Wins</v>
          </cell>
        </row>
        <row r="1749">
          <cell r="W1749" t="str">
            <v>Only Retailer Wins</v>
          </cell>
        </row>
        <row r="1750">
          <cell r="W1750" t="str">
            <v>Only Retailer Wins</v>
          </cell>
        </row>
        <row r="1751">
          <cell r="W1751" t="str">
            <v>Only Retailer Wins</v>
          </cell>
        </row>
        <row r="1752">
          <cell r="W1752" t="str">
            <v>Only Retailer Wins</v>
          </cell>
        </row>
        <row r="1753">
          <cell r="W1753" t="str">
            <v>Only Retailer Wins</v>
          </cell>
        </row>
        <row r="1754">
          <cell r="W1754" t="str">
            <v>Only Retailer Wins</v>
          </cell>
        </row>
        <row r="1755">
          <cell r="W1755" t="str">
            <v>Only Retailer Wins</v>
          </cell>
        </row>
        <row r="1756">
          <cell r="W1756" t="str">
            <v>Only Retailer Wins</v>
          </cell>
        </row>
        <row r="1757">
          <cell r="W1757" t="str">
            <v>Only Retailer Wins</v>
          </cell>
        </row>
        <row r="1758">
          <cell r="W1758" t="str">
            <v>Only Retailer Wins</v>
          </cell>
        </row>
        <row r="1759">
          <cell r="W1759" t="str">
            <v>Only Retailer Wins</v>
          </cell>
        </row>
        <row r="1760">
          <cell r="W1760" t="str">
            <v>Only Retailer Wins</v>
          </cell>
        </row>
        <row r="1761">
          <cell r="W1761" t="str">
            <v>Only Retailer Wins</v>
          </cell>
        </row>
        <row r="1762">
          <cell r="W1762" t="str">
            <v>Only Retailer Wins</v>
          </cell>
        </row>
        <row r="1763">
          <cell r="W1763" t="str">
            <v>Only Retailer Wins</v>
          </cell>
        </row>
        <row r="1764">
          <cell r="W1764" t="str">
            <v>Only Retailer Wins</v>
          </cell>
        </row>
        <row r="1765">
          <cell r="W1765" t="str">
            <v>Only Retailer Wins</v>
          </cell>
        </row>
        <row r="1766">
          <cell r="W1766" t="str">
            <v>Only Retailer Wins</v>
          </cell>
        </row>
        <row r="1767">
          <cell r="W1767" t="str">
            <v>Only Retailer Wins</v>
          </cell>
        </row>
        <row r="1768">
          <cell r="W1768" t="str">
            <v>Only Retailer Wins</v>
          </cell>
        </row>
        <row r="1769">
          <cell r="W1769" t="str">
            <v>Only Retailer Wins</v>
          </cell>
        </row>
        <row r="1770">
          <cell r="W1770" t="str">
            <v>Only Retailer Wins</v>
          </cell>
        </row>
        <row r="1771">
          <cell r="W1771" t="str">
            <v>Only Retailer Wins</v>
          </cell>
        </row>
        <row r="1772">
          <cell r="W1772" t="str">
            <v>Only Retailer Wins</v>
          </cell>
        </row>
        <row r="1773">
          <cell r="W1773" t="str">
            <v>Only Retailer Wins</v>
          </cell>
        </row>
        <row r="1774">
          <cell r="W1774" t="str">
            <v>Only Retailer Wins</v>
          </cell>
        </row>
        <row r="1775">
          <cell r="W1775" t="str">
            <v>Only Retailer Wins</v>
          </cell>
        </row>
        <row r="1776">
          <cell r="W1776" t="str">
            <v>Only Retailer Wins</v>
          </cell>
        </row>
        <row r="1777">
          <cell r="W1777" t="str">
            <v>Only Retailer Wins</v>
          </cell>
        </row>
        <row r="1778">
          <cell r="W1778" t="str">
            <v>Only Retailer Wins</v>
          </cell>
        </row>
        <row r="1779">
          <cell r="W1779" t="str">
            <v>Only Retailer Wins</v>
          </cell>
        </row>
        <row r="1780">
          <cell r="W1780" t="str">
            <v>Only Retailer Wins</v>
          </cell>
        </row>
        <row r="1781">
          <cell r="W1781" t="str">
            <v>Only Retailer Wins</v>
          </cell>
        </row>
        <row r="1782">
          <cell r="W1782" t="str">
            <v>Only Retailer Wins</v>
          </cell>
        </row>
        <row r="1783">
          <cell r="W1783" t="str">
            <v>Only Retailer Wins</v>
          </cell>
        </row>
        <row r="1784">
          <cell r="W1784" t="str">
            <v>Only Retailer Wins</v>
          </cell>
        </row>
        <row r="1785">
          <cell r="W1785" t="str">
            <v>Only Retailer Wins</v>
          </cell>
        </row>
        <row r="1786">
          <cell r="W1786" t="str">
            <v>Only Retailer Wins</v>
          </cell>
        </row>
        <row r="1787">
          <cell r="W1787" t="str">
            <v>Only Retailer Wins</v>
          </cell>
        </row>
        <row r="1788">
          <cell r="W1788" t="str">
            <v>Only Retailer Wins</v>
          </cell>
        </row>
        <row r="1789">
          <cell r="W1789" t="str">
            <v>Only Retailer Wins</v>
          </cell>
        </row>
        <row r="1790">
          <cell r="W1790" t="str">
            <v>Only Retailer Wins</v>
          </cell>
        </row>
        <row r="1791">
          <cell r="W1791" t="str">
            <v>Only Retailer Wins</v>
          </cell>
        </row>
        <row r="1792">
          <cell r="W1792" t="str">
            <v>Only Retailer Wins</v>
          </cell>
        </row>
        <row r="1793">
          <cell r="W1793" t="str">
            <v>Only Retailer Wins</v>
          </cell>
        </row>
        <row r="1794">
          <cell r="W1794" t="str">
            <v>Only Retailer Wins</v>
          </cell>
        </row>
        <row r="1795">
          <cell r="W1795" t="str">
            <v>Only Retailer Wins</v>
          </cell>
        </row>
        <row r="1796">
          <cell r="W1796" t="str">
            <v>Only Retailer Wins</v>
          </cell>
        </row>
        <row r="1797">
          <cell r="W1797" t="str">
            <v>Only Retailer Wins</v>
          </cell>
        </row>
        <row r="1798">
          <cell r="W1798" t="str">
            <v>Only Retailer Wins</v>
          </cell>
        </row>
        <row r="1799">
          <cell r="W1799" t="str">
            <v>Only Retailer Wins</v>
          </cell>
        </row>
        <row r="1800">
          <cell r="W1800" t="str">
            <v>Only Retailer Wins</v>
          </cell>
        </row>
        <row r="1801">
          <cell r="W1801" t="str">
            <v>Only Retailer Wins</v>
          </cell>
        </row>
        <row r="1802">
          <cell r="W1802" t="str">
            <v>Only Retailer Wins</v>
          </cell>
        </row>
        <row r="1803">
          <cell r="W1803" t="str">
            <v>Only Retailer Wins</v>
          </cell>
        </row>
        <row r="1804">
          <cell r="W1804" t="str">
            <v>Only Retailer Wins</v>
          </cell>
        </row>
        <row r="1805">
          <cell r="W1805" t="str">
            <v>Only Retailer Wins</v>
          </cell>
        </row>
        <row r="1806">
          <cell r="W1806" t="str">
            <v>Only Retailer Wins</v>
          </cell>
        </row>
        <row r="1807">
          <cell r="W1807" t="str">
            <v>Only Retailer Wins</v>
          </cell>
        </row>
        <row r="1808">
          <cell r="W1808" t="str">
            <v>Only Retailer Wins</v>
          </cell>
        </row>
        <row r="1809">
          <cell r="W1809" t="str">
            <v>Only Retailer Wins</v>
          </cell>
        </row>
        <row r="1810">
          <cell r="W1810" t="str">
            <v>Only Retailer Wins</v>
          </cell>
        </row>
        <row r="1811">
          <cell r="W1811" t="str">
            <v>Only Retailer Wins</v>
          </cell>
        </row>
        <row r="1812">
          <cell r="W1812" t="str">
            <v>Only Retailer Wins</v>
          </cell>
        </row>
        <row r="1813">
          <cell r="W1813" t="str">
            <v>Only Retailer Wins</v>
          </cell>
        </row>
        <row r="1814">
          <cell r="W1814" t="str">
            <v>Only Retailer Wins</v>
          </cell>
        </row>
        <row r="1815">
          <cell r="W1815" t="str">
            <v>Only Retailer Wins</v>
          </cell>
        </row>
        <row r="1816">
          <cell r="W1816" t="str">
            <v>Only Retailer Wins</v>
          </cell>
        </row>
        <row r="1817">
          <cell r="W1817" t="str">
            <v>Only Retailer Wins</v>
          </cell>
        </row>
        <row r="1818">
          <cell r="W1818" t="str">
            <v>Only Retailer Wins</v>
          </cell>
        </row>
        <row r="1819">
          <cell r="W1819" t="str">
            <v>Only Retailer Wins</v>
          </cell>
        </row>
        <row r="1820">
          <cell r="W1820" t="str">
            <v>Only Retailer Wins</v>
          </cell>
        </row>
        <row r="1821">
          <cell r="W1821" t="str">
            <v>Only Retailer Wins</v>
          </cell>
        </row>
        <row r="1822">
          <cell r="W1822" t="str">
            <v>Only Retailer Wins</v>
          </cell>
        </row>
        <row r="1823">
          <cell r="W1823" t="str">
            <v>Only Retailer Wins</v>
          </cell>
        </row>
        <row r="1824">
          <cell r="W1824" t="str">
            <v>Only Retailer Wins</v>
          </cell>
        </row>
        <row r="1825">
          <cell r="W1825" t="str">
            <v>Only Retailer Wins</v>
          </cell>
        </row>
        <row r="1826">
          <cell r="W1826" t="str">
            <v>Only Retailer Wins</v>
          </cell>
        </row>
        <row r="1827">
          <cell r="W1827" t="str">
            <v>Only Retailer Wins</v>
          </cell>
        </row>
        <row r="1828">
          <cell r="W1828" t="str">
            <v>Only Retailer Wins</v>
          </cell>
        </row>
        <row r="1829">
          <cell r="W1829" t="str">
            <v>Only Retailer Wins</v>
          </cell>
        </row>
        <row r="1830">
          <cell r="W1830" t="str">
            <v>Only Retailer Wins</v>
          </cell>
        </row>
        <row r="1831">
          <cell r="W1831" t="str">
            <v>Only Retailer Wins</v>
          </cell>
        </row>
        <row r="1832">
          <cell r="W1832" t="str">
            <v>Only Retailer Wins</v>
          </cell>
        </row>
        <row r="1833">
          <cell r="W1833" t="str">
            <v>Only Retailer Wins</v>
          </cell>
        </row>
        <row r="1834">
          <cell r="W1834" t="str">
            <v>Only Retailer Wins</v>
          </cell>
        </row>
        <row r="1835">
          <cell r="W1835" t="str">
            <v>Only Retailer Wins</v>
          </cell>
        </row>
        <row r="1836">
          <cell r="W1836" t="str">
            <v>Only Retailer Wins</v>
          </cell>
        </row>
        <row r="1837">
          <cell r="W1837" t="str">
            <v>Only Retailer Wins</v>
          </cell>
        </row>
        <row r="1838">
          <cell r="W1838" t="str">
            <v>Only Retailer Wins</v>
          </cell>
        </row>
        <row r="1839">
          <cell r="W1839" t="str">
            <v>Only Retailer Wins</v>
          </cell>
        </row>
        <row r="1840">
          <cell r="W1840" t="str">
            <v>Only Retailer Wins</v>
          </cell>
        </row>
        <row r="1841">
          <cell r="W1841" t="str">
            <v>Only Retailer Wins</v>
          </cell>
        </row>
        <row r="1842">
          <cell r="W1842" t="str">
            <v>Only Retailer Wins</v>
          </cell>
        </row>
        <row r="1843">
          <cell r="W1843" t="str">
            <v>Only Retailer Wins</v>
          </cell>
        </row>
        <row r="1844">
          <cell r="W1844" t="str">
            <v>Only Retailer Wins</v>
          </cell>
        </row>
        <row r="1845">
          <cell r="W1845" t="str">
            <v>Only Retailer Wins</v>
          </cell>
        </row>
        <row r="1846">
          <cell r="W1846" t="str">
            <v>Only Retailer Wins</v>
          </cell>
        </row>
        <row r="1847">
          <cell r="W1847" t="str">
            <v>Only Retailer Wins</v>
          </cell>
        </row>
        <row r="1848">
          <cell r="W1848" t="str">
            <v>Only Retailer Wins</v>
          </cell>
        </row>
        <row r="1849">
          <cell r="W1849" t="str">
            <v>Only Retailer Wins</v>
          </cell>
        </row>
        <row r="1850">
          <cell r="W1850" t="str">
            <v>Only Retailer Wins</v>
          </cell>
        </row>
        <row r="1851">
          <cell r="W1851" t="str">
            <v>Only Retailer Wins</v>
          </cell>
        </row>
        <row r="1852">
          <cell r="W1852" t="str">
            <v>Only Retailer Wins</v>
          </cell>
        </row>
        <row r="1853">
          <cell r="W1853" t="str">
            <v>Only Retailer Wins</v>
          </cell>
        </row>
        <row r="1854">
          <cell r="W1854" t="str">
            <v>Only Retailer Wins</v>
          </cell>
        </row>
        <row r="1855">
          <cell r="W1855" t="str">
            <v>Only Retailer Wins</v>
          </cell>
        </row>
        <row r="1856">
          <cell r="W1856" t="str">
            <v>Only Retailer Wins</v>
          </cell>
        </row>
        <row r="1857">
          <cell r="W1857" t="str">
            <v>Only Retailer Wins</v>
          </cell>
        </row>
        <row r="1858">
          <cell r="W1858" t="str">
            <v>Only Retailer Wins</v>
          </cell>
        </row>
        <row r="1859">
          <cell r="W1859" t="str">
            <v>Only Retailer Wins</v>
          </cell>
        </row>
        <row r="1860">
          <cell r="W1860" t="str">
            <v>Only Retailer Wins</v>
          </cell>
        </row>
        <row r="1861">
          <cell r="W1861" t="str">
            <v>Only Retailer Wins</v>
          </cell>
        </row>
        <row r="1862">
          <cell r="W1862" t="str">
            <v>Only Retailer Wins</v>
          </cell>
        </row>
        <row r="1863">
          <cell r="W1863" t="str">
            <v>Only Retailer Wins</v>
          </cell>
        </row>
        <row r="1864">
          <cell r="W1864" t="str">
            <v>Only Retailer Wins</v>
          </cell>
        </row>
        <row r="1865">
          <cell r="W1865" t="str">
            <v>Only Retailer Wins</v>
          </cell>
        </row>
        <row r="1866">
          <cell r="W1866" t="str">
            <v>Only Retailer Wins</v>
          </cell>
        </row>
        <row r="1867">
          <cell r="W1867" t="str">
            <v>Only Retailer Wins</v>
          </cell>
        </row>
        <row r="1868">
          <cell r="W1868" t="str">
            <v>Only Retailer Wins</v>
          </cell>
        </row>
        <row r="1869">
          <cell r="W1869" t="str">
            <v>Only Retailer Wins</v>
          </cell>
        </row>
        <row r="1870">
          <cell r="W1870" t="str">
            <v>Only Retailer Wins</v>
          </cell>
        </row>
        <row r="1871">
          <cell r="W1871" t="str">
            <v>Only Retailer Wins</v>
          </cell>
        </row>
        <row r="1872">
          <cell r="W1872" t="str">
            <v>Only Retailer Wins</v>
          </cell>
        </row>
        <row r="1873">
          <cell r="W1873" t="str">
            <v>Only Retailer Wins</v>
          </cell>
        </row>
        <row r="1874">
          <cell r="W1874" t="str">
            <v>Only Retailer Wins</v>
          </cell>
        </row>
        <row r="1875">
          <cell r="W1875" t="str">
            <v>Only Retailer Wins</v>
          </cell>
        </row>
        <row r="1876">
          <cell r="W1876" t="str">
            <v>Only Retailer Wins</v>
          </cell>
        </row>
        <row r="1877">
          <cell r="W1877" t="str">
            <v>Only Retailer Wins</v>
          </cell>
        </row>
        <row r="1878">
          <cell r="W1878" t="str">
            <v>Only Retailer Wins</v>
          </cell>
        </row>
        <row r="1879">
          <cell r="W1879" t="str">
            <v>Only Retailer Wins</v>
          </cell>
        </row>
        <row r="1880">
          <cell r="W1880" t="str">
            <v>Only Retailer Wins</v>
          </cell>
        </row>
        <row r="1881">
          <cell r="W1881" t="str">
            <v>Only Retailer Wins</v>
          </cell>
        </row>
        <row r="1882">
          <cell r="W1882" t="str">
            <v>Only Retailer Wins</v>
          </cell>
        </row>
        <row r="1883">
          <cell r="W1883" t="str">
            <v>Only Retailer Wins</v>
          </cell>
        </row>
        <row r="1884">
          <cell r="W1884" t="str">
            <v>Only Retailer Wins</v>
          </cell>
        </row>
        <row r="1885">
          <cell r="W1885" t="str">
            <v>Only Retailer Wins</v>
          </cell>
        </row>
        <row r="1886">
          <cell r="W1886" t="str">
            <v>Only Retailer Wins</v>
          </cell>
        </row>
        <row r="1887">
          <cell r="W1887" t="str">
            <v>Only Retailer Wins</v>
          </cell>
        </row>
        <row r="1888">
          <cell r="W1888" t="str">
            <v>Only Retailer Wins</v>
          </cell>
        </row>
        <row r="1889">
          <cell r="W1889" t="str">
            <v>Only Retailer Wins</v>
          </cell>
        </row>
        <row r="1890">
          <cell r="W1890" t="str">
            <v>Only Retailer Wins</v>
          </cell>
        </row>
        <row r="1891">
          <cell r="W1891" t="str">
            <v>Only Retailer Wins</v>
          </cell>
        </row>
        <row r="1892">
          <cell r="W1892" t="str">
            <v>Only Retailer Wins</v>
          </cell>
        </row>
        <row r="1893">
          <cell r="W1893" t="str">
            <v>Only Retailer Wins</v>
          </cell>
        </row>
        <row r="1894">
          <cell r="W1894" t="str">
            <v>Only Retailer Wins</v>
          </cell>
        </row>
        <row r="1895">
          <cell r="W1895" t="str">
            <v>Only Retailer Wins</v>
          </cell>
        </row>
        <row r="1896">
          <cell r="W1896" t="str">
            <v>Only Retailer Wins</v>
          </cell>
        </row>
        <row r="1897">
          <cell r="W1897" t="str">
            <v>Only Retailer Wins</v>
          </cell>
        </row>
        <row r="1898">
          <cell r="W1898" t="str">
            <v>Only Retailer Wins</v>
          </cell>
        </row>
        <row r="1899">
          <cell r="W1899" t="str">
            <v>Only Retailer Wins</v>
          </cell>
        </row>
        <row r="1900">
          <cell r="W1900" t="str">
            <v>Only Retailer Wins</v>
          </cell>
        </row>
        <row r="1901">
          <cell r="W1901" t="str">
            <v>Only Retailer Wins</v>
          </cell>
        </row>
        <row r="1902">
          <cell r="W1902" t="str">
            <v>Only Retailer Wins</v>
          </cell>
        </row>
        <row r="1903">
          <cell r="W1903" t="str">
            <v>Only Retailer Wins</v>
          </cell>
        </row>
        <row r="1904">
          <cell r="W1904" t="str">
            <v>Only Retailer Wins</v>
          </cell>
        </row>
        <row r="1905">
          <cell r="W1905" t="str">
            <v>Only Retailer Wins</v>
          </cell>
        </row>
        <row r="1906">
          <cell r="W1906" t="str">
            <v>Only Retailer Wins</v>
          </cell>
        </row>
        <row r="1907">
          <cell r="W1907" t="str">
            <v>Only Retailer Wins</v>
          </cell>
        </row>
        <row r="1908">
          <cell r="W1908" t="str">
            <v>Only Retailer Wins</v>
          </cell>
        </row>
        <row r="1909">
          <cell r="W1909" t="str">
            <v>Only Retailer Wins</v>
          </cell>
        </row>
        <row r="1910">
          <cell r="W1910" t="str">
            <v>Only Retailer Wins</v>
          </cell>
        </row>
        <row r="1911">
          <cell r="W1911" t="str">
            <v>Only Retailer Wins</v>
          </cell>
        </row>
        <row r="1912">
          <cell r="W1912" t="str">
            <v>Only Retailer Wins</v>
          </cell>
        </row>
        <row r="1913">
          <cell r="W1913" t="str">
            <v>Only Retailer Wins</v>
          </cell>
        </row>
        <row r="1914">
          <cell r="W1914" t="str">
            <v>Only Retailer Wins</v>
          </cell>
        </row>
        <row r="1915">
          <cell r="W1915" t="str">
            <v>Only Retailer Wins</v>
          </cell>
        </row>
        <row r="1916">
          <cell r="W1916" t="str">
            <v>Only Retailer Wins</v>
          </cell>
        </row>
        <row r="1917">
          <cell r="W1917" t="str">
            <v>Only Retailer Wins</v>
          </cell>
        </row>
        <row r="1918">
          <cell r="W1918" t="str">
            <v>Only Retailer Wins</v>
          </cell>
        </row>
        <row r="1919">
          <cell r="W1919" t="str">
            <v>Only Retailer Wins</v>
          </cell>
        </row>
        <row r="1920">
          <cell r="W1920" t="str">
            <v>Only Retailer Wins</v>
          </cell>
        </row>
        <row r="1921">
          <cell r="W1921" t="str">
            <v>Only Retailer Wins</v>
          </cell>
        </row>
        <row r="1922">
          <cell r="W1922" t="str">
            <v>Only Retailer Wins</v>
          </cell>
        </row>
        <row r="1923">
          <cell r="W1923" t="str">
            <v>Only Retailer Wins</v>
          </cell>
        </row>
        <row r="1924">
          <cell r="W1924" t="str">
            <v>Only Retailer Wins</v>
          </cell>
        </row>
        <row r="1925">
          <cell r="W1925" t="str">
            <v>Only Retailer Wins</v>
          </cell>
        </row>
        <row r="1926">
          <cell r="W1926" t="str">
            <v>Only Retailer Wins</v>
          </cell>
        </row>
        <row r="1927">
          <cell r="W1927" t="str">
            <v>Only Retailer Wins</v>
          </cell>
        </row>
        <row r="1928">
          <cell r="W1928" t="str">
            <v>Only Retailer Wins</v>
          </cell>
        </row>
        <row r="1929">
          <cell r="W1929" t="str">
            <v>Only Retailer Wins</v>
          </cell>
        </row>
        <row r="1930">
          <cell r="W1930" t="str">
            <v>Only Retailer Wins</v>
          </cell>
        </row>
        <row r="1931">
          <cell r="W1931" t="str">
            <v>Only Retailer Wins</v>
          </cell>
        </row>
        <row r="1932">
          <cell r="W1932" t="str">
            <v>Only Retailer Wins</v>
          </cell>
        </row>
        <row r="1933">
          <cell r="W1933" t="str">
            <v>Only Retailer Wins</v>
          </cell>
        </row>
        <row r="1934">
          <cell r="W1934" t="str">
            <v>Only Retailer Wins</v>
          </cell>
        </row>
        <row r="1935">
          <cell r="W1935" t="str">
            <v>Only Retailer Wins</v>
          </cell>
        </row>
        <row r="1936">
          <cell r="W1936" t="str">
            <v>Only Retailer Wins</v>
          </cell>
        </row>
        <row r="1937">
          <cell r="W1937" t="str">
            <v>Only Retailer Wins</v>
          </cell>
        </row>
        <row r="1938">
          <cell r="W1938" t="str">
            <v>Only Retailer Wins</v>
          </cell>
        </row>
        <row r="1939">
          <cell r="W1939" t="str">
            <v>Only Retailer Wins</v>
          </cell>
        </row>
        <row r="1940">
          <cell r="W1940" t="str">
            <v>Only Retailer Wins</v>
          </cell>
        </row>
        <row r="1941">
          <cell r="W1941" t="str">
            <v>Only Retailer Wins</v>
          </cell>
        </row>
        <row r="1942">
          <cell r="W1942" t="str">
            <v>Only Retailer Wins</v>
          </cell>
        </row>
        <row r="1943">
          <cell r="W1943" t="str">
            <v>Only Retailer Wins</v>
          </cell>
        </row>
        <row r="1944">
          <cell r="W1944" t="str">
            <v>Only Retailer Wins</v>
          </cell>
        </row>
        <row r="1945">
          <cell r="W1945" t="str">
            <v>Only Retailer Wins</v>
          </cell>
        </row>
        <row r="1946">
          <cell r="W1946" t="str">
            <v>Only Retailer Wins</v>
          </cell>
        </row>
        <row r="1947">
          <cell r="W1947" t="str">
            <v>Only Retailer Wins</v>
          </cell>
        </row>
        <row r="1948">
          <cell r="W1948" t="str">
            <v>Only Retailer Wins</v>
          </cell>
        </row>
        <row r="1949">
          <cell r="W1949" t="str">
            <v>Only Retailer Wins</v>
          </cell>
        </row>
        <row r="1950">
          <cell r="W1950" t="str">
            <v>Only Retailer Wins</v>
          </cell>
        </row>
        <row r="1951">
          <cell r="W1951" t="str">
            <v>Only Retailer Wins</v>
          </cell>
        </row>
        <row r="1952">
          <cell r="W1952" t="str">
            <v>Only Retailer Wins</v>
          </cell>
        </row>
        <row r="1953">
          <cell r="W1953" t="str">
            <v>Only Retailer Wins</v>
          </cell>
        </row>
        <row r="1954">
          <cell r="W1954" t="str">
            <v>Only Retailer Wins</v>
          </cell>
        </row>
        <row r="1955">
          <cell r="W1955" t="str">
            <v>Only Retailer Wins</v>
          </cell>
        </row>
        <row r="1956">
          <cell r="W1956" t="str">
            <v>Only Retailer Wins</v>
          </cell>
        </row>
        <row r="1957">
          <cell r="W1957" t="str">
            <v>Only Retailer Wins</v>
          </cell>
        </row>
        <row r="1958">
          <cell r="W1958" t="str">
            <v>Only Retailer Wins</v>
          </cell>
        </row>
        <row r="1959">
          <cell r="W1959" t="str">
            <v>Only Retailer Wins</v>
          </cell>
        </row>
        <row r="1960">
          <cell r="W1960" t="str">
            <v>Only Retailer Wins</v>
          </cell>
        </row>
        <row r="1961">
          <cell r="W1961" t="str">
            <v>Only Retailer Wins</v>
          </cell>
        </row>
        <row r="1962">
          <cell r="W1962" t="str">
            <v>Only Retailer Wins</v>
          </cell>
        </row>
        <row r="1963">
          <cell r="W1963" t="str">
            <v>Only Retailer Wins</v>
          </cell>
        </row>
        <row r="1964">
          <cell r="W1964" t="str">
            <v>Only Retailer Wins</v>
          </cell>
        </row>
        <row r="1965">
          <cell r="W1965" t="str">
            <v>Only Retailer Wins</v>
          </cell>
        </row>
        <row r="1966">
          <cell r="W1966" t="str">
            <v>Only Retailer Wins</v>
          </cell>
        </row>
        <row r="1967">
          <cell r="W1967" t="str">
            <v>Only Retailer Wins</v>
          </cell>
        </row>
        <row r="1968">
          <cell r="W1968" t="str">
            <v>Only Retailer Wins</v>
          </cell>
        </row>
        <row r="1969">
          <cell r="W1969" t="str">
            <v>Only Retailer Wins</v>
          </cell>
        </row>
        <row r="1970">
          <cell r="W1970" t="str">
            <v>Only Retailer Wins</v>
          </cell>
        </row>
        <row r="1971">
          <cell r="W1971" t="str">
            <v>Only Retailer Wins</v>
          </cell>
        </row>
        <row r="1972">
          <cell r="W1972" t="str">
            <v>Only Retailer Wins</v>
          </cell>
        </row>
        <row r="1973">
          <cell r="W1973" t="str">
            <v>Only Retailer Wins</v>
          </cell>
        </row>
        <row r="1974">
          <cell r="W1974" t="str">
            <v>Only Retailer Wins</v>
          </cell>
        </row>
        <row r="1975">
          <cell r="W1975" t="str">
            <v>Only Retailer Wins</v>
          </cell>
        </row>
        <row r="1976">
          <cell r="W1976" t="str">
            <v>Only Retailer Wins</v>
          </cell>
        </row>
        <row r="1977">
          <cell r="W1977" t="str">
            <v>Only Retailer Wins</v>
          </cell>
        </row>
        <row r="1978">
          <cell r="W1978" t="str">
            <v>Only Retailer Wins</v>
          </cell>
        </row>
        <row r="1979">
          <cell r="W1979" t="str">
            <v>Only Retailer Wins</v>
          </cell>
        </row>
        <row r="1980">
          <cell r="W1980" t="str">
            <v>Only Retailer Wins</v>
          </cell>
        </row>
        <row r="1981">
          <cell r="W1981" t="str">
            <v>Only Retailer Wins</v>
          </cell>
        </row>
        <row r="1982">
          <cell r="W1982" t="str">
            <v>Only Retailer Wins</v>
          </cell>
        </row>
        <row r="1983">
          <cell r="W1983" t="str">
            <v>Only Retailer Wins</v>
          </cell>
        </row>
        <row r="1984">
          <cell r="W1984" t="str">
            <v>Only Retailer Wins</v>
          </cell>
        </row>
        <row r="1985">
          <cell r="W1985" t="str">
            <v>Only Retailer Wins</v>
          </cell>
        </row>
        <row r="1986">
          <cell r="W1986" t="str">
            <v>Only Retailer Wins</v>
          </cell>
        </row>
        <row r="1987">
          <cell r="W1987" t="str">
            <v>Only Retailer Wins</v>
          </cell>
        </row>
        <row r="1988">
          <cell r="W1988" t="str">
            <v>Only Retailer Wins</v>
          </cell>
        </row>
        <row r="1989">
          <cell r="W1989" t="str">
            <v>Only Retailer Wins</v>
          </cell>
        </row>
        <row r="1990">
          <cell r="W1990" t="str">
            <v>Only Retailer Wins</v>
          </cell>
        </row>
        <row r="1991">
          <cell r="W1991" t="str">
            <v>Only Retailer Wins</v>
          </cell>
        </row>
        <row r="1992">
          <cell r="W1992" t="str">
            <v>Only Retailer Wins</v>
          </cell>
        </row>
        <row r="1993">
          <cell r="W1993" t="str">
            <v>Only Retailer Wins</v>
          </cell>
        </row>
        <row r="1994">
          <cell r="W1994" t="str">
            <v>Only Retailer Wins</v>
          </cell>
        </row>
        <row r="1995">
          <cell r="W1995" t="str">
            <v>Only Retailer Wins</v>
          </cell>
        </row>
        <row r="1996">
          <cell r="W1996" t="str">
            <v>Only Retailer Wins</v>
          </cell>
        </row>
        <row r="1997">
          <cell r="W1997" t="str">
            <v>Only Retailer Wins</v>
          </cell>
        </row>
        <row r="1998">
          <cell r="W1998" t="str">
            <v>Only Retailer Wins</v>
          </cell>
        </row>
        <row r="1999">
          <cell r="W1999" t="str">
            <v>Only Retailer Wins</v>
          </cell>
        </row>
        <row r="2000">
          <cell r="W2000" t="str">
            <v>Only Retailer Wins</v>
          </cell>
        </row>
        <row r="2001">
          <cell r="W2001" t="str">
            <v>Only Retailer Wins</v>
          </cell>
        </row>
        <row r="2002">
          <cell r="W2002" t="str">
            <v>Only Retailer Wins</v>
          </cell>
        </row>
        <row r="2003">
          <cell r="W2003" t="str">
            <v>Only Retailer Wins</v>
          </cell>
        </row>
        <row r="2004">
          <cell r="W2004" t="str">
            <v>Only Retailer Wins</v>
          </cell>
        </row>
        <row r="2005">
          <cell r="W2005" t="str">
            <v>Only Retailer Wins</v>
          </cell>
        </row>
        <row r="2006">
          <cell r="W2006" t="str">
            <v>Only Retailer Wins</v>
          </cell>
        </row>
        <row r="2007">
          <cell r="W2007" t="str">
            <v>Only Retailer Wins</v>
          </cell>
        </row>
        <row r="2008">
          <cell r="W2008" t="str">
            <v>Only Retailer Wins</v>
          </cell>
        </row>
        <row r="2009">
          <cell r="W2009" t="str">
            <v>Only Retailer Wins</v>
          </cell>
        </row>
        <row r="2010">
          <cell r="W2010" t="str">
            <v>Only Retailer Wins</v>
          </cell>
        </row>
        <row r="2011">
          <cell r="W2011" t="str">
            <v>Only Retailer Wins</v>
          </cell>
        </row>
        <row r="2012">
          <cell r="W2012" t="str">
            <v>Only Retailer Wins</v>
          </cell>
        </row>
        <row r="2013">
          <cell r="W2013" t="str">
            <v>Only Retailer Wins</v>
          </cell>
        </row>
        <row r="2014">
          <cell r="W2014" t="str">
            <v>Only Retailer Wins</v>
          </cell>
        </row>
        <row r="2015">
          <cell r="W2015" t="str">
            <v>Only Retailer Wins</v>
          </cell>
        </row>
        <row r="2016">
          <cell r="W2016" t="str">
            <v>Only Retailer Wins</v>
          </cell>
        </row>
        <row r="2017">
          <cell r="W2017" t="str">
            <v>Only Retailer Wins</v>
          </cell>
        </row>
        <row r="2018">
          <cell r="W2018" t="str">
            <v>Only Retailer Wins</v>
          </cell>
        </row>
        <row r="2019">
          <cell r="W2019" t="str">
            <v>Only Retailer Wins</v>
          </cell>
        </row>
        <row r="2020">
          <cell r="W2020" t="str">
            <v>Only Retailer Wins</v>
          </cell>
        </row>
        <row r="2021">
          <cell r="W2021" t="str">
            <v>Only Retailer Wins</v>
          </cell>
        </row>
        <row r="2022">
          <cell r="W2022" t="str">
            <v>Only Retailer Wins</v>
          </cell>
        </row>
        <row r="2023">
          <cell r="W2023" t="str">
            <v>Only Retailer Wins</v>
          </cell>
        </row>
        <row r="2024">
          <cell r="W2024" t="str">
            <v>Only Retailer Wins</v>
          </cell>
        </row>
        <row r="2025">
          <cell r="W2025" t="str">
            <v>Only Retailer Wins</v>
          </cell>
        </row>
        <row r="2026">
          <cell r="W2026" t="str">
            <v>Only Retailer Wins</v>
          </cell>
        </row>
        <row r="2027">
          <cell r="W2027" t="str">
            <v>Only Retailer Wins</v>
          </cell>
        </row>
        <row r="2028">
          <cell r="W2028" t="str">
            <v>Only Retailer Wins</v>
          </cell>
        </row>
        <row r="2029">
          <cell r="W2029" t="str">
            <v>Only Retailer Wins</v>
          </cell>
        </row>
        <row r="2030">
          <cell r="W2030" t="str">
            <v>Only Retailer Wins</v>
          </cell>
        </row>
        <row r="2031">
          <cell r="W2031" t="str">
            <v>Only Retailer Wins</v>
          </cell>
        </row>
        <row r="2032">
          <cell r="W2032" t="str">
            <v>Only Retailer Wins</v>
          </cell>
        </row>
        <row r="2033">
          <cell r="W2033" t="str">
            <v>Only Retailer Wins</v>
          </cell>
        </row>
        <row r="2034">
          <cell r="W2034" t="str">
            <v>Only Retailer Wins</v>
          </cell>
        </row>
        <row r="2035">
          <cell r="W2035" t="str">
            <v>Only Retailer Wins</v>
          </cell>
        </row>
        <row r="2036">
          <cell r="W2036" t="str">
            <v>Only Retailer Wins</v>
          </cell>
        </row>
        <row r="2037">
          <cell r="W2037" t="str">
            <v>Only Retailer Wins</v>
          </cell>
        </row>
        <row r="2038">
          <cell r="W2038" t="str">
            <v>Only Retailer Wins</v>
          </cell>
        </row>
        <row r="2039">
          <cell r="W2039" t="str">
            <v>Only Retailer Wins</v>
          </cell>
        </row>
        <row r="2040">
          <cell r="W2040" t="str">
            <v>Only Retailer Wins</v>
          </cell>
        </row>
        <row r="2041">
          <cell r="W2041" t="str">
            <v>Only Retailer Wins</v>
          </cell>
        </row>
        <row r="2042">
          <cell r="W2042" t="str">
            <v>Only Retailer Wins</v>
          </cell>
        </row>
        <row r="2043">
          <cell r="W2043" t="str">
            <v>Only Retailer Wins</v>
          </cell>
        </row>
        <row r="2044">
          <cell r="W2044" t="str">
            <v>Only Retailer Wins</v>
          </cell>
        </row>
        <row r="2045">
          <cell r="W2045" t="str">
            <v>Only Retailer Wins</v>
          </cell>
        </row>
        <row r="2046">
          <cell r="W2046" t="str">
            <v>Only Retailer Wins</v>
          </cell>
        </row>
        <row r="2047">
          <cell r="W2047" t="str">
            <v>Only Retailer Wins</v>
          </cell>
        </row>
        <row r="2048">
          <cell r="W2048" t="str">
            <v>Only Retailer Wins</v>
          </cell>
        </row>
        <row r="2049">
          <cell r="W2049" t="str">
            <v>Only Retailer Wins</v>
          </cell>
        </row>
        <row r="2050">
          <cell r="W2050" t="str">
            <v>Only Retailer Wins</v>
          </cell>
        </row>
        <row r="2051">
          <cell r="W2051" t="str">
            <v>Only Retailer Wins</v>
          </cell>
        </row>
        <row r="2052">
          <cell r="W2052" t="str">
            <v>Only Retailer Wins</v>
          </cell>
        </row>
        <row r="2053">
          <cell r="W2053" t="str">
            <v>Only Retailer Wins</v>
          </cell>
        </row>
        <row r="2054">
          <cell r="W2054" t="str">
            <v>Only Retailer Wins</v>
          </cell>
        </row>
        <row r="2055">
          <cell r="W2055" t="str">
            <v>Only Retailer Wins</v>
          </cell>
        </row>
        <row r="2056">
          <cell r="W2056" t="str">
            <v>Only Retailer Wins</v>
          </cell>
        </row>
        <row r="2057">
          <cell r="W2057" t="str">
            <v>Only Retailer Wins</v>
          </cell>
        </row>
        <row r="2058">
          <cell r="W2058" t="str">
            <v>Only Retailer Wins</v>
          </cell>
        </row>
        <row r="2059">
          <cell r="W2059" t="str">
            <v>Only Retailer Wins</v>
          </cell>
        </row>
        <row r="2060">
          <cell r="W2060" t="str">
            <v>Only Retailer Wins</v>
          </cell>
        </row>
        <row r="2061">
          <cell r="W2061" t="str">
            <v>Only Retailer Wins</v>
          </cell>
        </row>
        <row r="2062">
          <cell r="W2062" t="str">
            <v>Only Retailer Wins</v>
          </cell>
        </row>
        <row r="2063">
          <cell r="W2063" t="str">
            <v>Only Retailer Wins</v>
          </cell>
        </row>
        <row r="2064">
          <cell r="W2064" t="str">
            <v>Only Retailer Wins</v>
          </cell>
        </row>
        <row r="2065">
          <cell r="W2065" t="str">
            <v>Only Retailer Wins</v>
          </cell>
        </row>
        <row r="2066">
          <cell r="W2066" t="str">
            <v>Only Retailer Wins</v>
          </cell>
        </row>
        <row r="2067">
          <cell r="W2067" t="str">
            <v>Only Retailer Wins</v>
          </cell>
        </row>
        <row r="2068">
          <cell r="W2068" t="str">
            <v>Only Retailer Wins</v>
          </cell>
        </row>
        <row r="2069">
          <cell r="W2069" t="str">
            <v>Only Retailer Wins</v>
          </cell>
        </row>
        <row r="2070">
          <cell r="W2070" t="str">
            <v>Only Retailer Wins</v>
          </cell>
        </row>
        <row r="2071">
          <cell r="W2071" t="str">
            <v>Only Retailer Wins</v>
          </cell>
        </row>
        <row r="2072">
          <cell r="W2072" t="str">
            <v>Only Retailer Wins</v>
          </cell>
        </row>
        <row r="2073">
          <cell r="W2073" t="str">
            <v>Only Retailer Wins</v>
          </cell>
        </row>
        <row r="2074">
          <cell r="W2074" t="str">
            <v>Only Retailer Wins</v>
          </cell>
        </row>
        <row r="2075">
          <cell r="W2075" t="str">
            <v>Only Retailer Wins</v>
          </cell>
        </row>
        <row r="2076">
          <cell r="W2076" t="str">
            <v>Only Retailer Wins</v>
          </cell>
        </row>
        <row r="2077">
          <cell r="W2077" t="str">
            <v>Only Retailer Wins</v>
          </cell>
        </row>
        <row r="2078">
          <cell r="W2078" t="str">
            <v>Only Retailer Wins</v>
          </cell>
        </row>
        <row r="2079">
          <cell r="W2079" t="str">
            <v>Only Retailer Wins</v>
          </cell>
        </row>
        <row r="2080">
          <cell r="W2080" t="str">
            <v>Only Retailer Wins</v>
          </cell>
        </row>
        <row r="2081">
          <cell r="W2081" t="str">
            <v>Only Retailer Wins</v>
          </cell>
        </row>
        <row r="2082">
          <cell r="W2082" t="str">
            <v>Only Retailer Wins</v>
          </cell>
        </row>
        <row r="2083">
          <cell r="W2083" t="str">
            <v>Only Retailer Wins</v>
          </cell>
        </row>
        <row r="2084">
          <cell r="W2084" t="str">
            <v>Only Retailer Wins</v>
          </cell>
        </row>
        <row r="2085">
          <cell r="W2085" t="str">
            <v>Only Retailer Wins</v>
          </cell>
        </row>
        <row r="2086">
          <cell r="W2086" t="str">
            <v>Only Retailer Wins</v>
          </cell>
        </row>
        <row r="2087">
          <cell r="W2087" t="str">
            <v>Only Retailer Wins</v>
          </cell>
        </row>
      </sheetData>
      <sheetData sheetId="6">
        <row r="73">
          <cell r="C73">
            <v>3030011311</v>
          </cell>
          <cell r="D73">
            <v>3030011329</v>
          </cell>
          <cell r="E73">
            <v>3030014603</v>
          </cell>
          <cell r="F73">
            <v>3030014638</v>
          </cell>
          <cell r="G73">
            <v>3030015715</v>
          </cell>
          <cell r="H73">
            <v>3030015740</v>
          </cell>
          <cell r="I73">
            <v>3030017971</v>
          </cell>
          <cell r="J73">
            <v>3030018269</v>
          </cell>
          <cell r="K73">
            <v>3030018960</v>
          </cell>
          <cell r="L73">
            <v>3030022703</v>
          </cell>
          <cell r="M73">
            <v>3030022932</v>
          </cell>
          <cell r="N73">
            <v>3030023068</v>
          </cell>
          <cell r="O73">
            <v>3030025885</v>
          </cell>
          <cell r="P73">
            <v>3030025893</v>
          </cell>
          <cell r="Q73">
            <v>3030028396</v>
          </cell>
          <cell r="R73">
            <v>3030028418</v>
          </cell>
          <cell r="S73">
            <v>3030028434</v>
          </cell>
          <cell r="T73">
            <v>3030028442</v>
          </cell>
          <cell r="U73">
            <v>3030028469</v>
          </cell>
          <cell r="V73">
            <v>3030028477</v>
          </cell>
          <cell r="W73">
            <v>3030028485</v>
          </cell>
          <cell r="X73">
            <v>3030028493</v>
          </cell>
          <cell r="Y73">
            <v>3030028507</v>
          </cell>
          <cell r="Z73">
            <v>3030028523</v>
          </cell>
          <cell r="AA73">
            <v>3030028558</v>
          </cell>
          <cell r="AB73">
            <v>3030028566</v>
          </cell>
          <cell r="AC73">
            <v>3030028574</v>
          </cell>
          <cell r="AD73">
            <v>3030028604</v>
          </cell>
          <cell r="AE73">
            <v>3030028612</v>
          </cell>
          <cell r="AF73">
            <v>3030028621</v>
          </cell>
          <cell r="AG73">
            <v>3030033225</v>
          </cell>
          <cell r="AH73">
            <v>3030033322</v>
          </cell>
          <cell r="AI73">
            <v>3030033624</v>
          </cell>
          <cell r="AJ73">
            <v>3030033772</v>
          </cell>
          <cell r="AK73">
            <v>3030034663</v>
          </cell>
          <cell r="AL73">
            <v>3030039967</v>
          </cell>
          <cell r="AM73">
            <v>3030040647</v>
          </cell>
          <cell r="AN73">
            <v>3030040655</v>
          </cell>
          <cell r="AO73">
            <v>3030040663</v>
          </cell>
          <cell r="AP73">
            <v>3030040671</v>
          </cell>
          <cell r="AQ73">
            <v>3030040701</v>
          </cell>
          <cell r="AR73">
            <v>3030040884</v>
          </cell>
          <cell r="AS73">
            <v>3030042640</v>
          </cell>
          <cell r="AT73">
            <v>3030043450</v>
          </cell>
          <cell r="AU73">
            <v>3030044448</v>
          </cell>
          <cell r="AV73">
            <v>3030045070</v>
          </cell>
          <cell r="AW73">
            <v>3030045967</v>
          </cell>
          <cell r="AX73">
            <v>3030046114</v>
          </cell>
          <cell r="AY73">
            <v>3030049369</v>
          </cell>
          <cell r="AZ73">
            <v>3030052041</v>
          </cell>
          <cell r="BA73">
            <v>3030052751</v>
          </cell>
          <cell r="BB73">
            <v>3030053951</v>
          </cell>
          <cell r="BC73">
            <v>3030057264</v>
          </cell>
          <cell r="BD73">
            <v>3030057281</v>
          </cell>
          <cell r="BE73">
            <v>3030058112</v>
          </cell>
          <cell r="BF73">
            <v>3030058210</v>
          </cell>
          <cell r="BG73">
            <v>3030058767</v>
          </cell>
          <cell r="BH73">
            <v>3030060443</v>
          </cell>
          <cell r="BI73">
            <v>3030060451</v>
          </cell>
          <cell r="BJ73">
            <v>3030061199</v>
          </cell>
          <cell r="BK73">
            <v>3030064244</v>
          </cell>
          <cell r="BL73">
            <v>3030064431</v>
          </cell>
          <cell r="BM73">
            <v>3030065518</v>
          </cell>
          <cell r="BN73">
            <v>3030066999</v>
          </cell>
          <cell r="BO73">
            <v>3030068746</v>
          </cell>
          <cell r="BP73">
            <v>3030076722</v>
          </cell>
          <cell r="BQ73">
            <v>3030076731</v>
          </cell>
          <cell r="BR73">
            <v>3030076765</v>
          </cell>
          <cell r="BS73">
            <v>3030077389</v>
          </cell>
          <cell r="BT73">
            <v>3030077427</v>
          </cell>
          <cell r="BU73">
            <v>3030078679</v>
          </cell>
          <cell r="BV73">
            <v>3030086965</v>
          </cell>
          <cell r="BW73">
            <v>3030086973</v>
          </cell>
          <cell r="BX73">
            <v>3030088127</v>
          </cell>
          <cell r="BY73">
            <v>3030088305</v>
          </cell>
          <cell r="BZ73">
            <v>3030088887</v>
          </cell>
          <cell r="CA73">
            <v>3030089352</v>
          </cell>
          <cell r="CB73">
            <v>3030089379</v>
          </cell>
          <cell r="CC73">
            <v>3030089956</v>
          </cell>
          <cell r="CD73">
            <v>3030090091</v>
          </cell>
          <cell r="CE73">
            <v>3030090199</v>
          </cell>
          <cell r="CF73">
            <v>3030090911</v>
          </cell>
          <cell r="CG73">
            <v>3030092345</v>
          </cell>
          <cell r="CH73">
            <v>3030092388</v>
          </cell>
          <cell r="CI73">
            <v>3030095727</v>
          </cell>
          <cell r="CJ73">
            <v>3030096138</v>
          </cell>
          <cell r="CK73">
            <v>3030096456</v>
          </cell>
          <cell r="CL73">
            <v>3030096472</v>
          </cell>
          <cell r="CM73">
            <v>3030096651</v>
          </cell>
          <cell r="CN73">
            <v>3030096669</v>
          </cell>
          <cell r="CO73">
            <v>3030096782</v>
          </cell>
          <cell r="CP73">
            <v>3030096839</v>
          </cell>
          <cell r="CQ73">
            <v>3030097126</v>
          </cell>
          <cell r="CR73">
            <v>3030097223</v>
          </cell>
          <cell r="CS73">
            <v>3030097258</v>
          </cell>
          <cell r="CT73">
            <v>3030097363</v>
          </cell>
          <cell r="CU73">
            <v>3030097380</v>
          </cell>
          <cell r="CV73">
            <v>3030097461</v>
          </cell>
          <cell r="CW73">
            <v>3030097509</v>
          </cell>
          <cell r="CX73">
            <v>3030097835</v>
          </cell>
          <cell r="CY73">
            <v>3030097851</v>
          </cell>
          <cell r="CZ73">
            <v>3030097886</v>
          </cell>
          <cell r="DA73">
            <v>3030098220</v>
          </cell>
          <cell r="DB73">
            <v>3030098424</v>
          </cell>
          <cell r="DC73">
            <v>3030099561</v>
          </cell>
          <cell r="DD73">
            <v>3030099919</v>
          </cell>
          <cell r="DE73">
            <v>3030101522</v>
          </cell>
          <cell r="DF73">
            <v>3030103592</v>
          </cell>
          <cell r="DG73">
            <v>3030103754</v>
          </cell>
          <cell r="DH73">
            <v>3030104289</v>
          </cell>
          <cell r="DI73">
            <v>3030105099</v>
          </cell>
          <cell r="DJ73">
            <v>3030121141</v>
          </cell>
          <cell r="DK73">
            <v>3030122431</v>
          </cell>
          <cell r="DL73">
            <v>3030123224</v>
          </cell>
          <cell r="DM73">
            <v>3030126223</v>
          </cell>
          <cell r="DN73">
            <v>3030129648</v>
          </cell>
          <cell r="DO73">
            <v>3030132894</v>
          </cell>
          <cell r="DP73">
            <v>3030134471</v>
          </cell>
          <cell r="DQ73">
            <v>3030135052</v>
          </cell>
          <cell r="DR73">
            <v>3030150221</v>
          </cell>
          <cell r="DS73">
            <v>3030152020</v>
          </cell>
          <cell r="DT73">
            <v>3030171415</v>
          </cell>
          <cell r="DU73">
            <v>3030174686</v>
          </cell>
          <cell r="DV73">
            <v>3030178011</v>
          </cell>
          <cell r="DW73">
            <v>3030182841</v>
          </cell>
          <cell r="DX73">
            <v>3030188202</v>
          </cell>
          <cell r="DY73">
            <v>3030191513</v>
          </cell>
          <cell r="DZ73">
            <v>3030192196</v>
          </cell>
          <cell r="EA73">
            <v>3030192234</v>
          </cell>
          <cell r="EB73">
            <v>3030196418</v>
          </cell>
          <cell r="EC73">
            <v>3030199581</v>
          </cell>
          <cell r="ED73">
            <v>3030204135</v>
          </cell>
          <cell r="EE73">
            <v>3030208505</v>
          </cell>
          <cell r="EF73">
            <v>3030234719</v>
          </cell>
          <cell r="EG73">
            <v>3030252831</v>
          </cell>
          <cell r="EH73">
            <v>3030290104</v>
          </cell>
          <cell r="EI73">
            <v>3030340713</v>
          </cell>
          <cell r="EJ73">
            <v>3030342724</v>
          </cell>
          <cell r="EK73">
            <v>3030360595</v>
          </cell>
          <cell r="EL73">
            <v>3030369380</v>
          </cell>
          <cell r="EM73">
            <v>3030467578</v>
          </cell>
          <cell r="EN73">
            <v>3030582709</v>
          </cell>
          <cell r="EO73">
            <v>3030582814</v>
          </cell>
          <cell r="EP73">
            <v>3030584281</v>
          </cell>
          <cell r="EQ73">
            <v>3030584558</v>
          </cell>
          <cell r="ER73">
            <v>3030584566</v>
          </cell>
          <cell r="ES73">
            <v>3030584621</v>
          </cell>
          <cell r="ET73">
            <v>3030584710</v>
          </cell>
          <cell r="EU73">
            <v>3030584906</v>
          </cell>
          <cell r="EV73">
            <v>3030584922</v>
          </cell>
          <cell r="EW73">
            <v>3030585961</v>
          </cell>
          <cell r="EX73">
            <v>3030586097</v>
          </cell>
          <cell r="EY73">
            <v>3030586224</v>
          </cell>
          <cell r="EZ73">
            <v>3030586321</v>
          </cell>
          <cell r="FA73">
            <v>3030586534</v>
          </cell>
          <cell r="FB73">
            <v>3030669847</v>
          </cell>
          <cell r="FC73">
            <v>3030676274</v>
          </cell>
          <cell r="FD73">
            <v>3030676282</v>
          </cell>
          <cell r="FE73">
            <v>3030682525</v>
          </cell>
          <cell r="FF73">
            <v>3030941148</v>
          </cell>
          <cell r="FG73">
            <v>3030977983</v>
          </cell>
          <cell r="FH73">
            <v>3031008518</v>
          </cell>
          <cell r="FI73">
            <v>3031044921</v>
          </cell>
          <cell r="FJ73">
            <v>3038004216</v>
          </cell>
          <cell r="FK73">
            <v>3038006766</v>
          </cell>
          <cell r="FL73">
            <v>3038019272</v>
          </cell>
          <cell r="FM73">
            <v>3038023440</v>
          </cell>
          <cell r="FN73">
            <v>3038025850</v>
          </cell>
          <cell r="FO73">
            <v>3038029901</v>
          </cell>
          <cell r="FP73">
            <v>3038048779</v>
          </cell>
          <cell r="FQ73">
            <v>3038049210</v>
          </cell>
          <cell r="FR73">
            <v>3038051249</v>
          </cell>
          <cell r="FS73">
            <v>3038058626</v>
          </cell>
          <cell r="FT73">
            <v>3038058839</v>
          </cell>
          <cell r="FU73">
            <v>3038075130</v>
          </cell>
          <cell r="FV73">
            <v>3038078457</v>
          </cell>
          <cell r="FW73">
            <v>3038084121</v>
          </cell>
          <cell r="FX73">
            <v>3038092255</v>
          </cell>
          <cell r="FY73">
            <v>3038096056</v>
          </cell>
          <cell r="FZ73">
            <v>3038103044</v>
          </cell>
          <cell r="GA73">
            <v>3038108046</v>
          </cell>
          <cell r="GB73">
            <v>3038108160</v>
          </cell>
          <cell r="GC73">
            <v>3038112132</v>
          </cell>
          <cell r="GD73">
            <v>3038113074</v>
          </cell>
          <cell r="GE73">
            <v>3038113627</v>
          </cell>
          <cell r="GF73">
            <v>3038123762</v>
          </cell>
          <cell r="GG73">
            <v>3038125056</v>
          </cell>
          <cell r="GH73">
            <v>3038134713</v>
          </cell>
          <cell r="GI73">
            <v>3038144956</v>
          </cell>
          <cell r="GJ73">
            <v>3038148234</v>
          </cell>
          <cell r="GK73">
            <v>3038162237</v>
          </cell>
          <cell r="GL73">
            <v>3038177943</v>
          </cell>
          <cell r="GM73">
            <v>3038183064</v>
          </cell>
          <cell r="GN73">
            <v>3038191512</v>
          </cell>
          <cell r="GO73">
            <v>3038195003</v>
          </cell>
          <cell r="GP73">
            <v>3038196565</v>
          </cell>
          <cell r="GQ73">
            <v>3038199874</v>
          </cell>
          <cell r="GR73">
            <v>3038199963</v>
          </cell>
          <cell r="GS73">
            <v>3038206471</v>
          </cell>
          <cell r="GT73">
            <v>3038217937</v>
          </cell>
          <cell r="GU73">
            <v>3038220229</v>
          </cell>
          <cell r="GV73">
            <v>3038220415</v>
          </cell>
          <cell r="GW73">
            <v>3038221039</v>
          </cell>
          <cell r="GX73">
            <v>3038221047</v>
          </cell>
          <cell r="GY73">
            <v>3038221055</v>
          </cell>
          <cell r="GZ73">
            <v>3038221063</v>
          </cell>
          <cell r="HA73">
            <v>3038221071</v>
          </cell>
          <cell r="HB73">
            <v>3038221080</v>
          </cell>
          <cell r="HC73">
            <v>3038221098</v>
          </cell>
          <cell r="HD73">
            <v>3038221101</v>
          </cell>
          <cell r="HE73">
            <v>3038221110</v>
          </cell>
          <cell r="HF73">
            <v>3038221128</v>
          </cell>
          <cell r="HG73">
            <v>3038221144</v>
          </cell>
          <cell r="HH73">
            <v>3038221152</v>
          </cell>
          <cell r="HI73">
            <v>3038221179</v>
          </cell>
          <cell r="HJ73">
            <v>3038221209</v>
          </cell>
          <cell r="HK73">
            <v>3038221985</v>
          </cell>
          <cell r="HL73">
            <v>3038221993</v>
          </cell>
          <cell r="HM73">
            <v>3038222001</v>
          </cell>
          <cell r="HN73">
            <v>3038222035</v>
          </cell>
          <cell r="HO73">
            <v>3038222051</v>
          </cell>
          <cell r="HP73">
            <v>3038222060</v>
          </cell>
          <cell r="HQ73">
            <v>3038222086</v>
          </cell>
          <cell r="HR73">
            <v>3038222108</v>
          </cell>
          <cell r="HS73">
            <v>3038247526</v>
          </cell>
          <cell r="HT73">
            <v>3038248557</v>
          </cell>
          <cell r="HU73">
            <v>3038284391</v>
          </cell>
          <cell r="HV73">
            <v>3038285428</v>
          </cell>
          <cell r="HW73">
            <v>3038308037</v>
          </cell>
          <cell r="HX73">
            <v>3038312166</v>
          </cell>
          <cell r="HY73">
            <v>3038333139</v>
          </cell>
          <cell r="HZ73">
            <v>3038349809</v>
          </cell>
          <cell r="IA73">
            <v>3038354284</v>
          </cell>
          <cell r="IB73">
            <v>3038354306</v>
          </cell>
          <cell r="IC73">
            <v>3038376121</v>
          </cell>
          <cell r="ID73">
            <v>3038386852</v>
          </cell>
          <cell r="IE73">
            <v>3038394928</v>
          </cell>
          <cell r="IF73">
            <v>3038394961</v>
          </cell>
          <cell r="IG73">
            <v>3038409275</v>
          </cell>
          <cell r="IH73">
            <v>3038412438</v>
          </cell>
          <cell r="II73">
            <v>3038416824</v>
          </cell>
          <cell r="IJ73">
            <v>3038419378</v>
          </cell>
          <cell r="IK73">
            <v>3038425157</v>
          </cell>
          <cell r="IL73">
            <v>3038456095</v>
          </cell>
          <cell r="IM73">
            <v>3038460670</v>
          </cell>
          <cell r="IN73">
            <v>3038510251</v>
          </cell>
          <cell r="IO73">
            <v>3038519135</v>
          </cell>
          <cell r="IP73">
            <v>3038529769</v>
          </cell>
          <cell r="IQ73">
            <v>3038532492</v>
          </cell>
          <cell r="IR73">
            <v>3038543664</v>
          </cell>
          <cell r="IS73">
            <v>3038543796</v>
          </cell>
          <cell r="IT73">
            <v>3038544083</v>
          </cell>
          <cell r="IU73">
            <v>3038544369</v>
          </cell>
          <cell r="IV73">
            <v>3038567202</v>
          </cell>
          <cell r="IW73">
            <v>3038572648</v>
          </cell>
          <cell r="IX73">
            <v>3038575647</v>
          </cell>
          <cell r="IY73">
            <v>3038582546</v>
          </cell>
          <cell r="IZ73">
            <v>3038586461</v>
          </cell>
          <cell r="JA73">
            <v>3038593262</v>
          </cell>
          <cell r="JB73">
            <v>3038596334</v>
          </cell>
          <cell r="JC73">
            <v>3038597110</v>
          </cell>
          <cell r="JD73">
            <v>3038616726</v>
          </cell>
          <cell r="JE73">
            <v>3038618338</v>
          </cell>
          <cell r="JF73">
            <v>3038618508</v>
          </cell>
          <cell r="JG73">
            <v>3038636131</v>
          </cell>
          <cell r="JH73">
            <v>3038641500</v>
          </cell>
          <cell r="JI73">
            <v>3038647788</v>
          </cell>
          <cell r="JJ73">
            <v>3038647826</v>
          </cell>
          <cell r="JK73">
            <v>3038662566</v>
          </cell>
          <cell r="JL73">
            <v>3038684918</v>
          </cell>
          <cell r="JM73">
            <v>3038693186</v>
          </cell>
          <cell r="JN73">
            <v>3038694565</v>
          </cell>
          <cell r="JO73">
            <v>3038712814</v>
          </cell>
          <cell r="JP73">
            <v>3038715783</v>
          </cell>
          <cell r="JQ73">
            <v>3038717531</v>
          </cell>
          <cell r="JR73">
            <v>3038717557</v>
          </cell>
          <cell r="JS73">
            <v>3038736870</v>
          </cell>
          <cell r="JT73">
            <v>3038751232</v>
          </cell>
          <cell r="JU73">
            <v>3038751917</v>
          </cell>
          <cell r="JV73">
            <v>3038751925</v>
          </cell>
          <cell r="JW73">
            <v>3038761017</v>
          </cell>
          <cell r="JX73">
            <v>3038762153</v>
          </cell>
          <cell r="JY73">
            <v>3038792770</v>
          </cell>
          <cell r="JZ73">
            <v>3038798441</v>
          </cell>
          <cell r="KA73">
            <v>3038798565</v>
          </cell>
          <cell r="KB73">
            <v>3038798638</v>
          </cell>
          <cell r="KC73">
            <v>3038817934</v>
          </cell>
          <cell r="KD73">
            <v>3038825767</v>
          </cell>
          <cell r="KE73">
            <v>3038825775</v>
          </cell>
          <cell r="KF73">
            <v>3038825813</v>
          </cell>
          <cell r="KG73">
            <v>3038850281</v>
          </cell>
          <cell r="KH73">
            <v>3038850516</v>
          </cell>
          <cell r="KI73">
            <v>3038851253</v>
          </cell>
          <cell r="KJ73">
            <v>3038862212</v>
          </cell>
          <cell r="KK73">
            <v>3038862298</v>
          </cell>
          <cell r="KL73">
            <v>3038862387</v>
          </cell>
          <cell r="KM73">
            <v>3038862409</v>
          </cell>
          <cell r="KN73">
            <v>3038864312</v>
          </cell>
          <cell r="KO73">
            <v>3038868318</v>
          </cell>
          <cell r="KP73">
            <v>3038887291</v>
          </cell>
          <cell r="KQ73">
            <v>3038900181</v>
          </cell>
          <cell r="KR73">
            <v>3038933021</v>
          </cell>
          <cell r="KS73">
            <v>3038944235</v>
          </cell>
          <cell r="KT73">
            <v>3038944251</v>
          </cell>
          <cell r="KU73">
            <v>3038957400</v>
          </cell>
          <cell r="KV73">
            <v>3038975971</v>
          </cell>
          <cell r="KW73">
            <v>3038977753</v>
          </cell>
          <cell r="KX73">
            <v>3038985365</v>
          </cell>
          <cell r="KY73">
            <v>3039003281</v>
          </cell>
          <cell r="KZ73">
            <v>3039017869</v>
          </cell>
          <cell r="LA73">
            <v>3039029581</v>
          </cell>
          <cell r="LB73">
            <v>3039068595</v>
          </cell>
          <cell r="LC73">
            <v>3039076938</v>
          </cell>
          <cell r="LD73">
            <v>3041006861</v>
          </cell>
          <cell r="LE73">
            <v>3041007115</v>
          </cell>
          <cell r="LF73">
            <v>3041008898</v>
          </cell>
          <cell r="LG73">
            <v>3041019270</v>
          </cell>
          <cell r="LH73">
            <v>3041020022</v>
          </cell>
          <cell r="LI73">
            <v>3041022378</v>
          </cell>
          <cell r="LJ73">
            <v>3041065794</v>
          </cell>
          <cell r="LK73">
            <v>3041065832</v>
          </cell>
          <cell r="LL73">
            <v>3041079086</v>
          </cell>
          <cell r="LM73">
            <v>3041081951</v>
          </cell>
          <cell r="LN73">
            <v>3041088514</v>
          </cell>
          <cell r="LO73">
            <v>3041088557</v>
          </cell>
          <cell r="LP73">
            <v>3041088638</v>
          </cell>
          <cell r="LQ73">
            <v>3041088727</v>
          </cell>
          <cell r="LR73">
            <v>3041088816</v>
          </cell>
          <cell r="LS73">
            <v>3041088905</v>
          </cell>
          <cell r="LT73">
            <v>3041089049</v>
          </cell>
          <cell r="LU73">
            <v>3041089065</v>
          </cell>
          <cell r="LV73">
            <v>3041089120</v>
          </cell>
          <cell r="LW73">
            <v>3041089189</v>
          </cell>
          <cell r="LX73">
            <v>3041089511</v>
          </cell>
          <cell r="LY73">
            <v>3041089715</v>
          </cell>
          <cell r="LZ73">
            <v>3041089863</v>
          </cell>
          <cell r="MA73">
            <v>3041090004</v>
          </cell>
          <cell r="MB73">
            <v>3041090080</v>
          </cell>
          <cell r="MC73">
            <v>3041090187</v>
          </cell>
          <cell r="MD73">
            <v>3041090209</v>
          </cell>
          <cell r="ME73">
            <v>3041090322</v>
          </cell>
          <cell r="MF73">
            <v>3041090403</v>
          </cell>
          <cell r="MG73">
            <v>3041090454</v>
          </cell>
          <cell r="MH73">
            <v>3041090624</v>
          </cell>
          <cell r="MI73">
            <v>3041090764</v>
          </cell>
          <cell r="MJ73">
            <v>3041092341</v>
          </cell>
          <cell r="MK73">
            <v>3041093836</v>
          </cell>
          <cell r="ML73">
            <v>3041095341</v>
          </cell>
          <cell r="MM73">
            <v>3041113411</v>
          </cell>
          <cell r="MN73">
            <v>3041115864</v>
          </cell>
          <cell r="MO73">
            <v>3041150074</v>
          </cell>
          <cell r="MP73">
            <v>3041150368</v>
          </cell>
          <cell r="MQ73">
            <v>3041177860</v>
          </cell>
          <cell r="MR73">
            <v>3041177932</v>
          </cell>
          <cell r="MS73">
            <v>3041186885</v>
          </cell>
          <cell r="MT73">
            <v>3041187989</v>
          </cell>
          <cell r="MU73">
            <v>3041188659</v>
          </cell>
          <cell r="MV73">
            <v>3041249216</v>
          </cell>
          <cell r="MW73">
            <v>3041250745</v>
          </cell>
          <cell r="MX73">
            <v>3041251075</v>
          </cell>
          <cell r="MY73">
            <v>3041297105</v>
          </cell>
          <cell r="MZ73">
            <v>3041297113</v>
          </cell>
          <cell r="NA73">
            <v>3041298861</v>
          </cell>
          <cell r="NB73">
            <v>3041300947</v>
          </cell>
          <cell r="NC73">
            <v>3041303261</v>
          </cell>
          <cell r="ND73">
            <v>3041304772</v>
          </cell>
          <cell r="NE73">
            <v>3041307879</v>
          </cell>
          <cell r="NF73">
            <v>3041323556</v>
          </cell>
          <cell r="NG73">
            <v>3041324242</v>
          </cell>
          <cell r="NH73">
            <v>3041324731</v>
          </cell>
          <cell r="NI73">
            <v>3041324803</v>
          </cell>
          <cell r="NJ73">
            <v>3041623410</v>
          </cell>
          <cell r="NK73">
            <v>3041623461</v>
          </cell>
          <cell r="NL73">
            <v>3041623894</v>
          </cell>
          <cell r="NM73">
            <v>3041624262</v>
          </cell>
          <cell r="NN73">
            <v>3041624939</v>
          </cell>
          <cell r="NO73">
            <v>3041625803</v>
          </cell>
          <cell r="NP73">
            <v>3041626320</v>
          </cell>
          <cell r="NQ73">
            <v>3041626397</v>
          </cell>
          <cell r="NR73">
            <v>3041626486</v>
          </cell>
          <cell r="NS73">
            <v>3041661770</v>
          </cell>
          <cell r="NT73">
            <v>3041671261</v>
          </cell>
          <cell r="NU73">
            <v>3041690079</v>
          </cell>
          <cell r="NV73">
            <v>3041827171</v>
          </cell>
          <cell r="NW73">
            <v>3041827350</v>
          </cell>
          <cell r="NX73">
            <v>3041827449</v>
          </cell>
          <cell r="NY73">
            <v>3041827546</v>
          </cell>
          <cell r="NZ73">
            <v>3041827813</v>
          </cell>
          <cell r="OA73">
            <v>3041827856</v>
          </cell>
          <cell r="OB73">
            <v>3041828283</v>
          </cell>
          <cell r="OC73">
            <v>3041828526</v>
          </cell>
          <cell r="OD73">
            <v>3041829611</v>
          </cell>
          <cell r="OE73">
            <v>3041829743</v>
          </cell>
          <cell r="OF73">
            <v>3041831420</v>
          </cell>
          <cell r="OG73">
            <v>3041832451</v>
          </cell>
          <cell r="OH73">
            <v>3041834283</v>
          </cell>
          <cell r="OI73">
            <v>3041834518</v>
          </cell>
          <cell r="OJ73">
            <v>3041835433</v>
          </cell>
          <cell r="OK73">
            <v>3041836669</v>
          </cell>
          <cell r="OL73">
            <v>3041838394</v>
          </cell>
          <cell r="OM73">
            <v>3041841093</v>
          </cell>
          <cell r="ON73">
            <v>3041841719</v>
          </cell>
          <cell r="OO73">
            <v>3041850807</v>
          </cell>
          <cell r="OP73">
            <v>3041928571</v>
          </cell>
          <cell r="OQ73">
            <v>3041981693</v>
          </cell>
          <cell r="OR73">
            <v>3042004560</v>
          </cell>
          <cell r="OS73">
            <v>3042004667</v>
          </cell>
          <cell r="OT73">
            <v>3042029783</v>
          </cell>
          <cell r="OU73">
            <v>3042054753</v>
          </cell>
          <cell r="OV73">
            <v>3042074428</v>
          </cell>
          <cell r="OW73">
            <v>3042075777</v>
          </cell>
          <cell r="OX73">
            <v>3044015089</v>
          </cell>
          <cell r="OY73">
            <v>3044021208</v>
          </cell>
          <cell r="OZ73">
            <v>3044022816</v>
          </cell>
          <cell r="PA73">
            <v>3044023014</v>
          </cell>
          <cell r="PB73">
            <v>3044023812</v>
          </cell>
          <cell r="PC73">
            <v>3044023847</v>
          </cell>
          <cell r="PD73">
            <v>3044023952</v>
          </cell>
          <cell r="PE73">
            <v>3044056681</v>
          </cell>
          <cell r="PF73">
            <v>3044057458</v>
          </cell>
          <cell r="PG73">
            <v>3044059205</v>
          </cell>
          <cell r="PH73">
            <v>3044059825</v>
          </cell>
          <cell r="PI73">
            <v>3044059833</v>
          </cell>
          <cell r="PJ73">
            <v>3044060050</v>
          </cell>
          <cell r="PK73">
            <v>3044060947</v>
          </cell>
          <cell r="PL73">
            <v>3044061846</v>
          </cell>
          <cell r="PM73">
            <v>3044061871</v>
          </cell>
          <cell r="PN73">
            <v>3044064675</v>
          </cell>
          <cell r="PO73">
            <v>3044067950</v>
          </cell>
          <cell r="PP73">
            <v>3044075553</v>
          </cell>
          <cell r="PQ73">
            <v>3044079087</v>
          </cell>
          <cell r="PR73">
            <v>3044079249</v>
          </cell>
          <cell r="PS73">
            <v>3044079605</v>
          </cell>
          <cell r="PT73">
            <v>3044083921</v>
          </cell>
          <cell r="PU73">
            <v>3044084137</v>
          </cell>
          <cell r="PV73">
            <v>3044212356</v>
          </cell>
          <cell r="PW73">
            <v>3044213484</v>
          </cell>
          <cell r="PX73">
            <v>3044213697</v>
          </cell>
          <cell r="PY73">
            <v>3044229232</v>
          </cell>
          <cell r="PZ73">
            <v>3044229313</v>
          </cell>
          <cell r="QA73">
            <v>3044229747</v>
          </cell>
          <cell r="QB73">
            <v>3044231491</v>
          </cell>
          <cell r="QC73">
            <v>3044236310</v>
          </cell>
          <cell r="QD73">
            <v>3044242395</v>
          </cell>
          <cell r="QE73">
            <v>3044247958</v>
          </cell>
          <cell r="QF73">
            <v>3044248059</v>
          </cell>
          <cell r="QG73">
            <v>3044259948</v>
          </cell>
          <cell r="QH73">
            <v>3044261349</v>
          </cell>
          <cell r="QI73">
            <v>3044261471</v>
          </cell>
          <cell r="QJ73">
            <v>3044302941</v>
          </cell>
          <cell r="QK73">
            <v>3044303351</v>
          </cell>
          <cell r="QL73">
            <v>3044303505</v>
          </cell>
          <cell r="QM73">
            <v>3044303602</v>
          </cell>
          <cell r="QN73">
            <v>3044303815</v>
          </cell>
          <cell r="QO73">
            <v>3044303874</v>
          </cell>
          <cell r="QP73">
            <v>3044303891</v>
          </cell>
          <cell r="QQ73">
            <v>3044304056</v>
          </cell>
          <cell r="QR73">
            <v>3044304129</v>
          </cell>
          <cell r="QS73">
            <v>3044339488</v>
          </cell>
          <cell r="QT73">
            <v>3044361963</v>
          </cell>
          <cell r="QU73">
            <v>3044442459</v>
          </cell>
          <cell r="QV73">
            <v>3044455950</v>
          </cell>
          <cell r="QW73">
            <v>3044456034</v>
          </cell>
          <cell r="QX73">
            <v>3044456182</v>
          </cell>
          <cell r="QY73">
            <v>3044456671</v>
          </cell>
          <cell r="QZ73">
            <v>3044456875</v>
          </cell>
          <cell r="RA73">
            <v>3044456921</v>
          </cell>
          <cell r="RB73">
            <v>3044458088</v>
          </cell>
          <cell r="RC73">
            <v>3044458665</v>
          </cell>
          <cell r="RD73">
            <v>3044458754</v>
          </cell>
          <cell r="RE73">
            <v>3044506830</v>
          </cell>
          <cell r="RF73">
            <v>3044530161</v>
          </cell>
          <cell r="RG73">
            <v>3044555113</v>
          </cell>
          <cell r="RH73">
            <v>3044561946</v>
          </cell>
          <cell r="RI73">
            <v>3044563205</v>
          </cell>
          <cell r="RJ73">
            <v>3044572433</v>
          </cell>
          <cell r="RK73">
            <v>3044572816</v>
          </cell>
          <cell r="RL73">
            <v>3044616856</v>
          </cell>
          <cell r="RM73">
            <v>3044622104</v>
          </cell>
          <cell r="RN73">
            <v>3044622350</v>
          </cell>
          <cell r="RO73">
            <v>3044623178</v>
          </cell>
          <cell r="RP73">
            <v>3044679912</v>
          </cell>
          <cell r="RQ73">
            <v>3044680163</v>
          </cell>
          <cell r="RR73">
            <v>3044680252</v>
          </cell>
          <cell r="RS73">
            <v>3044686200</v>
          </cell>
          <cell r="RT73">
            <v>3044697848</v>
          </cell>
          <cell r="RU73">
            <v>3044699794</v>
          </cell>
          <cell r="RV73">
            <v>3044700059</v>
          </cell>
          <cell r="RW73">
            <v>3044701071</v>
          </cell>
          <cell r="RX73">
            <v>3044701918</v>
          </cell>
          <cell r="RY73">
            <v>3044702132</v>
          </cell>
          <cell r="RZ73">
            <v>3044702302</v>
          </cell>
          <cell r="SA73">
            <v>3044702311</v>
          </cell>
          <cell r="SB73">
            <v>3044702442</v>
          </cell>
          <cell r="SC73">
            <v>3044702451</v>
          </cell>
          <cell r="SD73">
            <v>3044702574</v>
          </cell>
          <cell r="SE73">
            <v>3044702680</v>
          </cell>
          <cell r="SF73">
            <v>3044702698</v>
          </cell>
          <cell r="SG73">
            <v>3044702744</v>
          </cell>
          <cell r="SH73">
            <v>3044702825</v>
          </cell>
          <cell r="SI73">
            <v>3044702876</v>
          </cell>
          <cell r="SJ73">
            <v>3044702884</v>
          </cell>
          <cell r="SK73">
            <v>3044703007</v>
          </cell>
          <cell r="SL73">
            <v>3044708718</v>
          </cell>
          <cell r="SM73">
            <v>3044754761</v>
          </cell>
          <cell r="SN73">
            <v>3044769041</v>
          </cell>
          <cell r="SO73">
            <v>3044769491</v>
          </cell>
          <cell r="SP73">
            <v>3044769521</v>
          </cell>
          <cell r="SQ73">
            <v>3044769873</v>
          </cell>
          <cell r="SR73">
            <v>3044770294</v>
          </cell>
          <cell r="SS73">
            <v>3044784058</v>
          </cell>
          <cell r="ST73">
            <v>3044788975</v>
          </cell>
          <cell r="SU73">
            <v>3044789131</v>
          </cell>
          <cell r="SV73">
            <v>3044798822</v>
          </cell>
          <cell r="SW73">
            <v>3044849966</v>
          </cell>
          <cell r="SX73">
            <v>3044849974</v>
          </cell>
          <cell r="SY73">
            <v>3044850107</v>
          </cell>
          <cell r="SZ73">
            <v>3044850174</v>
          </cell>
          <cell r="TA73">
            <v>3044851456</v>
          </cell>
          <cell r="TB73">
            <v>3044851979</v>
          </cell>
          <cell r="TC73">
            <v>3044870787</v>
          </cell>
          <cell r="TD73">
            <v>3044880910</v>
          </cell>
          <cell r="TE73">
            <v>3044881070</v>
          </cell>
          <cell r="TF73">
            <v>3044881878</v>
          </cell>
          <cell r="TG73">
            <v>3044881908</v>
          </cell>
          <cell r="TH73">
            <v>3044881991</v>
          </cell>
          <cell r="TI73">
            <v>3044882220</v>
          </cell>
          <cell r="TJ73">
            <v>3044883331</v>
          </cell>
          <cell r="TK73">
            <v>3044883480</v>
          </cell>
          <cell r="TL73">
            <v>3044883579</v>
          </cell>
          <cell r="TM73">
            <v>3044883650</v>
          </cell>
          <cell r="TN73">
            <v>3044883714</v>
          </cell>
          <cell r="TO73">
            <v>3044884397</v>
          </cell>
          <cell r="TP73">
            <v>3044884435</v>
          </cell>
          <cell r="TQ73">
            <v>3044885164</v>
          </cell>
          <cell r="TR73">
            <v>3044885296</v>
          </cell>
          <cell r="TS73">
            <v>3044885300</v>
          </cell>
          <cell r="TT73">
            <v>3044885385</v>
          </cell>
          <cell r="TU73">
            <v>3044885695</v>
          </cell>
          <cell r="TV73">
            <v>3044886543</v>
          </cell>
          <cell r="TW73">
            <v>3044886993</v>
          </cell>
          <cell r="TX73">
            <v>3044887078</v>
          </cell>
          <cell r="TY73">
            <v>3044894180</v>
          </cell>
          <cell r="TZ73">
            <v>3044894635</v>
          </cell>
          <cell r="UA73">
            <v>3044895577</v>
          </cell>
          <cell r="UB73">
            <v>3044904096</v>
          </cell>
          <cell r="UC73">
            <v>3044934769</v>
          </cell>
          <cell r="UD73">
            <v>3044950039</v>
          </cell>
          <cell r="UE73">
            <v>3044971664</v>
          </cell>
          <cell r="UF73">
            <v>3044971931</v>
          </cell>
          <cell r="UG73">
            <v>3044976518</v>
          </cell>
          <cell r="UH73">
            <v>3044977069</v>
          </cell>
          <cell r="UI73">
            <v>3044978651</v>
          </cell>
          <cell r="UJ73">
            <v>3045005281</v>
          </cell>
          <cell r="UK73">
            <v>3045013063</v>
          </cell>
          <cell r="UL73">
            <v>3045024677</v>
          </cell>
          <cell r="UM73">
            <v>3045039267</v>
          </cell>
          <cell r="UN73">
            <v>3045057214</v>
          </cell>
          <cell r="UO73">
            <v>3045062102</v>
          </cell>
          <cell r="UP73">
            <v>3045074895</v>
          </cell>
          <cell r="UQ73">
            <v>3045104191</v>
          </cell>
          <cell r="UR73">
            <v>3045113360</v>
          </cell>
          <cell r="US73">
            <v>3045116237</v>
          </cell>
          <cell r="UT73">
            <v>3045118027</v>
          </cell>
          <cell r="UU73">
            <v>3050037323</v>
          </cell>
          <cell r="UV73">
            <v>3050060074</v>
          </cell>
          <cell r="UW73">
            <v>3050173693</v>
          </cell>
          <cell r="UX73">
            <v>3050179136</v>
          </cell>
          <cell r="UY73">
            <v>3050189140</v>
          </cell>
          <cell r="UZ73">
            <v>3050219391</v>
          </cell>
          <cell r="VA73">
            <v>3050219413</v>
          </cell>
          <cell r="VB73">
            <v>3050219421</v>
          </cell>
          <cell r="VC73">
            <v>3050226932</v>
          </cell>
          <cell r="VD73">
            <v>3050228196</v>
          </cell>
          <cell r="VE73">
            <v>3050242733</v>
          </cell>
          <cell r="VF73">
            <v>3050270711</v>
          </cell>
          <cell r="VG73">
            <v>3050314009</v>
          </cell>
          <cell r="VH73">
            <v>3050388681</v>
          </cell>
          <cell r="VI73">
            <v>3050392697</v>
          </cell>
          <cell r="VJ73">
            <v>3050397117</v>
          </cell>
          <cell r="VK73">
            <v>3050400401</v>
          </cell>
          <cell r="VL73">
            <v>3050402901</v>
          </cell>
          <cell r="VM73">
            <v>3050405161</v>
          </cell>
          <cell r="VN73">
            <v>3050412906</v>
          </cell>
          <cell r="VO73">
            <v>3050416456</v>
          </cell>
          <cell r="VP73">
            <v>3050426192</v>
          </cell>
          <cell r="VQ73">
            <v>3050435132</v>
          </cell>
          <cell r="VR73">
            <v>3050435892</v>
          </cell>
          <cell r="VS73">
            <v>3050470922</v>
          </cell>
          <cell r="VT73">
            <v>3050484371</v>
          </cell>
          <cell r="VU73">
            <v>3050485237</v>
          </cell>
          <cell r="VV73">
            <v>3050499271</v>
          </cell>
          <cell r="VW73">
            <v>3050507109</v>
          </cell>
          <cell r="VX73">
            <v>3050519336</v>
          </cell>
          <cell r="VY73">
            <v>3050531191</v>
          </cell>
          <cell r="VZ73">
            <v>3050580256</v>
          </cell>
          <cell r="WA73">
            <v>3050588702</v>
          </cell>
          <cell r="WB73">
            <v>3050618555</v>
          </cell>
          <cell r="WC73">
            <v>3050662805</v>
          </cell>
          <cell r="WD73">
            <v>3050669818</v>
          </cell>
          <cell r="WE73">
            <v>3050669826</v>
          </cell>
          <cell r="WF73">
            <v>3050669842</v>
          </cell>
          <cell r="WG73">
            <v>3050669893</v>
          </cell>
          <cell r="WH73">
            <v>3050669915</v>
          </cell>
          <cell r="WI73">
            <v>3050671766</v>
          </cell>
          <cell r="WJ73">
            <v>3050676288</v>
          </cell>
          <cell r="WK73">
            <v>3050676709</v>
          </cell>
          <cell r="WL73">
            <v>3050737988</v>
          </cell>
          <cell r="WM73">
            <v>3050771701</v>
          </cell>
          <cell r="WN73">
            <v>3050773542</v>
          </cell>
          <cell r="WO73">
            <v>3050783955</v>
          </cell>
          <cell r="WP73">
            <v>3050788485</v>
          </cell>
          <cell r="WQ73">
            <v>3050807480</v>
          </cell>
          <cell r="WR73">
            <v>3050807498</v>
          </cell>
          <cell r="WS73">
            <v>3050807501</v>
          </cell>
          <cell r="WT73">
            <v>3050807510</v>
          </cell>
          <cell r="WU73">
            <v>3050807528</v>
          </cell>
          <cell r="WV73">
            <v>3050807536</v>
          </cell>
          <cell r="WW73">
            <v>3050820303</v>
          </cell>
          <cell r="WX73">
            <v>3050825135</v>
          </cell>
          <cell r="WY73">
            <v>3050829793</v>
          </cell>
          <cell r="WZ73">
            <v>3050854518</v>
          </cell>
          <cell r="XA73">
            <v>3050871404</v>
          </cell>
          <cell r="XB73">
            <v>3050884671</v>
          </cell>
          <cell r="XC73">
            <v>3050913212</v>
          </cell>
          <cell r="XD73">
            <v>3050930028</v>
          </cell>
          <cell r="XE73">
            <v>3050959603</v>
          </cell>
          <cell r="XF73">
            <v>3050977814</v>
          </cell>
          <cell r="XG73">
            <v>3050988883</v>
          </cell>
          <cell r="XH73">
            <v>3050995987</v>
          </cell>
          <cell r="XI73">
            <v>3050996304</v>
          </cell>
          <cell r="XJ73">
            <v>3051020599</v>
          </cell>
          <cell r="XK73">
            <v>3051020602</v>
          </cell>
          <cell r="XL73">
            <v>3051032163</v>
          </cell>
          <cell r="XM73">
            <v>3051032228</v>
          </cell>
          <cell r="XN73">
            <v>3051032244</v>
          </cell>
          <cell r="XO73">
            <v>3051089076</v>
          </cell>
          <cell r="XP73">
            <v>3051115352</v>
          </cell>
          <cell r="XQ73">
            <v>3051119587</v>
          </cell>
          <cell r="XR73">
            <v>3051119684</v>
          </cell>
          <cell r="XS73">
            <v>3051128420</v>
          </cell>
          <cell r="XT73">
            <v>3051128993</v>
          </cell>
          <cell r="XU73">
            <v>3051138034</v>
          </cell>
          <cell r="XV73">
            <v>3051138832</v>
          </cell>
          <cell r="XW73">
            <v>3051163136</v>
          </cell>
          <cell r="XX73">
            <v>3051165554</v>
          </cell>
          <cell r="XY73">
            <v>3051176505</v>
          </cell>
          <cell r="XZ73">
            <v>3051188601</v>
          </cell>
          <cell r="YA73">
            <v>3051192861</v>
          </cell>
          <cell r="YB73">
            <v>3051204428</v>
          </cell>
          <cell r="YC73">
            <v>3051208172</v>
          </cell>
          <cell r="YD73">
            <v>3051213133</v>
          </cell>
          <cell r="YE73">
            <v>3051213141</v>
          </cell>
          <cell r="YF73">
            <v>3051213168</v>
          </cell>
          <cell r="YG73">
            <v>3051214300</v>
          </cell>
          <cell r="YH73">
            <v>3051216256</v>
          </cell>
          <cell r="YI73">
            <v>3051228742</v>
          </cell>
          <cell r="YJ73">
            <v>3051245710</v>
          </cell>
          <cell r="YK73">
            <v>3051245990</v>
          </cell>
          <cell r="YL73">
            <v>3051250063</v>
          </cell>
          <cell r="YM73">
            <v>3051265141</v>
          </cell>
          <cell r="YN73">
            <v>3051278821</v>
          </cell>
          <cell r="YO73">
            <v>3051287544</v>
          </cell>
          <cell r="YP73">
            <v>3051287561</v>
          </cell>
          <cell r="YQ73">
            <v>3051293315</v>
          </cell>
          <cell r="YR73">
            <v>3051296306</v>
          </cell>
          <cell r="YS73">
            <v>3051298147</v>
          </cell>
          <cell r="YT73">
            <v>3051305470</v>
          </cell>
          <cell r="YU73">
            <v>3051308533</v>
          </cell>
          <cell r="YV73">
            <v>3051311445</v>
          </cell>
          <cell r="YW73">
            <v>3051317079</v>
          </cell>
          <cell r="YX73">
            <v>3051321106</v>
          </cell>
          <cell r="YY73">
            <v>3051326965</v>
          </cell>
          <cell r="YZ73">
            <v>3051329158</v>
          </cell>
          <cell r="ZA73">
            <v>3051329263</v>
          </cell>
          <cell r="ZB73">
            <v>3051329271</v>
          </cell>
          <cell r="ZC73">
            <v>3051329328</v>
          </cell>
          <cell r="ZD73">
            <v>3051329336</v>
          </cell>
          <cell r="ZE73">
            <v>3051329352</v>
          </cell>
          <cell r="ZF73">
            <v>3051329409</v>
          </cell>
          <cell r="ZG73">
            <v>3051329492</v>
          </cell>
          <cell r="ZH73">
            <v>3051329514</v>
          </cell>
          <cell r="ZI73">
            <v>3051329522</v>
          </cell>
          <cell r="ZJ73">
            <v>3051330121</v>
          </cell>
          <cell r="ZK73">
            <v>3051340747</v>
          </cell>
          <cell r="ZL73">
            <v>3051343339</v>
          </cell>
          <cell r="ZM73">
            <v>3051344289</v>
          </cell>
          <cell r="ZN73">
            <v>3051351366</v>
          </cell>
          <cell r="ZO73">
            <v>3051353431</v>
          </cell>
          <cell r="ZP73">
            <v>3051358077</v>
          </cell>
          <cell r="ZQ73">
            <v>3051360110</v>
          </cell>
          <cell r="ZR73">
            <v>3051360179</v>
          </cell>
          <cell r="ZS73">
            <v>3051365553</v>
          </cell>
          <cell r="ZT73">
            <v>3051376156</v>
          </cell>
          <cell r="ZU73">
            <v>3051376172</v>
          </cell>
          <cell r="ZV73">
            <v>3051376199</v>
          </cell>
          <cell r="ZW73">
            <v>3051376202</v>
          </cell>
          <cell r="ZX73">
            <v>3051376211</v>
          </cell>
          <cell r="ZY73">
            <v>3051376229</v>
          </cell>
          <cell r="ZZ73">
            <v>3051376237</v>
          </cell>
          <cell r="AAA73">
            <v>3051376245</v>
          </cell>
          <cell r="AAB73">
            <v>3051376261</v>
          </cell>
          <cell r="AAC73">
            <v>3051376288</v>
          </cell>
          <cell r="AAD73">
            <v>3051376296</v>
          </cell>
          <cell r="AAE73">
            <v>3051377233</v>
          </cell>
          <cell r="AAF73">
            <v>3051384914</v>
          </cell>
          <cell r="AAG73">
            <v>3051385481</v>
          </cell>
          <cell r="AAH73">
            <v>3051385503</v>
          </cell>
          <cell r="AAI73">
            <v>3051385538</v>
          </cell>
          <cell r="AAJ73">
            <v>3051385546</v>
          </cell>
          <cell r="AAK73">
            <v>3051385562</v>
          </cell>
          <cell r="AAL73">
            <v>3051385571</v>
          </cell>
          <cell r="AAM73">
            <v>3051385589</v>
          </cell>
          <cell r="AAN73">
            <v>3051385601</v>
          </cell>
          <cell r="AAO73">
            <v>3051385619</v>
          </cell>
          <cell r="AAP73">
            <v>3051385635</v>
          </cell>
          <cell r="AAQ73">
            <v>3051385643</v>
          </cell>
          <cell r="AAR73">
            <v>3051385660</v>
          </cell>
          <cell r="AAS73">
            <v>3051385678</v>
          </cell>
          <cell r="AAT73">
            <v>3051385686</v>
          </cell>
          <cell r="AAU73">
            <v>3051385694</v>
          </cell>
          <cell r="AAV73">
            <v>3051385724</v>
          </cell>
          <cell r="AAW73">
            <v>3051385741</v>
          </cell>
          <cell r="AAX73">
            <v>3051385767</v>
          </cell>
          <cell r="AAY73">
            <v>3051385775</v>
          </cell>
          <cell r="AAZ73">
            <v>3051385783</v>
          </cell>
          <cell r="ABA73">
            <v>3051385791</v>
          </cell>
          <cell r="ABB73">
            <v>3051385821</v>
          </cell>
          <cell r="ABC73">
            <v>3051385830</v>
          </cell>
          <cell r="ABD73">
            <v>3051385848</v>
          </cell>
          <cell r="ABE73">
            <v>3051385902</v>
          </cell>
          <cell r="ABF73">
            <v>3051385911</v>
          </cell>
          <cell r="ABG73">
            <v>3051385937</v>
          </cell>
          <cell r="ABH73">
            <v>3051385970</v>
          </cell>
          <cell r="ABI73">
            <v>3051386003</v>
          </cell>
          <cell r="ABJ73">
            <v>3051386011</v>
          </cell>
          <cell r="ABK73">
            <v>3051386020</v>
          </cell>
          <cell r="ABL73">
            <v>3051386038</v>
          </cell>
          <cell r="ABM73">
            <v>3051386054</v>
          </cell>
          <cell r="ABN73">
            <v>3051386071</v>
          </cell>
          <cell r="ABO73">
            <v>3051386089</v>
          </cell>
          <cell r="ABP73">
            <v>3051386101</v>
          </cell>
          <cell r="ABQ73">
            <v>3051386127</v>
          </cell>
          <cell r="ABR73">
            <v>3051386135</v>
          </cell>
          <cell r="ABS73">
            <v>3051386178</v>
          </cell>
          <cell r="ABT73">
            <v>3051386194</v>
          </cell>
          <cell r="ABU73">
            <v>3051386208</v>
          </cell>
          <cell r="ABV73">
            <v>3051386232</v>
          </cell>
          <cell r="ABW73">
            <v>3051386241</v>
          </cell>
          <cell r="ABX73">
            <v>3051386259</v>
          </cell>
          <cell r="ABY73">
            <v>3051386275</v>
          </cell>
          <cell r="ABZ73">
            <v>3051386305</v>
          </cell>
          <cell r="ACA73">
            <v>3051386313</v>
          </cell>
          <cell r="ACB73">
            <v>3051386321</v>
          </cell>
          <cell r="ACC73">
            <v>3051386330</v>
          </cell>
          <cell r="ACD73">
            <v>3051386348</v>
          </cell>
          <cell r="ACE73">
            <v>3051386364</v>
          </cell>
          <cell r="ACF73">
            <v>3051386381</v>
          </cell>
          <cell r="ACG73">
            <v>3051386399</v>
          </cell>
          <cell r="ACH73">
            <v>3051386402</v>
          </cell>
          <cell r="ACI73">
            <v>3051386429</v>
          </cell>
          <cell r="ACJ73">
            <v>3051386437</v>
          </cell>
          <cell r="ACK73">
            <v>3051386445</v>
          </cell>
          <cell r="ACL73">
            <v>3051386461</v>
          </cell>
          <cell r="ACM73">
            <v>3051386470</v>
          </cell>
          <cell r="ACN73">
            <v>3051386500</v>
          </cell>
          <cell r="ACO73">
            <v>3051386518</v>
          </cell>
          <cell r="ACP73">
            <v>3051386534</v>
          </cell>
          <cell r="ACQ73">
            <v>3051386542</v>
          </cell>
          <cell r="ACR73">
            <v>3051386577</v>
          </cell>
          <cell r="ACS73">
            <v>3051386585</v>
          </cell>
          <cell r="ACT73">
            <v>3051390639</v>
          </cell>
          <cell r="ACU73">
            <v>3051390655</v>
          </cell>
          <cell r="ACV73">
            <v>3051390663</v>
          </cell>
          <cell r="ACW73">
            <v>3051390671</v>
          </cell>
          <cell r="ACX73">
            <v>3051390680</v>
          </cell>
          <cell r="ACY73">
            <v>3051390701</v>
          </cell>
          <cell r="ACZ73">
            <v>3051390710</v>
          </cell>
          <cell r="ADA73">
            <v>3051390728</v>
          </cell>
          <cell r="ADB73">
            <v>3051390736</v>
          </cell>
          <cell r="ADC73">
            <v>3051390744</v>
          </cell>
          <cell r="ADD73">
            <v>3051390752</v>
          </cell>
          <cell r="ADE73">
            <v>3051390761</v>
          </cell>
          <cell r="ADF73">
            <v>3051390787</v>
          </cell>
          <cell r="ADG73">
            <v>3051390795</v>
          </cell>
          <cell r="ADH73">
            <v>3051390809</v>
          </cell>
          <cell r="ADI73">
            <v>3051390817</v>
          </cell>
          <cell r="ADJ73">
            <v>3051390825</v>
          </cell>
          <cell r="ADK73">
            <v>3051390841</v>
          </cell>
          <cell r="ADL73">
            <v>3051390868</v>
          </cell>
          <cell r="ADM73">
            <v>3051390892</v>
          </cell>
          <cell r="ADN73">
            <v>3051390922</v>
          </cell>
          <cell r="ADO73">
            <v>3051390949</v>
          </cell>
          <cell r="ADP73">
            <v>3051390973</v>
          </cell>
          <cell r="ADQ73">
            <v>3051390981</v>
          </cell>
          <cell r="ADR73">
            <v>3051391007</v>
          </cell>
          <cell r="ADS73">
            <v>3051391023</v>
          </cell>
          <cell r="ADT73">
            <v>3051391040</v>
          </cell>
          <cell r="ADU73">
            <v>3051391058</v>
          </cell>
          <cell r="ADV73">
            <v>3051391066</v>
          </cell>
          <cell r="ADW73">
            <v>3051391074</v>
          </cell>
          <cell r="ADX73">
            <v>3051391082</v>
          </cell>
          <cell r="ADY73">
            <v>3051391937</v>
          </cell>
          <cell r="ADZ73">
            <v>3051393671</v>
          </cell>
          <cell r="AEA73">
            <v>3051395827</v>
          </cell>
          <cell r="AEB73">
            <v>3051396335</v>
          </cell>
          <cell r="AEC73">
            <v>3051396751</v>
          </cell>
          <cell r="AED73">
            <v>3051398567</v>
          </cell>
          <cell r="AEE73">
            <v>3051401291</v>
          </cell>
          <cell r="AEF73">
            <v>3051402530</v>
          </cell>
          <cell r="AEG73">
            <v>3051402548</v>
          </cell>
          <cell r="AEH73">
            <v>3051402556</v>
          </cell>
          <cell r="AEI73">
            <v>3051402564</v>
          </cell>
          <cell r="AEJ73">
            <v>3051402599</v>
          </cell>
          <cell r="AEK73">
            <v>3051402866</v>
          </cell>
          <cell r="AEL73">
            <v>3051405059</v>
          </cell>
          <cell r="AEM73">
            <v>3051410079</v>
          </cell>
          <cell r="AEN73">
            <v>3051412799</v>
          </cell>
          <cell r="AEO73">
            <v>3051413663</v>
          </cell>
          <cell r="AEP73">
            <v>3051415747</v>
          </cell>
          <cell r="AEQ73">
            <v>3051415763</v>
          </cell>
          <cell r="AER73">
            <v>3051416221</v>
          </cell>
          <cell r="AES73">
            <v>3051420678</v>
          </cell>
          <cell r="AET73">
            <v>3051420961</v>
          </cell>
          <cell r="AEU73">
            <v>3051422158</v>
          </cell>
          <cell r="AEV73">
            <v>3051422913</v>
          </cell>
          <cell r="AEW73">
            <v>3051423537</v>
          </cell>
          <cell r="AEX73">
            <v>3051424177</v>
          </cell>
          <cell r="AEY73">
            <v>3051424193</v>
          </cell>
          <cell r="AEZ73">
            <v>3051424789</v>
          </cell>
          <cell r="AFA73">
            <v>3051425904</v>
          </cell>
          <cell r="AFB73">
            <v>3051426846</v>
          </cell>
          <cell r="AFC73">
            <v>3051426854</v>
          </cell>
          <cell r="AFD73">
            <v>3051426871</v>
          </cell>
          <cell r="AFE73">
            <v>3051426897</v>
          </cell>
          <cell r="AFF73">
            <v>3051426935</v>
          </cell>
          <cell r="AFG73">
            <v>3051427010</v>
          </cell>
          <cell r="AFH73">
            <v>3051427036</v>
          </cell>
          <cell r="AFI73">
            <v>3051427044</v>
          </cell>
          <cell r="AFJ73">
            <v>3051427079</v>
          </cell>
          <cell r="AFK73">
            <v>3051427095</v>
          </cell>
          <cell r="AFL73">
            <v>3051427117</v>
          </cell>
          <cell r="AFM73">
            <v>3051427125</v>
          </cell>
          <cell r="AFN73">
            <v>3051427133</v>
          </cell>
          <cell r="AFO73">
            <v>3051427141</v>
          </cell>
          <cell r="AFP73">
            <v>3051428083</v>
          </cell>
          <cell r="AFQ73">
            <v>3051430126</v>
          </cell>
          <cell r="AFR73">
            <v>3051433371</v>
          </cell>
          <cell r="AFS73">
            <v>3051434601</v>
          </cell>
          <cell r="AFT73">
            <v>3051435462</v>
          </cell>
          <cell r="AFU73">
            <v>3051436523</v>
          </cell>
          <cell r="AFV73">
            <v>3051436531</v>
          </cell>
          <cell r="AFW73">
            <v>3051437333</v>
          </cell>
          <cell r="AFX73">
            <v>3051438470</v>
          </cell>
          <cell r="AFY73">
            <v>3051438488</v>
          </cell>
          <cell r="AFZ73">
            <v>3051438496</v>
          </cell>
          <cell r="AGA73">
            <v>3051438500</v>
          </cell>
          <cell r="AGB73">
            <v>3051438551</v>
          </cell>
          <cell r="AGC73">
            <v>3051438593</v>
          </cell>
          <cell r="AGD73">
            <v>3051438607</v>
          </cell>
          <cell r="AGE73">
            <v>3051439115</v>
          </cell>
          <cell r="AGF73">
            <v>3051440156</v>
          </cell>
          <cell r="AGG73">
            <v>3051440415</v>
          </cell>
          <cell r="AGH73">
            <v>3051441128</v>
          </cell>
          <cell r="AGI73">
            <v>3051441578</v>
          </cell>
          <cell r="AGJ73">
            <v>3051441616</v>
          </cell>
          <cell r="AGK73">
            <v>3051441675</v>
          </cell>
          <cell r="AGL73">
            <v>3051441683</v>
          </cell>
          <cell r="AGM73">
            <v>3051441837</v>
          </cell>
          <cell r="AGN73">
            <v>3051445018</v>
          </cell>
          <cell r="AGO73">
            <v>3051445042</v>
          </cell>
          <cell r="AGP73">
            <v>3051445051</v>
          </cell>
          <cell r="AGQ73">
            <v>3051445506</v>
          </cell>
          <cell r="AGR73">
            <v>3051445875</v>
          </cell>
          <cell r="AGS73">
            <v>3051450313</v>
          </cell>
          <cell r="AGT73">
            <v>3051453258</v>
          </cell>
          <cell r="AGU73">
            <v>3051454491</v>
          </cell>
          <cell r="AGV73">
            <v>3051454840</v>
          </cell>
          <cell r="AGW73">
            <v>3051454874</v>
          </cell>
          <cell r="AGX73">
            <v>3051454882</v>
          </cell>
          <cell r="AGY73">
            <v>3051454891</v>
          </cell>
          <cell r="AGZ73">
            <v>3051459892</v>
          </cell>
          <cell r="AHA73">
            <v>3051459922</v>
          </cell>
          <cell r="AHB73">
            <v>3051459931</v>
          </cell>
          <cell r="AHC73">
            <v>3051460017</v>
          </cell>
          <cell r="AHD73">
            <v>3051460068</v>
          </cell>
          <cell r="AHE73">
            <v>3051460131</v>
          </cell>
          <cell r="AHF73">
            <v>3051460157</v>
          </cell>
          <cell r="AHG73">
            <v>3051460165</v>
          </cell>
          <cell r="AHH73">
            <v>3051460190</v>
          </cell>
          <cell r="AHI73">
            <v>3051460238</v>
          </cell>
          <cell r="AHJ73">
            <v>3051460271</v>
          </cell>
          <cell r="AHK73">
            <v>3051460289</v>
          </cell>
          <cell r="AHL73">
            <v>3051460301</v>
          </cell>
          <cell r="AHM73">
            <v>3051460319</v>
          </cell>
          <cell r="AHN73">
            <v>3051461005</v>
          </cell>
          <cell r="AHO73">
            <v>3051461064</v>
          </cell>
          <cell r="AHP73">
            <v>3051461137</v>
          </cell>
          <cell r="AHQ73">
            <v>3051461161</v>
          </cell>
          <cell r="AHR73">
            <v>3051462125</v>
          </cell>
          <cell r="AHS73">
            <v>3051465639</v>
          </cell>
          <cell r="AHT73">
            <v>3051466635</v>
          </cell>
          <cell r="AHU73">
            <v>3051467691</v>
          </cell>
          <cell r="AHV73">
            <v>3051467704</v>
          </cell>
          <cell r="AHW73">
            <v>3051468212</v>
          </cell>
          <cell r="AHX73">
            <v>3051469065</v>
          </cell>
          <cell r="AHY73">
            <v>3051469421</v>
          </cell>
          <cell r="AHZ73">
            <v>3051469448</v>
          </cell>
          <cell r="AIA73">
            <v>3051469456</v>
          </cell>
          <cell r="AIB73">
            <v>3051469464</v>
          </cell>
          <cell r="AIC73">
            <v>3051469472</v>
          </cell>
          <cell r="AID73">
            <v>3051469499</v>
          </cell>
          <cell r="AIE73">
            <v>3051469502</v>
          </cell>
          <cell r="AIF73">
            <v>3051469511</v>
          </cell>
          <cell r="AIG73">
            <v>3051469529</v>
          </cell>
          <cell r="AIH73">
            <v>3051469537</v>
          </cell>
          <cell r="AII73">
            <v>3051469553</v>
          </cell>
          <cell r="AIJ73">
            <v>3051471876</v>
          </cell>
          <cell r="AIK73">
            <v>3051474298</v>
          </cell>
          <cell r="AIL73">
            <v>3051475413</v>
          </cell>
          <cell r="AIM73">
            <v>3051476355</v>
          </cell>
          <cell r="AIN73">
            <v>3051478072</v>
          </cell>
          <cell r="AIO73">
            <v>3051479745</v>
          </cell>
          <cell r="AIP73">
            <v>3051480123</v>
          </cell>
          <cell r="AIQ73">
            <v>3051481294</v>
          </cell>
          <cell r="AIR73">
            <v>3051481553</v>
          </cell>
          <cell r="AIS73">
            <v>3051482151</v>
          </cell>
          <cell r="AIT73">
            <v>3051482975</v>
          </cell>
          <cell r="AIU73">
            <v>3051483076</v>
          </cell>
          <cell r="AIV73">
            <v>3051483386</v>
          </cell>
          <cell r="AIW73">
            <v>3051484269</v>
          </cell>
          <cell r="AIX73">
            <v>3051484439</v>
          </cell>
          <cell r="AIY73">
            <v>3051486067</v>
          </cell>
          <cell r="AIZ73">
            <v>3051486199</v>
          </cell>
          <cell r="AJA73">
            <v>3051486466</v>
          </cell>
          <cell r="AJB73">
            <v>3051486504</v>
          </cell>
          <cell r="AJC73">
            <v>3051486903</v>
          </cell>
          <cell r="AJD73">
            <v>3051487250</v>
          </cell>
          <cell r="AJE73">
            <v>3051487608</v>
          </cell>
          <cell r="AJF73">
            <v>3051488400</v>
          </cell>
          <cell r="AJG73">
            <v>3051488418</v>
          </cell>
          <cell r="AJH73">
            <v>3051488426</v>
          </cell>
          <cell r="AJI73">
            <v>3051488434</v>
          </cell>
          <cell r="AJJ73">
            <v>3051488442</v>
          </cell>
          <cell r="AJK73">
            <v>3051488451</v>
          </cell>
          <cell r="AJL73">
            <v>3051488469</v>
          </cell>
          <cell r="AJM73">
            <v>3051488477</v>
          </cell>
          <cell r="AJN73">
            <v>3051488515</v>
          </cell>
          <cell r="AJO73">
            <v>3051488612</v>
          </cell>
          <cell r="AJP73">
            <v>3051489031</v>
          </cell>
          <cell r="AJQ73">
            <v>3051489228</v>
          </cell>
          <cell r="AJR73">
            <v>3051489236</v>
          </cell>
          <cell r="AJS73">
            <v>3051489724</v>
          </cell>
          <cell r="AJT73">
            <v>3051490447</v>
          </cell>
          <cell r="AJU73">
            <v>3051490536</v>
          </cell>
          <cell r="AJV73">
            <v>3051491125</v>
          </cell>
          <cell r="AJW73">
            <v>3051491133</v>
          </cell>
          <cell r="AJX73">
            <v>3051491150</v>
          </cell>
          <cell r="AJY73">
            <v>3051491176</v>
          </cell>
          <cell r="AJZ73">
            <v>3051491184</v>
          </cell>
          <cell r="AKA73">
            <v>3051491192</v>
          </cell>
          <cell r="AKB73">
            <v>3051491206</v>
          </cell>
          <cell r="AKC73">
            <v>3051491222</v>
          </cell>
          <cell r="AKD73">
            <v>3051491257</v>
          </cell>
          <cell r="AKE73">
            <v>3051491451</v>
          </cell>
          <cell r="AKF73">
            <v>3051491869</v>
          </cell>
          <cell r="AKG73">
            <v>3051494540</v>
          </cell>
          <cell r="AKH73">
            <v>3051494957</v>
          </cell>
          <cell r="AKI73">
            <v>3051497590</v>
          </cell>
          <cell r="AKJ73">
            <v>3051500981</v>
          </cell>
          <cell r="AKK73">
            <v>3051502259</v>
          </cell>
          <cell r="AKL73">
            <v>3051502755</v>
          </cell>
          <cell r="AKM73">
            <v>3051502976</v>
          </cell>
          <cell r="AKN73">
            <v>3051503808</v>
          </cell>
          <cell r="AKO73">
            <v>3051504855</v>
          </cell>
          <cell r="AKP73">
            <v>3051504863</v>
          </cell>
          <cell r="AKQ73">
            <v>3051504880</v>
          </cell>
          <cell r="AKR73">
            <v>3051504898</v>
          </cell>
          <cell r="AKS73">
            <v>3051504901</v>
          </cell>
          <cell r="AKT73">
            <v>3051504910</v>
          </cell>
          <cell r="AKU73">
            <v>3051504928</v>
          </cell>
          <cell r="AKV73">
            <v>3051504936</v>
          </cell>
          <cell r="AKW73">
            <v>3051504961</v>
          </cell>
          <cell r="AKX73">
            <v>3051504987</v>
          </cell>
          <cell r="AKY73">
            <v>3051504995</v>
          </cell>
          <cell r="AKZ73">
            <v>3051506157</v>
          </cell>
          <cell r="ALA73">
            <v>3051506467</v>
          </cell>
          <cell r="ALB73">
            <v>3051507471</v>
          </cell>
          <cell r="ALC73">
            <v>3051507781</v>
          </cell>
          <cell r="ALD73">
            <v>3051508273</v>
          </cell>
          <cell r="ALE73">
            <v>3051510081</v>
          </cell>
          <cell r="ALF73">
            <v>3051510111</v>
          </cell>
          <cell r="ALG73">
            <v>3051511053</v>
          </cell>
          <cell r="ALH73">
            <v>3051512891</v>
          </cell>
          <cell r="ALI73">
            <v>3051513951</v>
          </cell>
          <cell r="ALJ73">
            <v>3051514168</v>
          </cell>
          <cell r="ALK73">
            <v>3051515148</v>
          </cell>
          <cell r="ALL73">
            <v>3051516942</v>
          </cell>
          <cell r="ALM73">
            <v>3051517990</v>
          </cell>
          <cell r="ALN73">
            <v>3051520443</v>
          </cell>
          <cell r="ALO73">
            <v>3051521059</v>
          </cell>
          <cell r="ALP73">
            <v>3051522292</v>
          </cell>
          <cell r="ALQ73">
            <v>3051522837</v>
          </cell>
          <cell r="ALR73">
            <v>3051522870</v>
          </cell>
          <cell r="ALS73">
            <v>3051524619</v>
          </cell>
          <cell r="ALT73">
            <v>3051525071</v>
          </cell>
          <cell r="ALU73">
            <v>3051525801</v>
          </cell>
          <cell r="ALV73">
            <v>3051525844</v>
          </cell>
          <cell r="ALW73">
            <v>3051527081</v>
          </cell>
          <cell r="ALX73">
            <v>3051527529</v>
          </cell>
          <cell r="ALY73">
            <v>3051527537</v>
          </cell>
          <cell r="ALZ73">
            <v>3051527553</v>
          </cell>
          <cell r="AMA73">
            <v>3051529173</v>
          </cell>
          <cell r="AMB73">
            <v>3051529394</v>
          </cell>
          <cell r="AMC73">
            <v>3051529408</v>
          </cell>
          <cell r="AMD73">
            <v>3051529432</v>
          </cell>
          <cell r="AME73">
            <v>3051531160</v>
          </cell>
          <cell r="AMF73">
            <v>3051531178</v>
          </cell>
          <cell r="AMG73">
            <v>3051531186</v>
          </cell>
          <cell r="AMH73">
            <v>3051531194</v>
          </cell>
          <cell r="AMI73">
            <v>3051531828</v>
          </cell>
          <cell r="AMJ73">
            <v>3051532085</v>
          </cell>
          <cell r="AMK73">
            <v>3051532492</v>
          </cell>
          <cell r="AML73">
            <v>3051532808</v>
          </cell>
          <cell r="AMM73">
            <v>3051533391</v>
          </cell>
          <cell r="AMN73">
            <v>3051534444</v>
          </cell>
          <cell r="AMO73">
            <v>3051535769</v>
          </cell>
          <cell r="AMP73">
            <v>3051536439</v>
          </cell>
          <cell r="AMQ73">
            <v>3051536765</v>
          </cell>
          <cell r="AMR73">
            <v>3051537796</v>
          </cell>
          <cell r="AMS73">
            <v>3051538911</v>
          </cell>
          <cell r="AMT73">
            <v>3051539047</v>
          </cell>
          <cell r="AMU73">
            <v>3051539730</v>
          </cell>
          <cell r="AMV73">
            <v>3051540436</v>
          </cell>
          <cell r="AMW73">
            <v>3051540797</v>
          </cell>
          <cell r="AMX73">
            <v>3051540835</v>
          </cell>
          <cell r="AMY73">
            <v>3051541726</v>
          </cell>
          <cell r="AMZ73">
            <v>3051542404</v>
          </cell>
          <cell r="ANA73">
            <v>3051542978</v>
          </cell>
          <cell r="ANB73">
            <v>3051543702</v>
          </cell>
          <cell r="ANC73">
            <v>3051544067</v>
          </cell>
          <cell r="AND73">
            <v>3051546833</v>
          </cell>
          <cell r="ANE73">
            <v>3051548062</v>
          </cell>
          <cell r="ANF73">
            <v>3051548135</v>
          </cell>
          <cell r="ANG73">
            <v>3051548500</v>
          </cell>
          <cell r="ANH73">
            <v>3051551900</v>
          </cell>
          <cell r="ANI73">
            <v>3051552876</v>
          </cell>
          <cell r="ANJ73">
            <v>3051555522</v>
          </cell>
          <cell r="ANK73">
            <v>3051556596</v>
          </cell>
          <cell r="ANL73">
            <v>3051556618</v>
          </cell>
          <cell r="ANM73">
            <v>3051556626</v>
          </cell>
          <cell r="ANN73">
            <v>3051556634</v>
          </cell>
          <cell r="ANO73">
            <v>3051556707</v>
          </cell>
          <cell r="ANP73">
            <v>3051556782</v>
          </cell>
          <cell r="ANQ73">
            <v>3051557517</v>
          </cell>
          <cell r="ANR73">
            <v>3051557975</v>
          </cell>
          <cell r="ANS73">
            <v>3051558335</v>
          </cell>
          <cell r="ANT73">
            <v>3051559668</v>
          </cell>
          <cell r="ANU73">
            <v>3051559684</v>
          </cell>
          <cell r="ANV73">
            <v>3051560402</v>
          </cell>
          <cell r="ANW73">
            <v>3051560658</v>
          </cell>
          <cell r="ANX73">
            <v>3051561174</v>
          </cell>
          <cell r="ANY73">
            <v>3051561727</v>
          </cell>
          <cell r="ANZ73">
            <v>3051562405</v>
          </cell>
          <cell r="AOA73">
            <v>3051563428</v>
          </cell>
          <cell r="AOB73">
            <v>3051563495</v>
          </cell>
          <cell r="AOC73">
            <v>3051563525</v>
          </cell>
          <cell r="AOD73">
            <v>3051563541</v>
          </cell>
          <cell r="AOE73">
            <v>3051565374</v>
          </cell>
          <cell r="AOF73">
            <v>3051566222</v>
          </cell>
          <cell r="AOG73">
            <v>3051566273</v>
          </cell>
          <cell r="AOH73">
            <v>3051568381</v>
          </cell>
          <cell r="AOI73">
            <v>3051568829</v>
          </cell>
          <cell r="AOJ73">
            <v>3051568934</v>
          </cell>
          <cell r="AOK73">
            <v>3051568969</v>
          </cell>
          <cell r="AOL73">
            <v>3051569027</v>
          </cell>
          <cell r="AOM73">
            <v>3051569035</v>
          </cell>
          <cell r="AON73">
            <v>3051569051</v>
          </cell>
          <cell r="AOO73">
            <v>3051569060</v>
          </cell>
          <cell r="AOP73">
            <v>3051569108</v>
          </cell>
          <cell r="AOQ73">
            <v>3051569116</v>
          </cell>
          <cell r="AOR73">
            <v>3051569132</v>
          </cell>
          <cell r="AOS73">
            <v>3051569159</v>
          </cell>
          <cell r="AOT73">
            <v>3051569175</v>
          </cell>
          <cell r="AOU73">
            <v>3051569183</v>
          </cell>
          <cell r="AOV73">
            <v>3051569221</v>
          </cell>
          <cell r="AOW73">
            <v>3051569256</v>
          </cell>
          <cell r="AOX73">
            <v>3051569302</v>
          </cell>
          <cell r="AOY73">
            <v>3051569311</v>
          </cell>
          <cell r="AOZ73">
            <v>3051569973</v>
          </cell>
          <cell r="APA73">
            <v>3051570467</v>
          </cell>
          <cell r="APB73">
            <v>3051570700</v>
          </cell>
          <cell r="APC73">
            <v>3051573491</v>
          </cell>
          <cell r="APD73">
            <v>3051574039</v>
          </cell>
          <cell r="APE73">
            <v>3051574322</v>
          </cell>
          <cell r="APF73">
            <v>3051575191</v>
          </cell>
          <cell r="APG73">
            <v>3051575647</v>
          </cell>
          <cell r="APH73">
            <v>3051575922</v>
          </cell>
          <cell r="API73">
            <v>3051576481</v>
          </cell>
          <cell r="APJ73">
            <v>3051576821</v>
          </cell>
          <cell r="APK73">
            <v>3051579197</v>
          </cell>
          <cell r="APL73">
            <v>3051579286</v>
          </cell>
          <cell r="APM73">
            <v>3051579294</v>
          </cell>
          <cell r="APN73">
            <v>3051580128</v>
          </cell>
          <cell r="APO73">
            <v>3051580551</v>
          </cell>
          <cell r="APP73">
            <v>3051583739</v>
          </cell>
          <cell r="APQ73">
            <v>3051584701</v>
          </cell>
          <cell r="APR73">
            <v>3051584841</v>
          </cell>
          <cell r="APS73">
            <v>3051584859</v>
          </cell>
          <cell r="APT73">
            <v>3051584883</v>
          </cell>
          <cell r="APU73">
            <v>3051585758</v>
          </cell>
          <cell r="APV73">
            <v>3051585979</v>
          </cell>
          <cell r="APW73">
            <v>3051586029</v>
          </cell>
          <cell r="APX73">
            <v>3051587840</v>
          </cell>
          <cell r="APY73">
            <v>3051588617</v>
          </cell>
          <cell r="APZ73">
            <v>3051588897</v>
          </cell>
          <cell r="AQA73">
            <v>3051588901</v>
          </cell>
          <cell r="AQB73">
            <v>3051590310</v>
          </cell>
          <cell r="AQC73">
            <v>3051590328</v>
          </cell>
          <cell r="AQD73">
            <v>3051590905</v>
          </cell>
          <cell r="AQE73">
            <v>3051590921</v>
          </cell>
          <cell r="AQF73">
            <v>3051590930</v>
          </cell>
          <cell r="AQG73">
            <v>3051590948</v>
          </cell>
          <cell r="AQH73">
            <v>3051590964</v>
          </cell>
          <cell r="AQI73">
            <v>3051591723</v>
          </cell>
          <cell r="AQJ73">
            <v>3051592657</v>
          </cell>
          <cell r="AQK73">
            <v>3051592665</v>
          </cell>
          <cell r="AQL73">
            <v>3051592797</v>
          </cell>
          <cell r="AQM73">
            <v>3051593190</v>
          </cell>
          <cell r="AQN73">
            <v>3051593262</v>
          </cell>
          <cell r="AQO73">
            <v>3051593271</v>
          </cell>
          <cell r="AQP73">
            <v>3051593289</v>
          </cell>
          <cell r="AQQ73">
            <v>3051593301</v>
          </cell>
          <cell r="AQR73">
            <v>3051593319</v>
          </cell>
          <cell r="AQS73">
            <v>3051593360</v>
          </cell>
          <cell r="AQT73">
            <v>3051593408</v>
          </cell>
          <cell r="AQU73">
            <v>3051593416</v>
          </cell>
          <cell r="AQV73">
            <v>3051593513</v>
          </cell>
          <cell r="AQW73">
            <v>3051593572</v>
          </cell>
          <cell r="AQX73">
            <v>3051593599</v>
          </cell>
          <cell r="AQY73">
            <v>3051593645</v>
          </cell>
          <cell r="AQZ73">
            <v>3051593653</v>
          </cell>
          <cell r="ARA73">
            <v>3051593688</v>
          </cell>
          <cell r="ARB73">
            <v>3051593955</v>
          </cell>
          <cell r="ARC73">
            <v>3051594021</v>
          </cell>
          <cell r="ARD73">
            <v>3051594269</v>
          </cell>
          <cell r="ARE73">
            <v>3051594480</v>
          </cell>
          <cell r="ARF73">
            <v>3051594552</v>
          </cell>
          <cell r="ARG73">
            <v>3051594587</v>
          </cell>
          <cell r="ARH73">
            <v>3051594617</v>
          </cell>
          <cell r="ARI73">
            <v>3051595991</v>
          </cell>
          <cell r="ARJ73">
            <v>3051596016</v>
          </cell>
          <cell r="ARK73">
            <v>3051596407</v>
          </cell>
          <cell r="ARL73">
            <v>3051596423</v>
          </cell>
          <cell r="ARM73">
            <v>3051596440</v>
          </cell>
          <cell r="ARN73">
            <v>3051597241</v>
          </cell>
          <cell r="ARO73">
            <v>3051597390</v>
          </cell>
          <cell r="ARP73">
            <v>3051597454</v>
          </cell>
          <cell r="ARQ73">
            <v>3051597462</v>
          </cell>
          <cell r="ARR73">
            <v>3051597501</v>
          </cell>
          <cell r="ARS73">
            <v>3051597543</v>
          </cell>
          <cell r="ART73">
            <v>3051597551</v>
          </cell>
          <cell r="ARU73">
            <v>3051597586</v>
          </cell>
          <cell r="ARV73">
            <v>3051597624</v>
          </cell>
          <cell r="ARW73">
            <v>3051597829</v>
          </cell>
          <cell r="ARX73">
            <v>3051599457</v>
          </cell>
          <cell r="ARY73">
            <v>3051600650</v>
          </cell>
          <cell r="ARZ73">
            <v>3051602385</v>
          </cell>
          <cell r="ASA73">
            <v>3051602539</v>
          </cell>
          <cell r="ASB73">
            <v>3051603128</v>
          </cell>
          <cell r="ASC73">
            <v>3051603136</v>
          </cell>
          <cell r="ASD73">
            <v>3051603721</v>
          </cell>
          <cell r="ASE73">
            <v>3051603748</v>
          </cell>
          <cell r="ASF73">
            <v>3051604132</v>
          </cell>
          <cell r="ASG73">
            <v>3051604761</v>
          </cell>
          <cell r="ASH73">
            <v>3051605996</v>
          </cell>
          <cell r="ASI73">
            <v>3051607221</v>
          </cell>
          <cell r="ASJ73">
            <v>3051607824</v>
          </cell>
          <cell r="ASK73">
            <v>3051608685</v>
          </cell>
          <cell r="ASL73">
            <v>3051609967</v>
          </cell>
          <cell r="ASM73">
            <v>3051610973</v>
          </cell>
          <cell r="ASN73">
            <v>3051610990</v>
          </cell>
          <cell r="ASO73">
            <v>3051611007</v>
          </cell>
          <cell r="ASP73">
            <v>3051611813</v>
          </cell>
          <cell r="ASQ73">
            <v>3051611821</v>
          </cell>
          <cell r="ASR73">
            <v>3051612445</v>
          </cell>
          <cell r="ASS73">
            <v>3051614961</v>
          </cell>
          <cell r="AST73">
            <v>3051615045</v>
          </cell>
          <cell r="ASU73">
            <v>3051615843</v>
          </cell>
          <cell r="ASV73">
            <v>3051617005</v>
          </cell>
          <cell r="ASW73">
            <v>3051618851</v>
          </cell>
          <cell r="ASX73">
            <v>3051618869</v>
          </cell>
          <cell r="ASY73">
            <v>3051618907</v>
          </cell>
          <cell r="ASZ73">
            <v>3051618915</v>
          </cell>
          <cell r="ATA73">
            <v>3051619792</v>
          </cell>
          <cell r="ATB73">
            <v>3051619814</v>
          </cell>
          <cell r="ATC73">
            <v>3051620081</v>
          </cell>
          <cell r="ATD73">
            <v>3051620090</v>
          </cell>
          <cell r="ATE73">
            <v>3051620111</v>
          </cell>
          <cell r="ATF73">
            <v>3051620138</v>
          </cell>
          <cell r="ATG73">
            <v>3051620171</v>
          </cell>
          <cell r="ATH73">
            <v>3051620201</v>
          </cell>
          <cell r="ATI73">
            <v>3051620219</v>
          </cell>
          <cell r="ATJ73">
            <v>3051620227</v>
          </cell>
          <cell r="ATK73">
            <v>3051620260</v>
          </cell>
          <cell r="ATL73">
            <v>3051620286</v>
          </cell>
          <cell r="ATM73">
            <v>3051620308</v>
          </cell>
          <cell r="ATN73">
            <v>3051620316</v>
          </cell>
          <cell r="ATO73">
            <v>3051620324</v>
          </cell>
          <cell r="ATP73">
            <v>3051620731</v>
          </cell>
          <cell r="ATQ73">
            <v>3051621339</v>
          </cell>
          <cell r="ATR73">
            <v>3051621681</v>
          </cell>
          <cell r="ATS73">
            <v>3051623056</v>
          </cell>
          <cell r="ATT73">
            <v>3051623200</v>
          </cell>
          <cell r="ATU73">
            <v>3051624249</v>
          </cell>
          <cell r="ATV73">
            <v>3051624257</v>
          </cell>
          <cell r="ATW73">
            <v>3051624273</v>
          </cell>
          <cell r="ATX73">
            <v>3051624567</v>
          </cell>
          <cell r="ATY73">
            <v>3051626144</v>
          </cell>
          <cell r="ATZ73">
            <v>3051626276</v>
          </cell>
          <cell r="AUA73">
            <v>3051626853</v>
          </cell>
          <cell r="AUB73">
            <v>3051627191</v>
          </cell>
          <cell r="AUC73">
            <v>3051627213</v>
          </cell>
          <cell r="AUD73">
            <v>3051627221</v>
          </cell>
          <cell r="AUE73">
            <v>3051627230</v>
          </cell>
          <cell r="AUF73">
            <v>3051627248</v>
          </cell>
          <cell r="AUG73">
            <v>3051627256</v>
          </cell>
          <cell r="AUH73">
            <v>3051627264</v>
          </cell>
          <cell r="AUI73">
            <v>3051627272</v>
          </cell>
          <cell r="AUJ73">
            <v>3051627426</v>
          </cell>
          <cell r="AUK73">
            <v>3051627434</v>
          </cell>
          <cell r="AUL73">
            <v>3051628830</v>
          </cell>
          <cell r="AUM73">
            <v>3051628848</v>
          </cell>
          <cell r="AUN73">
            <v>3051628856</v>
          </cell>
          <cell r="AUO73">
            <v>3051628864</v>
          </cell>
          <cell r="AUP73">
            <v>3051628899</v>
          </cell>
          <cell r="AUQ73">
            <v>3051628911</v>
          </cell>
          <cell r="AUR73">
            <v>3051629135</v>
          </cell>
          <cell r="AUS73">
            <v>3051630141</v>
          </cell>
          <cell r="AUT73">
            <v>3051634171</v>
          </cell>
          <cell r="AUU73">
            <v>3051636409</v>
          </cell>
          <cell r="AUV73">
            <v>3051637154</v>
          </cell>
          <cell r="AUW73">
            <v>3051637413</v>
          </cell>
          <cell r="AUX73">
            <v>3051637421</v>
          </cell>
          <cell r="AUY73">
            <v>3051637464</v>
          </cell>
          <cell r="AUZ73">
            <v>3051637472</v>
          </cell>
          <cell r="AVA73">
            <v>3051637499</v>
          </cell>
          <cell r="AVB73">
            <v>3051637529</v>
          </cell>
          <cell r="AVC73">
            <v>3051637570</v>
          </cell>
          <cell r="AVD73">
            <v>3051637618</v>
          </cell>
          <cell r="AVE73">
            <v>3051638118</v>
          </cell>
          <cell r="AVF73">
            <v>3051638428</v>
          </cell>
          <cell r="AVG73">
            <v>3051638452</v>
          </cell>
          <cell r="AVH73">
            <v>3051638801</v>
          </cell>
          <cell r="AVI73">
            <v>3051638967</v>
          </cell>
          <cell r="AVJ73">
            <v>3051639131</v>
          </cell>
          <cell r="AVK73">
            <v>3051639271</v>
          </cell>
          <cell r="AVL73">
            <v>3051639467</v>
          </cell>
          <cell r="AVM73">
            <v>3051640996</v>
          </cell>
          <cell r="AVN73">
            <v>3051641259</v>
          </cell>
          <cell r="AVO73">
            <v>3051641658</v>
          </cell>
          <cell r="AVP73">
            <v>3051641666</v>
          </cell>
          <cell r="AVQ73">
            <v>3051641780</v>
          </cell>
          <cell r="AVR73">
            <v>3051642948</v>
          </cell>
          <cell r="AVS73">
            <v>3051643138</v>
          </cell>
          <cell r="AVT73">
            <v>3051643154</v>
          </cell>
          <cell r="AVU73">
            <v>3051643171</v>
          </cell>
          <cell r="AVV73">
            <v>3051643391</v>
          </cell>
          <cell r="AVW73">
            <v>3051644070</v>
          </cell>
          <cell r="AVX73">
            <v>3051644380</v>
          </cell>
          <cell r="AVY73">
            <v>3051644738</v>
          </cell>
          <cell r="AVZ73">
            <v>3051646056</v>
          </cell>
          <cell r="AWA73">
            <v>3051647591</v>
          </cell>
          <cell r="AWB73">
            <v>3051647737</v>
          </cell>
          <cell r="AWC73">
            <v>3051648601</v>
          </cell>
          <cell r="AWD73">
            <v>3051651092</v>
          </cell>
          <cell r="AWE73">
            <v>3051651122</v>
          </cell>
          <cell r="AWF73">
            <v>3051651262</v>
          </cell>
          <cell r="AWG73">
            <v>3051651521</v>
          </cell>
          <cell r="AWH73">
            <v>3051651718</v>
          </cell>
          <cell r="AWI73">
            <v>3051654067</v>
          </cell>
          <cell r="AWJ73">
            <v>3051654334</v>
          </cell>
          <cell r="AWK73">
            <v>3051655322</v>
          </cell>
          <cell r="AWL73">
            <v>3051655802</v>
          </cell>
          <cell r="AWM73">
            <v>3051656663</v>
          </cell>
          <cell r="AWN73">
            <v>3051658879</v>
          </cell>
          <cell r="AWO73">
            <v>3051661039</v>
          </cell>
          <cell r="AWP73">
            <v>3051661047</v>
          </cell>
          <cell r="AWQ73">
            <v>3051661055</v>
          </cell>
          <cell r="AWR73">
            <v>3051661829</v>
          </cell>
          <cell r="AWS73">
            <v>3051661861</v>
          </cell>
          <cell r="AWT73">
            <v>3051663147</v>
          </cell>
          <cell r="AWU73">
            <v>3051664577</v>
          </cell>
          <cell r="AWV73">
            <v>3051664585</v>
          </cell>
          <cell r="AWW73">
            <v>3051665085</v>
          </cell>
          <cell r="AWX73">
            <v>3051666880</v>
          </cell>
          <cell r="AWY73">
            <v>3051667126</v>
          </cell>
          <cell r="AWZ73">
            <v>3051669064</v>
          </cell>
          <cell r="AXA73">
            <v>3051671816</v>
          </cell>
          <cell r="AXB73">
            <v>3051672375</v>
          </cell>
          <cell r="AXC73">
            <v>3051674581</v>
          </cell>
          <cell r="AXD73">
            <v>3051674718</v>
          </cell>
          <cell r="AXE73">
            <v>3051677555</v>
          </cell>
          <cell r="AXF73">
            <v>3051677725</v>
          </cell>
          <cell r="AXG73">
            <v>3051677741</v>
          </cell>
          <cell r="AXH73">
            <v>3051680122</v>
          </cell>
          <cell r="AXI73">
            <v>3051680840</v>
          </cell>
          <cell r="AXJ73">
            <v>3051681471</v>
          </cell>
          <cell r="AXK73">
            <v>3051682362</v>
          </cell>
          <cell r="AXL73">
            <v>3051683539</v>
          </cell>
          <cell r="AXM73">
            <v>3051683555</v>
          </cell>
          <cell r="AXN73">
            <v>3051683679</v>
          </cell>
          <cell r="AXO73">
            <v>3051683873</v>
          </cell>
          <cell r="AXP73">
            <v>3051686929</v>
          </cell>
          <cell r="AXQ73">
            <v>3051687461</v>
          </cell>
          <cell r="AXR73">
            <v>3051690896</v>
          </cell>
          <cell r="AXS73">
            <v>3051692147</v>
          </cell>
          <cell r="AXT73">
            <v>3051692422</v>
          </cell>
          <cell r="AXU73">
            <v>3051692554</v>
          </cell>
          <cell r="AXV73">
            <v>3051692881</v>
          </cell>
          <cell r="AXW73">
            <v>3051694140</v>
          </cell>
          <cell r="AXX73">
            <v>3051694301</v>
          </cell>
          <cell r="AXY73">
            <v>3051695014</v>
          </cell>
          <cell r="AXZ73">
            <v>3051695146</v>
          </cell>
          <cell r="AYA73">
            <v>3051697157</v>
          </cell>
          <cell r="AYB73">
            <v>3051697904</v>
          </cell>
          <cell r="AYC73">
            <v>3051698633</v>
          </cell>
          <cell r="AYD73">
            <v>3051698641</v>
          </cell>
          <cell r="AYE73">
            <v>3051698650</v>
          </cell>
          <cell r="AYF73">
            <v>3051698676</v>
          </cell>
          <cell r="AYG73">
            <v>3051698684</v>
          </cell>
          <cell r="AYH73">
            <v>3051698722</v>
          </cell>
          <cell r="AYI73">
            <v>3051698731</v>
          </cell>
          <cell r="AYJ73">
            <v>3051698773</v>
          </cell>
          <cell r="AYK73">
            <v>3051698781</v>
          </cell>
          <cell r="AYL73">
            <v>3051698790</v>
          </cell>
          <cell r="AYM73">
            <v>3051698803</v>
          </cell>
          <cell r="AYN73">
            <v>3051698811</v>
          </cell>
          <cell r="AYO73">
            <v>3051698820</v>
          </cell>
          <cell r="AYP73">
            <v>3051698838</v>
          </cell>
          <cell r="AYQ73">
            <v>3051698846</v>
          </cell>
          <cell r="AYR73">
            <v>3051699982</v>
          </cell>
          <cell r="AYS73">
            <v>3051700018</v>
          </cell>
          <cell r="AYT73">
            <v>3051702053</v>
          </cell>
          <cell r="AYU73">
            <v>3051702070</v>
          </cell>
          <cell r="AYV73">
            <v>3051702096</v>
          </cell>
          <cell r="AYW73">
            <v>3051702151</v>
          </cell>
          <cell r="AYX73">
            <v>3051702185</v>
          </cell>
          <cell r="AYY73">
            <v>3051702207</v>
          </cell>
          <cell r="AYZ73">
            <v>3051702223</v>
          </cell>
          <cell r="AZA73">
            <v>3051702258</v>
          </cell>
          <cell r="AZB73">
            <v>3051702274</v>
          </cell>
          <cell r="AZC73">
            <v>3051702282</v>
          </cell>
          <cell r="AZD73">
            <v>3051702312</v>
          </cell>
          <cell r="AZE73">
            <v>3051702321</v>
          </cell>
          <cell r="AZF73">
            <v>3051702339</v>
          </cell>
          <cell r="AZG73">
            <v>3051702347</v>
          </cell>
          <cell r="AZH73">
            <v>3051702363</v>
          </cell>
          <cell r="AZI73">
            <v>3051702495</v>
          </cell>
          <cell r="AZJ73">
            <v>3051702550</v>
          </cell>
          <cell r="AZK73">
            <v>3051704374</v>
          </cell>
          <cell r="AZL73">
            <v>3051704722</v>
          </cell>
          <cell r="AZM73">
            <v>3051705117</v>
          </cell>
          <cell r="AZN73">
            <v>3051705401</v>
          </cell>
          <cell r="AZO73">
            <v>3051705958</v>
          </cell>
          <cell r="AZP73">
            <v>3051706130</v>
          </cell>
          <cell r="AZQ73">
            <v>3051706849</v>
          </cell>
          <cell r="AZR73">
            <v>3051706989</v>
          </cell>
          <cell r="AZS73">
            <v>3051707748</v>
          </cell>
          <cell r="AZT73">
            <v>3051708116</v>
          </cell>
          <cell r="AZU73">
            <v>3051709686</v>
          </cell>
          <cell r="AZV73">
            <v>3051709724</v>
          </cell>
          <cell r="AZW73">
            <v>3051710773</v>
          </cell>
          <cell r="AZX73">
            <v>3051711605</v>
          </cell>
          <cell r="AZY73">
            <v>3051711664</v>
          </cell>
          <cell r="AZZ73">
            <v>3051711672</v>
          </cell>
          <cell r="BAA73">
            <v>3051711915</v>
          </cell>
          <cell r="BAB73">
            <v>3051712466</v>
          </cell>
          <cell r="BAC73">
            <v>3051713578</v>
          </cell>
          <cell r="BAD73">
            <v>3051714744</v>
          </cell>
          <cell r="BAE73">
            <v>3051715074</v>
          </cell>
          <cell r="BAF73">
            <v>3051715180</v>
          </cell>
          <cell r="BAG73">
            <v>3051715449</v>
          </cell>
          <cell r="BAH73">
            <v>3051716810</v>
          </cell>
          <cell r="BAI73">
            <v>3051717336</v>
          </cell>
          <cell r="BAJ73">
            <v>3051718316</v>
          </cell>
          <cell r="BAK73">
            <v>3051718324</v>
          </cell>
          <cell r="BAL73">
            <v>3051718375</v>
          </cell>
          <cell r="BAM73">
            <v>3051718391</v>
          </cell>
          <cell r="BAN73">
            <v>3051718413</v>
          </cell>
          <cell r="BAO73">
            <v>3051718421</v>
          </cell>
          <cell r="BAP73">
            <v>3051718430</v>
          </cell>
          <cell r="BAQ73">
            <v>3051718456</v>
          </cell>
          <cell r="BAR73">
            <v>3051719452</v>
          </cell>
          <cell r="BAS73">
            <v>3051719916</v>
          </cell>
          <cell r="BAT73">
            <v>3051720809</v>
          </cell>
          <cell r="BAU73">
            <v>3051720825</v>
          </cell>
          <cell r="BAV73">
            <v>3051720841</v>
          </cell>
          <cell r="BAW73">
            <v>3051720850</v>
          </cell>
          <cell r="BAX73">
            <v>3051721490</v>
          </cell>
          <cell r="BAY73">
            <v>3051723140</v>
          </cell>
          <cell r="BAZ73">
            <v>3051723492</v>
          </cell>
          <cell r="BBA73">
            <v>3051724286</v>
          </cell>
          <cell r="BBB73">
            <v>3051724529</v>
          </cell>
          <cell r="BBC73">
            <v>3051725258</v>
          </cell>
          <cell r="BBD73">
            <v>3051725495</v>
          </cell>
          <cell r="BBE73">
            <v>3051727005</v>
          </cell>
          <cell r="BBF73">
            <v>3051727021</v>
          </cell>
          <cell r="BBG73">
            <v>3051728869</v>
          </cell>
          <cell r="BBH73">
            <v>3051731975</v>
          </cell>
          <cell r="BBI73">
            <v>3051731983</v>
          </cell>
          <cell r="BBJ73">
            <v>3051732513</v>
          </cell>
          <cell r="BBK73">
            <v>3051732891</v>
          </cell>
          <cell r="BBL73">
            <v>3051732998</v>
          </cell>
          <cell r="BBM73">
            <v>3051735113</v>
          </cell>
          <cell r="BBN73">
            <v>3051736306</v>
          </cell>
          <cell r="BBO73">
            <v>3051736560</v>
          </cell>
          <cell r="BBP73">
            <v>3051736900</v>
          </cell>
          <cell r="BBQ73">
            <v>3051737311</v>
          </cell>
          <cell r="BBR73">
            <v>3051737388</v>
          </cell>
          <cell r="BBS73">
            <v>3051738155</v>
          </cell>
          <cell r="BBT73">
            <v>3051740613</v>
          </cell>
          <cell r="BBU73">
            <v>3051740621</v>
          </cell>
          <cell r="BBV73">
            <v>3051740800</v>
          </cell>
          <cell r="BBW73">
            <v>3051740826</v>
          </cell>
          <cell r="BBX73">
            <v>3051741385</v>
          </cell>
          <cell r="BBY73">
            <v>3051741849</v>
          </cell>
          <cell r="BBZ73">
            <v>3051745259</v>
          </cell>
          <cell r="BCA73">
            <v>3051745569</v>
          </cell>
          <cell r="BCB73">
            <v>3051745909</v>
          </cell>
          <cell r="BCC73">
            <v>3051746514</v>
          </cell>
          <cell r="BCD73">
            <v>3051746522</v>
          </cell>
          <cell r="BCE73">
            <v>3051746565</v>
          </cell>
          <cell r="BCF73">
            <v>3051746573</v>
          </cell>
          <cell r="BCG73">
            <v>3051746581</v>
          </cell>
          <cell r="BCH73">
            <v>3051748398</v>
          </cell>
          <cell r="BCI73">
            <v>3051750686</v>
          </cell>
          <cell r="BCJ73">
            <v>3051750821</v>
          </cell>
          <cell r="BCK73">
            <v>3051750848</v>
          </cell>
          <cell r="BCL73">
            <v>3051752042</v>
          </cell>
          <cell r="BCM73">
            <v>3051753073</v>
          </cell>
          <cell r="BCN73">
            <v>3051753715</v>
          </cell>
          <cell r="BCO73">
            <v>3051754231</v>
          </cell>
          <cell r="BCP73">
            <v>3051754614</v>
          </cell>
          <cell r="BCQ73">
            <v>3051755998</v>
          </cell>
          <cell r="BCR73">
            <v>3051757699</v>
          </cell>
          <cell r="BCS73">
            <v>3051758032</v>
          </cell>
          <cell r="BCT73">
            <v>3051761122</v>
          </cell>
          <cell r="BCU73">
            <v>3051761165</v>
          </cell>
          <cell r="BCV73">
            <v>3051761220</v>
          </cell>
          <cell r="BCW73">
            <v>3051761963</v>
          </cell>
          <cell r="BCX73">
            <v>3051763753</v>
          </cell>
          <cell r="BCY73">
            <v>3051764474</v>
          </cell>
          <cell r="BCZ73">
            <v>3051768607</v>
          </cell>
          <cell r="BDA73">
            <v>3051769948</v>
          </cell>
          <cell r="BDB73">
            <v>3051770008</v>
          </cell>
          <cell r="BDC73">
            <v>3051770563</v>
          </cell>
          <cell r="BDD73">
            <v>3051770920</v>
          </cell>
          <cell r="BDE73">
            <v>3051771209</v>
          </cell>
          <cell r="BDF73">
            <v>3051771705</v>
          </cell>
          <cell r="BDG73">
            <v>3051772167</v>
          </cell>
          <cell r="BDH73">
            <v>3051772191</v>
          </cell>
          <cell r="BDI73">
            <v>3051772591</v>
          </cell>
          <cell r="BDJ73">
            <v>3051772612</v>
          </cell>
          <cell r="BDK73">
            <v>3051772621</v>
          </cell>
          <cell r="BDL73">
            <v>3051772825</v>
          </cell>
          <cell r="BDM73">
            <v>3051774143</v>
          </cell>
          <cell r="BDN73">
            <v>3051775417</v>
          </cell>
          <cell r="BDO73">
            <v>3051776171</v>
          </cell>
          <cell r="BDP73">
            <v>3051777967</v>
          </cell>
          <cell r="BDQ73">
            <v>3051778319</v>
          </cell>
          <cell r="BDR73">
            <v>3051778971</v>
          </cell>
          <cell r="BDS73">
            <v>3051779510</v>
          </cell>
          <cell r="BDT73">
            <v>3051780879</v>
          </cell>
          <cell r="BDU73">
            <v>3051782324</v>
          </cell>
          <cell r="BDV73">
            <v>3051782782</v>
          </cell>
          <cell r="BDW73">
            <v>3051783797</v>
          </cell>
          <cell r="BDX73">
            <v>3051784173</v>
          </cell>
          <cell r="BDY73">
            <v>3051784661</v>
          </cell>
          <cell r="BDZ73">
            <v>3051784700</v>
          </cell>
          <cell r="BEA73">
            <v>3051785137</v>
          </cell>
          <cell r="BEB73">
            <v>3051785633</v>
          </cell>
          <cell r="BEC73">
            <v>3051785773</v>
          </cell>
          <cell r="BED73">
            <v>3051786401</v>
          </cell>
          <cell r="BEE73">
            <v>3051786532</v>
          </cell>
          <cell r="BEF73">
            <v>3051786575</v>
          </cell>
          <cell r="BEG73">
            <v>3051786991</v>
          </cell>
          <cell r="BEH73">
            <v>3051787555</v>
          </cell>
          <cell r="BEI73">
            <v>3051788144</v>
          </cell>
          <cell r="BEJ73">
            <v>3051790432</v>
          </cell>
          <cell r="BEK73">
            <v>3051790670</v>
          </cell>
          <cell r="BEL73">
            <v>3051795035</v>
          </cell>
          <cell r="BEM73">
            <v>3051795728</v>
          </cell>
          <cell r="BEN73">
            <v>3051796040</v>
          </cell>
          <cell r="BEO73">
            <v>3051796562</v>
          </cell>
          <cell r="BEP73">
            <v>3051796660</v>
          </cell>
          <cell r="BEQ73">
            <v>3051797402</v>
          </cell>
          <cell r="BER73">
            <v>3051797984</v>
          </cell>
          <cell r="BES73">
            <v>3051797992</v>
          </cell>
          <cell r="BET73">
            <v>3051799618</v>
          </cell>
          <cell r="BEU73">
            <v>3051800454</v>
          </cell>
          <cell r="BEV73">
            <v>3051800624</v>
          </cell>
          <cell r="BEW73">
            <v>3051803593</v>
          </cell>
          <cell r="BEX73">
            <v>3051804263</v>
          </cell>
          <cell r="BEY73">
            <v>3051804905</v>
          </cell>
          <cell r="BEZ73">
            <v>3051804913</v>
          </cell>
          <cell r="BFA73">
            <v>3051805006</v>
          </cell>
          <cell r="BFB73">
            <v>3051805197</v>
          </cell>
          <cell r="BFC73">
            <v>3051806461</v>
          </cell>
          <cell r="BFD73">
            <v>3051806568</v>
          </cell>
          <cell r="BFE73">
            <v>3051807939</v>
          </cell>
          <cell r="BFF73">
            <v>3051808056</v>
          </cell>
          <cell r="BFG73">
            <v>3051809729</v>
          </cell>
          <cell r="BFH73">
            <v>3051809745</v>
          </cell>
          <cell r="BFI73">
            <v>3051810085</v>
          </cell>
          <cell r="BFJ73">
            <v>3051811359</v>
          </cell>
          <cell r="BFK73">
            <v>3051812240</v>
          </cell>
          <cell r="BFL73">
            <v>3051812274</v>
          </cell>
          <cell r="BFM73">
            <v>3051814145</v>
          </cell>
          <cell r="BFN73">
            <v>3051816041</v>
          </cell>
          <cell r="BFO73">
            <v>3051817039</v>
          </cell>
          <cell r="BFP73">
            <v>3051817047</v>
          </cell>
          <cell r="BFQ73">
            <v>3051817063</v>
          </cell>
          <cell r="BFR73">
            <v>3051817071</v>
          </cell>
          <cell r="BFS73">
            <v>3051817080</v>
          </cell>
          <cell r="BFT73">
            <v>3051817098</v>
          </cell>
          <cell r="BFU73">
            <v>3051817802</v>
          </cell>
          <cell r="BFV73">
            <v>3051819601</v>
          </cell>
          <cell r="BFW73">
            <v>3051819627</v>
          </cell>
          <cell r="BFX73">
            <v>3051821257</v>
          </cell>
          <cell r="BFY73">
            <v>3051823454</v>
          </cell>
          <cell r="BFZ73">
            <v>3051823535</v>
          </cell>
          <cell r="BGA73">
            <v>3051825724</v>
          </cell>
          <cell r="BGB73">
            <v>3051831015</v>
          </cell>
          <cell r="BGC73">
            <v>3051834464</v>
          </cell>
          <cell r="BGD73">
            <v>3051834472</v>
          </cell>
          <cell r="BGE73">
            <v>3051838389</v>
          </cell>
          <cell r="BGF73">
            <v>3051838397</v>
          </cell>
          <cell r="BGG73">
            <v>3051838419</v>
          </cell>
          <cell r="BGH73">
            <v>3051841975</v>
          </cell>
          <cell r="BGI73">
            <v>3051860708</v>
          </cell>
          <cell r="BGJ73">
            <v>3051863936</v>
          </cell>
          <cell r="BGK73">
            <v>3051864347</v>
          </cell>
          <cell r="BGL73">
            <v>3051886456</v>
          </cell>
          <cell r="BGM73">
            <v>3051910438</v>
          </cell>
          <cell r="BGN73">
            <v>3051910543</v>
          </cell>
        </row>
        <row r="76">
          <cell r="C76">
            <v>1593.1493577775632</v>
          </cell>
        </row>
        <row r="79">
          <cell r="C79">
            <v>3030011311</v>
          </cell>
          <cell r="D79">
            <v>3030011329</v>
          </cell>
          <cell r="E79">
            <v>3030014603</v>
          </cell>
          <cell r="F79">
            <v>3030014638</v>
          </cell>
          <cell r="G79">
            <v>3030015715</v>
          </cell>
          <cell r="H79">
            <v>3030015740</v>
          </cell>
          <cell r="I79">
            <v>3030017971</v>
          </cell>
          <cell r="J79">
            <v>3030018269</v>
          </cell>
          <cell r="K79">
            <v>3030018960</v>
          </cell>
          <cell r="L79">
            <v>3030022703</v>
          </cell>
          <cell r="M79">
            <v>3030022932</v>
          </cell>
          <cell r="N79">
            <v>3030023068</v>
          </cell>
          <cell r="O79">
            <v>3030025885</v>
          </cell>
          <cell r="P79">
            <v>3030025893</v>
          </cell>
          <cell r="Q79">
            <v>3030028396</v>
          </cell>
          <cell r="R79">
            <v>3030028418</v>
          </cell>
          <cell r="S79">
            <v>3030028434</v>
          </cell>
          <cell r="T79">
            <v>3030028442</v>
          </cell>
          <cell r="U79">
            <v>3030028469</v>
          </cell>
          <cell r="V79">
            <v>3030028477</v>
          </cell>
          <cell r="W79">
            <v>3030028485</v>
          </cell>
          <cell r="X79">
            <v>3030028493</v>
          </cell>
          <cell r="Y79">
            <v>3030028507</v>
          </cell>
          <cell r="Z79">
            <v>3030028523</v>
          </cell>
          <cell r="AA79">
            <v>3030028558</v>
          </cell>
          <cell r="AB79">
            <v>3030028566</v>
          </cell>
          <cell r="AC79">
            <v>3030028574</v>
          </cell>
          <cell r="AD79">
            <v>3030028604</v>
          </cell>
          <cell r="AE79">
            <v>3030028612</v>
          </cell>
          <cell r="AF79">
            <v>3030028621</v>
          </cell>
          <cell r="AG79">
            <v>3030033225</v>
          </cell>
          <cell r="AH79">
            <v>3030033322</v>
          </cell>
          <cell r="AI79">
            <v>3030033624</v>
          </cell>
          <cell r="AJ79">
            <v>3030033772</v>
          </cell>
          <cell r="AK79">
            <v>3030034663</v>
          </cell>
          <cell r="AL79">
            <v>3030039967</v>
          </cell>
          <cell r="AM79">
            <v>3030040647</v>
          </cell>
          <cell r="AN79">
            <v>3030040655</v>
          </cell>
          <cell r="AO79">
            <v>3030040663</v>
          </cell>
          <cell r="AP79">
            <v>3030040671</v>
          </cell>
          <cell r="AQ79">
            <v>3030040701</v>
          </cell>
          <cell r="AR79">
            <v>3030040884</v>
          </cell>
          <cell r="AS79">
            <v>3030042640</v>
          </cell>
          <cell r="AT79">
            <v>3030043450</v>
          </cell>
          <cell r="AU79">
            <v>3030044448</v>
          </cell>
          <cell r="AV79">
            <v>3030045070</v>
          </cell>
          <cell r="AW79">
            <v>3030045967</v>
          </cell>
          <cell r="AX79">
            <v>3030046114</v>
          </cell>
          <cell r="AY79">
            <v>3030049369</v>
          </cell>
          <cell r="AZ79">
            <v>3030052041</v>
          </cell>
          <cell r="BA79">
            <v>3030052751</v>
          </cell>
          <cell r="BB79">
            <v>3030053951</v>
          </cell>
          <cell r="BC79">
            <v>3030057264</v>
          </cell>
          <cell r="BD79">
            <v>3030057281</v>
          </cell>
          <cell r="BE79">
            <v>3030058112</v>
          </cell>
          <cell r="BF79">
            <v>3030058210</v>
          </cell>
          <cell r="BG79">
            <v>3030058767</v>
          </cell>
          <cell r="BH79">
            <v>3030060443</v>
          </cell>
          <cell r="BI79">
            <v>3030060451</v>
          </cell>
          <cell r="BJ79">
            <v>3030061199</v>
          </cell>
          <cell r="BK79">
            <v>3030064244</v>
          </cell>
          <cell r="BL79">
            <v>3030064431</v>
          </cell>
          <cell r="BM79">
            <v>3030065518</v>
          </cell>
          <cell r="BN79">
            <v>3030066999</v>
          </cell>
          <cell r="BO79">
            <v>3030068746</v>
          </cell>
          <cell r="BP79">
            <v>3030076722</v>
          </cell>
          <cell r="BQ79">
            <v>3030076731</v>
          </cell>
          <cell r="BR79">
            <v>3030076765</v>
          </cell>
          <cell r="BS79">
            <v>3030077389</v>
          </cell>
          <cell r="BT79">
            <v>3030077427</v>
          </cell>
          <cell r="BU79">
            <v>3030078679</v>
          </cell>
          <cell r="BV79">
            <v>3030086965</v>
          </cell>
          <cell r="BW79">
            <v>3030086973</v>
          </cell>
          <cell r="BX79">
            <v>3030088127</v>
          </cell>
          <cell r="BY79">
            <v>3030088305</v>
          </cell>
          <cell r="BZ79">
            <v>3030088887</v>
          </cell>
          <cell r="CA79">
            <v>3030089352</v>
          </cell>
          <cell r="CB79">
            <v>3030089379</v>
          </cell>
          <cell r="CC79">
            <v>3030089956</v>
          </cell>
          <cell r="CD79">
            <v>3030090091</v>
          </cell>
          <cell r="CE79">
            <v>3030090199</v>
          </cell>
          <cell r="CF79">
            <v>3030090911</v>
          </cell>
          <cell r="CG79">
            <v>3030092345</v>
          </cell>
          <cell r="CH79">
            <v>3030092388</v>
          </cell>
          <cell r="CI79">
            <v>3030095727</v>
          </cell>
          <cell r="CJ79">
            <v>3030096138</v>
          </cell>
          <cell r="CK79">
            <v>3030096456</v>
          </cell>
          <cell r="CL79">
            <v>3030096472</v>
          </cell>
          <cell r="CM79">
            <v>3030096651</v>
          </cell>
          <cell r="CN79">
            <v>3030096669</v>
          </cell>
          <cell r="CO79">
            <v>3030096782</v>
          </cell>
          <cell r="CP79">
            <v>3030096839</v>
          </cell>
          <cell r="CQ79">
            <v>3030097126</v>
          </cell>
          <cell r="CR79">
            <v>3030097223</v>
          </cell>
          <cell r="CS79">
            <v>3030097258</v>
          </cell>
          <cell r="CT79">
            <v>3030097363</v>
          </cell>
          <cell r="CU79">
            <v>3030097380</v>
          </cell>
          <cell r="CV79">
            <v>3030097461</v>
          </cell>
          <cell r="CW79">
            <v>3030097509</v>
          </cell>
          <cell r="CX79">
            <v>3030097835</v>
          </cell>
          <cell r="CY79">
            <v>3030097851</v>
          </cell>
          <cell r="CZ79">
            <v>3030097886</v>
          </cell>
          <cell r="DA79">
            <v>3030098220</v>
          </cell>
          <cell r="DB79">
            <v>3030098424</v>
          </cell>
          <cell r="DC79">
            <v>3030099561</v>
          </cell>
          <cell r="DD79">
            <v>3030099919</v>
          </cell>
          <cell r="DE79">
            <v>3030101522</v>
          </cell>
          <cell r="DF79">
            <v>3030103592</v>
          </cell>
          <cell r="DG79">
            <v>3030103754</v>
          </cell>
          <cell r="DH79">
            <v>3030104289</v>
          </cell>
          <cell r="DI79">
            <v>3030105099</v>
          </cell>
          <cell r="DJ79">
            <v>3030121141</v>
          </cell>
          <cell r="DK79">
            <v>3030122431</v>
          </cell>
          <cell r="DL79">
            <v>3030123224</v>
          </cell>
          <cell r="DM79">
            <v>3030126223</v>
          </cell>
          <cell r="DN79">
            <v>3030129648</v>
          </cell>
          <cell r="DO79">
            <v>3030132894</v>
          </cell>
          <cell r="DP79">
            <v>3030134471</v>
          </cell>
          <cell r="DQ79">
            <v>3030135052</v>
          </cell>
          <cell r="DR79">
            <v>3030150221</v>
          </cell>
          <cell r="DS79">
            <v>3030152020</v>
          </cell>
          <cell r="DT79">
            <v>3030171415</v>
          </cell>
          <cell r="DU79">
            <v>3030174686</v>
          </cell>
          <cell r="DV79">
            <v>3030178011</v>
          </cell>
          <cell r="DW79">
            <v>3030182841</v>
          </cell>
          <cell r="DX79">
            <v>3030188202</v>
          </cell>
          <cell r="DY79">
            <v>3030191513</v>
          </cell>
          <cell r="DZ79">
            <v>3030192196</v>
          </cell>
          <cell r="EA79">
            <v>3030192234</v>
          </cell>
          <cell r="EB79">
            <v>3030196418</v>
          </cell>
          <cell r="EC79">
            <v>3030199581</v>
          </cell>
          <cell r="ED79">
            <v>3030204135</v>
          </cell>
          <cell r="EE79">
            <v>3030208505</v>
          </cell>
          <cell r="EF79">
            <v>3030234719</v>
          </cell>
          <cell r="EG79">
            <v>3030252831</v>
          </cell>
          <cell r="EH79">
            <v>3030290104</v>
          </cell>
          <cell r="EI79">
            <v>3030340713</v>
          </cell>
          <cell r="EJ79">
            <v>3030342724</v>
          </cell>
          <cell r="EK79">
            <v>3030360595</v>
          </cell>
          <cell r="EL79">
            <v>3030369380</v>
          </cell>
          <cell r="EM79">
            <v>3030467578</v>
          </cell>
          <cell r="EN79">
            <v>3030582709</v>
          </cell>
          <cell r="EO79">
            <v>3030582814</v>
          </cell>
          <cell r="EP79">
            <v>3030584281</v>
          </cell>
          <cell r="EQ79">
            <v>3030584558</v>
          </cell>
          <cell r="ER79">
            <v>3030584566</v>
          </cell>
          <cell r="ES79">
            <v>3030584621</v>
          </cell>
          <cell r="ET79">
            <v>3030584710</v>
          </cell>
          <cell r="EU79">
            <v>3030584906</v>
          </cell>
          <cell r="EV79">
            <v>3030584922</v>
          </cell>
          <cell r="EW79">
            <v>3030585961</v>
          </cell>
          <cell r="EX79">
            <v>3030586097</v>
          </cell>
          <cell r="EY79">
            <v>3030586224</v>
          </cell>
          <cell r="EZ79">
            <v>3030586321</v>
          </cell>
          <cell r="FA79">
            <v>3030586534</v>
          </cell>
          <cell r="FB79">
            <v>3030669847</v>
          </cell>
          <cell r="FC79">
            <v>3030676274</v>
          </cell>
          <cell r="FD79">
            <v>3030676282</v>
          </cell>
          <cell r="FE79">
            <v>3030682525</v>
          </cell>
          <cell r="FF79">
            <v>3030941148</v>
          </cell>
          <cell r="FG79">
            <v>3030977983</v>
          </cell>
          <cell r="FH79">
            <v>3031008518</v>
          </cell>
          <cell r="FI79">
            <v>3031044921</v>
          </cell>
          <cell r="FJ79">
            <v>3038004216</v>
          </cell>
          <cell r="FK79">
            <v>3038006766</v>
          </cell>
          <cell r="FL79">
            <v>3038019272</v>
          </cell>
          <cell r="FM79">
            <v>3038023440</v>
          </cell>
          <cell r="FN79">
            <v>3038025850</v>
          </cell>
          <cell r="FO79">
            <v>3038029901</v>
          </cell>
          <cell r="FP79">
            <v>3038048779</v>
          </cell>
          <cell r="FQ79">
            <v>3038049210</v>
          </cell>
          <cell r="FR79">
            <v>3038051249</v>
          </cell>
          <cell r="FS79">
            <v>3038058626</v>
          </cell>
          <cell r="FT79">
            <v>3038058839</v>
          </cell>
          <cell r="FU79">
            <v>3038075130</v>
          </cell>
          <cell r="FV79">
            <v>3038078457</v>
          </cell>
          <cell r="FW79">
            <v>3038084121</v>
          </cell>
          <cell r="FX79">
            <v>3038092255</v>
          </cell>
          <cell r="FY79">
            <v>3038096056</v>
          </cell>
          <cell r="FZ79">
            <v>3038103044</v>
          </cell>
          <cell r="GA79">
            <v>3038108046</v>
          </cell>
          <cell r="GB79">
            <v>3038108160</v>
          </cell>
          <cell r="GC79">
            <v>3038112132</v>
          </cell>
          <cell r="GD79">
            <v>3038113074</v>
          </cell>
          <cell r="GE79">
            <v>3038113627</v>
          </cell>
          <cell r="GF79">
            <v>3038123762</v>
          </cell>
          <cell r="GG79">
            <v>3038125056</v>
          </cell>
          <cell r="GH79">
            <v>3038134713</v>
          </cell>
          <cell r="GI79">
            <v>3038144956</v>
          </cell>
          <cell r="GJ79">
            <v>3038148234</v>
          </cell>
          <cell r="GK79">
            <v>3038162237</v>
          </cell>
          <cell r="GL79">
            <v>3038177943</v>
          </cell>
          <cell r="GM79">
            <v>3038183064</v>
          </cell>
          <cell r="GN79">
            <v>3038191512</v>
          </cell>
          <cell r="GO79">
            <v>3038195003</v>
          </cell>
          <cell r="GP79">
            <v>3038196565</v>
          </cell>
          <cell r="GQ79">
            <v>3038199874</v>
          </cell>
          <cell r="GR79">
            <v>3038199963</v>
          </cell>
          <cell r="GS79">
            <v>3038206471</v>
          </cell>
          <cell r="GT79">
            <v>3038217937</v>
          </cell>
          <cell r="GU79">
            <v>3038220229</v>
          </cell>
          <cell r="GV79">
            <v>3038220415</v>
          </cell>
          <cell r="GW79">
            <v>3038221039</v>
          </cell>
          <cell r="GX79">
            <v>3038221047</v>
          </cell>
          <cell r="GY79">
            <v>3038221055</v>
          </cell>
          <cell r="GZ79">
            <v>3038221063</v>
          </cell>
          <cell r="HA79">
            <v>3038221071</v>
          </cell>
          <cell r="HB79">
            <v>3038221080</v>
          </cell>
          <cell r="HC79">
            <v>3038221098</v>
          </cell>
          <cell r="HD79">
            <v>3038221101</v>
          </cell>
          <cell r="HE79">
            <v>3038221110</v>
          </cell>
          <cell r="HF79">
            <v>3038221128</v>
          </cell>
          <cell r="HG79">
            <v>3038221144</v>
          </cell>
          <cell r="HH79">
            <v>3038221152</v>
          </cell>
          <cell r="HI79">
            <v>3038221179</v>
          </cell>
          <cell r="HJ79">
            <v>3038221209</v>
          </cell>
          <cell r="HK79">
            <v>3038221985</v>
          </cell>
          <cell r="HL79">
            <v>3038221993</v>
          </cell>
          <cell r="HM79">
            <v>3038222001</v>
          </cell>
          <cell r="HN79">
            <v>3038222035</v>
          </cell>
          <cell r="HO79">
            <v>3038222051</v>
          </cell>
          <cell r="HP79">
            <v>3038222060</v>
          </cell>
          <cell r="HQ79">
            <v>3038222086</v>
          </cell>
          <cell r="HR79">
            <v>3038222108</v>
          </cell>
          <cell r="HS79">
            <v>3038247526</v>
          </cell>
          <cell r="HT79">
            <v>3038248557</v>
          </cell>
          <cell r="HU79">
            <v>3038284391</v>
          </cell>
          <cell r="HV79">
            <v>3038285428</v>
          </cell>
          <cell r="HW79">
            <v>3038308037</v>
          </cell>
          <cell r="HX79">
            <v>3038312166</v>
          </cell>
          <cell r="HY79">
            <v>3038333139</v>
          </cell>
          <cell r="HZ79">
            <v>3038349809</v>
          </cell>
          <cell r="IA79">
            <v>3038354284</v>
          </cell>
          <cell r="IB79">
            <v>3038354306</v>
          </cell>
          <cell r="IC79">
            <v>3038376121</v>
          </cell>
          <cell r="ID79">
            <v>3038386852</v>
          </cell>
          <cell r="IE79">
            <v>3038394928</v>
          </cell>
          <cell r="IF79">
            <v>3038394961</v>
          </cell>
          <cell r="IG79">
            <v>3038409275</v>
          </cell>
          <cell r="IH79">
            <v>3038412438</v>
          </cell>
          <cell r="II79">
            <v>3038416824</v>
          </cell>
          <cell r="IJ79">
            <v>3038419378</v>
          </cell>
          <cell r="IK79">
            <v>3038425157</v>
          </cell>
          <cell r="IL79">
            <v>3038456095</v>
          </cell>
          <cell r="IM79">
            <v>3038460670</v>
          </cell>
          <cell r="IN79">
            <v>3038510251</v>
          </cell>
          <cell r="IO79">
            <v>3038519135</v>
          </cell>
          <cell r="IP79">
            <v>3038529769</v>
          </cell>
          <cell r="IQ79">
            <v>3038532492</v>
          </cell>
          <cell r="IR79">
            <v>3038543664</v>
          </cell>
          <cell r="IS79">
            <v>3038543796</v>
          </cell>
          <cell r="IT79">
            <v>3038544083</v>
          </cell>
          <cell r="IU79">
            <v>3038544369</v>
          </cell>
          <cell r="IV79">
            <v>3038567202</v>
          </cell>
          <cell r="IW79">
            <v>3038572648</v>
          </cell>
          <cell r="IX79">
            <v>3038575647</v>
          </cell>
          <cell r="IY79">
            <v>3038582546</v>
          </cell>
          <cell r="IZ79">
            <v>3038586461</v>
          </cell>
          <cell r="JA79">
            <v>3038593262</v>
          </cell>
          <cell r="JB79">
            <v>3038596334</v>
          </cell>
          <cell r="JC79">
            <v>3038597110</v>
          </cell>
          <cell r="JD79">
            <v>3038616726</v>
          </cell>
          <cell r="JE79">
            <v>3038618338</v>
          </cell>
          <cell r="JF79">
            <v>3038618508</v>
          </cell>
          <cell r="JG79">
            <v>3038636131</v>
          </cell>
          <cell r="JH79">
            <v>3038641500</v>
          </cell>
          <cell r="JI79">
            <v>3038647788</v>
          </cell>
          <cell r="JJ79">
            <v>3038647826</v>
          </cell>
          <cell r="JK79">
            <v>3038662566</v>
          </cell>
          <cell r="JL79">
            <v>3038684918</v>
          </cell>
          <cell r="JM79">
            <v>3038693186</v>
          </cell>
          <cell r="JN79">
            <v>3038694565</v>
          </cell>
          <cell r="JO79">
            <v>3038712814</v>
          </cell>
          <cell r="JP79">
            <v>3038715783</v>
          </cell>
          <cell r="JQ79">
            <v>3038717531</v>
          </cell>
          <cell r="JR79">
            <v>3038717557</v>
          </cell>
          <cell r="JS79">
            <v>3038736870</v>
          </cell>
          <cell r="JT79">
            <v>3038751232</v>
          </cell>
          <cell r="JU79">
            <v>3038751917</v>
          </cell>
          <cell r="JV79">
            <v>3038751925</v>
          </cell>
          <cell r="JW79">
            <v>3038761017</v>
          </cell>
          <cell r="JX79">
            <v>3038762153</v>
          </cell>
          <cell r="JY79">
            <v>3038792770</v>
          </cell>
          <cell r="JZ79">
            <v>3038798441</v>
          </cell>
          <cell r="KA79">
            <v>3038798565</v>
          </cell>
          <cell r="KB79">
            <v>3038798638</v>
          </cell>
          <cell r="KC79">
            <v>3038817934</v>
          </cell>
          <cell r="KD79">
            <v>3038825767</v>
          </cell>
          <cell r="KE79">
            <v>3038825775</v>
          </cell>
          <cell r="KF79">
            <v>3038825813</v>
          </cell>
          <cell r="KG79">
            <v>3038850281</v>
          </cell>
          <cell r="KH79">
            <v>3038850516</v>
          </cell>
          <cell r="KI79">
            <v>3038851253</v>
          </cell>
          <cell r="KJ79">
            <v>3038862212</v>
          </cell>
          <cell r="KK79">
            <v>3038862298</v>
          </cell>
          <cell r="KL79">
            <v>3038862387</v>
          </cell>
          <cell r="KM79">
            <v>3038862409</v>
          </cell>
          <cell r="KN79">
            <v>3038864312</v>
          </cell>
          <cell r="KO79">
            <v>3038868318</v>
          </cell>
          <cell r="KP79">
            <v>3038887291</v>
          </cell>
          <cell r="KQ79">
            <v>3038900181</v>
          </cell>
          <cell r="KR79">
            <v>3038933021</v>
          </cell>
          <cell r="KS79">
            <v>3038944235</v>
          </cell>
          <cell r="KT79">
            <v>3038944251</v>
          </cell>
          <cell r="KU79">
            <v>3038957400</v>
          </cell>
          <cell r="KV79">
            <v>3038975971</v>
          </cell>
          <cell r="KW79">
            <v>3038977753</v>
          </cell>
          <cell r="KX79">
            <v>3038985365</v>
          </cell>
          <cell r="KY79">
            <v>3039003281</v>
          </cell>
          <cell r="KZ79">
            <v>3039017869</v>
          </cell>
          <cell r="LA79">
            <v>3039029581</v>
          </cell>
          <cell r="LB79">
            <v>3039068595</v>
          </cell>
          <cell r="LC79">
            <v>3039076938</v>
          </cell>
          <cell r="LD79">
            <v>3041006861</v>
          </cell>
          <cell r="LE79">
            <v>3041007115</v>
          </cell>
          <cell r="LF79">
            <v>3041008898</v>
          </cell>
          <cell r="LG79">
            <v>3041019270</v>
          </cell>
          <cell r="LH79">
            <v>3041020022</v>
          </cell>
          <cell r="LI79">
            <v>3041022378</v>
          </cell>
          <cell r="LJ79">
            <v>3041065794</v>
          </cell>
          <cell r="LK79">
            <v>3041065832</v>
          </cell>
          <cell r="LL79">
            <v>3041079086</v>
          </cell>
          <cell r="LM79">
            <v>3041081951</v>
          </cell>
          <cell r="LN79">
            <v>3041088514</v>
          </cell>
          <cell r="LO79">
            <v>3041088557</v>
          </cell>
          <cell r="LP79">
            <v>3041088638</v>
          </cell>
          <cell r="LQ79">
            <v>3041088727</v>
          </cell>
          <cell r="LR79">
            <v>3041088816</v>
          </cell>
          <cell r="LS79">
            <v>3041088905</v>
          </cell>
          <cell r="LT79">
            <v>3041089049</v>
          </cell>
          <cell r="LU79">
            <v>3041089065</v>
          </cell>
          <cell r="LV79">
            <v>3041089120</v>
          </cell>
          <cell r="LW79">
            <v>3041089189</v>
          </cell>
          <cell r="LX79">
            <v>3041089511</v>
          </cell>
          <cell r="LY79">
            <v>3041089715</v>
          </cell>
          <cell r="LZ79">
            <v>3041089863</v>
          </cell>
          <cell r="MA79">
            <v>3041090004</v>
          </cell>
          <cell r="MB79">
            <v>3041090080</v>
          </cell>
          <cell r="MC79">
            <v>3041090187</v>
          </cell>
          <cell r="MD79">
            <v>3041090209</v>
          </cell>
          <cell r="ME79">
            <v>3041090322</v>
          </cell>
          <cell r="MF79">
            <v>3041090403</v>
          </cell>
          <cell r="MG79">
            <v>3041090454</v>
          </cell>
          <cell r="MH79">
            <v>3041090624</v>
          </cell>
          <cell r="MI79">
            <v>3041090764</v>
          </cell>
          <cell r="MJ79">
            <v>3041092341</v>
          </cell>
          <cell r="MK79">
            <v>3041093836</v>
          </cell>
          <cell r="ML79">
            <v>3041095341</v>
          </cell>
          <cell r="MM79">
            <v>3041113411</v>
          </cell>
          <cell r="MN79">
            <v>3041115864</v>
          </cell>
          <cell r="MO79">
            <v>3041150074</v>
          </cell>
          <cell r="MP79">
            <v>3041150368</v>
          </cell>
          <cell r="MQ79">
            <v>3041177860</v>
          </cell>
          <cell r="MR79">
            <v>3041177932</v>
          </cell>
          <cell r="MS79">
            <v>3041186885</v>
          </cell>
          <cell r="MT79">
            <v>3041187989</v>
          </cell>
          <cell r="MU79">
            <v>3041188659</v>
          </cell>
          <cell r="MV79">
            <v>3041249216</v>
          </cell>
          <cell r="MW79">
            <v>3041250745</v>
          </cell>
          <cell r="MX79">
            <v>3041251075</v>
          </cell>
          <cell r="MY79">
            <v>3041297105</v>
          </cell>
          <cell r="MZ79">
            <v>3041297113</v>
          </cell>
          <cell r="NA79">
            <v>3041298861</v>
          </cell>
          <cell r="NB79">
            <v>3041300947</v>
          </cell>
          <cell r="NC79">
            <v>3041303261</v>
          </cell>
          <cell r="ND79">
            <v>3041304772</v>
          </cell>
          <cell r="NE79">
            <v>3041307879</v>
          </cell>
          <cell r="NF79">
            <v>3041323556</v>
          </cell>
          <cell r="NG79">
            <v>3041324242</v>
          </cell>
          <cell r="NH79">
            <v>3041324731</v>
          </cell>
          <cell r="NI79">
            <v>3041324803</v>
          </cell>
          <cell r="NJ79">
            <v>3041623410</v>
          </cell>
          <cell r="NK79">
            <v>3041623461</v>
          </cell>
          <cell r="NL79">
            <v>3041623894</v>
          </cell>
          <cell r="NM79">
            <v>3041624262</v>
          </cell>
          <cell r="NN79">
            <v>3041624939</v>
          </cell>
          <cell r="NO79">
            <v>3041625803</v>
          </cell>
          <cell r="NP79">
            <v>3041626320</v>
          </cell>
          <cell r="NQ79">
            <v>3041626397</v>
          </cell>
          <cell r="NR79">
            <v>3041626486</v>
          </cell>
          <cell r="NS79">
            <v>3041661770</v>
          </cell>
          <cell r="NT79">
            <v>3041671261</v>
          </cell>
          <cell r="NU79">
            <v>3041690079</v>
          </cell>
          <cell r="NV79">
            <v>3041827171</v>
          </cell>
          <cell r="NW79">
            <v>3041827350</v>
          </cell>
          <cell r="NX79">
            <v>3041827449</v>
          </cell>
          <cell r="NY79">
            <v>3041827546</v>
          </cell>
          <cell r="NZ79">
            <v>3041827813</v>
          </cell>
          <cell r="OA79">
            <v>3041827856</v>
          </cell>
          <cell r="OB79">
            <v>3041828283</v>
          </cell>
          <cell r="OC79">
            <v>3041828526</v>
          </cell>
          <cell r="OD79">
            <v>3041829611</v>
          </cell>
          <cell r="OE79">
            <v>3041829743</v>
          </cell>
          <cell r="OF79">
            <v>3041831420</v>
          </cell>
          <cell r="OG79">
            <v>3041832451</v>
          </cell>
          <cell r="OH79">
            <v>3041834283</v>
          </cell>
          <cell r="OI79">
            <v>3041834518</v>
          </cell>
          <cell r="OJ79">
            <v>3041835433</v>
          </cell>
          <cell r="OK79">
            <v>3041836669</v>
          </cell>
          <cell r="OL79">
            <v>3041838394</v>
          </cell>
          <cell r="OM79">
            <v>3041841093</v>
          </cell>
          <cell r="ON79">
            <v>3041841719</v>
          </cell>
          <cell r="OO79">
            <v>3041850807</v>
          </cell>
          <cell r="OP79">
            <v>3041928571</v>
          </cell>
          <cell r="OQ79">
            <v>3041981693</v>
          </cell>
          <cell r="OR79">
            <v>3042004560</v>
          </cell>
          <cell r="OS79">
            <v>3042004667</v>
          </cell>
          <cell r="OT79">
            <v>3042029783</v>
          </cell>
          <cell r="OU79">
            <v>3042054753</v>
          </cell>
          <cell r="OV79">
            <v>3042074428</v>
          </cell>
          <cell r="OW79">
            <v>3042075777</v>
          </cell>
          <cell r="OX79">
            <v>3044015089</v>
          </cell>
          <cell r="OY79">
            <v>3044021208</v>
          </cell>
          <cell r="OZ79">
            <v>3044022816</v>
          </cell>
          <cell r="PA79">
            <v>3044023014</v>
          </cell>
          <cell r="PB79">
            <v>3044023812</v>
          </cell>
          <cell r="PC79">
            <v>3044023847</v>
          </cell>
          <cell r="PD79">
            <v>3044023952</v>
          </cell>
          <cell r="PE79">
            <v>3044056681</v>
          </cell>
          <cell r="PF79">
            <v>3044057458</v>
          </cell>
          <cell r="PG79">
            <v>3044059205</v>
          </cell>
          <cell r="PH79">
            <v>3044059825</v>
          </cell>
          <cell r="PI79">
            <v>3044059833</v>
          </cell>
          <cell r="PJ79">
            <v>3044060050</v>
          </cell>
          <cell r="PK79">
            <v>3044060947</v>
          </cell>
          <cell r="PL79">
            <v>3044061846</v>
          </cell>
          <cell r="PM79">
            <v>3044061871</v>
          </cell>
          <cell r="PN79">
            <v>3044064675</v>
          </cell>
          <cell r="PO79">
            <v>3044067950</v>
          </cell>
          <cell r="PP79">
            <v>3044075553</v>
          </cell>
          <cell r="PQ79">
            <v>3044079087</v>
          </cell>
          <cell r="PR79">
            <v>3044079249</v>
          </cell>
          <cell r="PS79">
            <v>3044079605</v>
          </cell>
          <cell r="PT79">
            <v>3044083921</v>
          </cell>
          <cell r="PU79">
            <v>3044084137</v>
          </cell>
          <cell r="PV79">
            <v>3044212356</v>
          </cell>
          <cell r="PW79">
            <v>3044213484</v>
          </cell>
          <cell r="PX79">
            <v>3044213697</v>
          </cell>
          <cell r="PY79">
            <v>3044229232</v>
          </cell>
          <cell r="PZ79">
            <v>3044229313</v>
          </cell>
          <cell r="QA79">
            <v>3044229747</v>
          </cell>
          <cell r="QB79">
            <v>3044231491</v>
          </cell>
          <cell r="QC79">
            <v>3044236310</v>
          </cell>
          <cell r="QD79">
            <v>3044242395</v>
          </cell>
          <cell r="QE79">
            <v>3044247958</v>
          </cell>
          <cell r="QF79">
            <v>3044248059</v>
          </cell>
          <cell r="QG79">
            <v>3044259948</v>
          </cell>
          <cell r="QH79">
            <v>3044261349</v>
          </cell>
          <cell r="QI79">
            <v>3044261471</v>
          </cell>
          <cell r="QJ79">
            <v>3044302941</v>
          </cell>
          <cell r="QK79">
            <v>3044303351</v>
          </cell>
          <cell r="QL79">
            <v>3044303505</v>
          </cell>
          <cell r="QM79">
            <v>3044303602</v>
          </cell>
          <cell r="QN79">
            <v>3044303815</v>
          </cell>
          <cell r="QO79">
            <v>3044303874</v>
          </cell>
          <cell r="QP79">
            <v>3044303891</v>
          </cell>
          <cell r="QQ79">
            <v>3044304056</v>
          </cell>
          <cell r="QR79">
            <v>3044304129</v>
          </cell>
          <cell r="QS79">
            <v>3044339488</v>
          </cell>
          <cell r="QT79">
            <v>3044361963</v>
          </cell>
          <cell r="QU79">
            <v>3044442459</v>
          </cell>
          <cell r="QV79">
            <v>3044455950</v>
          </cell>
          <cell r="QW79">
            <v>3044456034</v>
          </cell>
          <cell r="QX79">
            <v>3044456182</v>
          </cell>
          <cell r="QY79">
            <v>3044456671</v>
          </cell>
          <cell r="QZ79">
            <v>3044456875</v>
          </cell>
          <cell r="RA79">
            <v>3044456921</v>
          </cell>
          <cell r="RB79">
            <v>3044458088</v>
          </cell>
          <cell r="RC79">
            <v>3044458665</v>
          </cell>
          <cell r="RD79">
            <v>3044458754</v>
          </cell>
          <cell r="RE79">
            <v>3044506830</v>
          </cell>
          <cell r="RF79">
            <v>3044530161</v>
          </cell>
          <cell r="RG79">
            <v>3044555113</v>
          </cell>
          <cell r="RH79">
            <v>3044561946</v>
          </cell>
          <cell r="RI79">
            <v>3044563205</v>
          </cell>
          <cell r="RJ79">
            <v>3044572433</v>
          </cell>
          <cell r="RK79">
            <v>3044572816</v>
          </cell>
          <cell r="RL79">
            <v>3044616856</v>
          </cell>
          <cell r="RM79">
            <v>3044622104</v>
          </cell>
          <cell r="RN79">
            <v>3044622350</v>
          </cell>
          <cell r="RO79">
            <v>3044623178</v>
          </cell>
          <cell r="RP79">
            <v>3044679912</v>
          </cell>
          <cell r="RQ79">
            <v>3044680163</v>
          </cell>
          <cell r="RR79">
            <v>3044680252</v>
          </cell>
          <cell r="RS79">
            <v>3044686200</v>
          </cell>
          <cell r="RT79">
            <v>3044697848</v>
          </cell>
          <cell r="RU79">
            <v>3044699794</v>
          </cell>
          <cell r="RV79">
            <v>3044700059</v>
          </cell>
          <cell r="RW79">
            <v>3044701071</v>
          </cell>
          <cell r="RX79">
            <v>3044701918</v>
          </cell>
          <cell r="RY79">
            <v>3044702132</v>
          </cell>
          <cell r="RZ79">
            <v>3044702302</v>
          </cell>
          <cell r="SA79">
            <v>3044702311</v>
          </cell>
          <cell r="SB79">
            <v>3044702442</v>
          </cell>
          <cell r="SC79">
            <v>3044702451</v>
          </cell>
          <cell r="SD79">
            <v>3044702574</v>
          </cell>
          <cell r="SE79">
            <v>3044702680</v>
          </cell>
          <cell r="SF79">
            <v>3044702698</v>
          </cell>
          <cell r="SG79">
            <v>3044702744</v>
          </cell>
          <cell r="SH79">
            <v>3044702825</v>
          </cell>
          <cell r="SI79">
            <v>3044702876</v>
          </cell>
          <cell r="SJ79">
            <v>3044702884</v>
          </cell>
          <cell r="SK79">
            <v>3044703007</v>
          </cell>
          <cell r="SL79">
            <v>3044708718</v>
          </cell>
          <cell r="SM79">
            <v>3044754761</v>
          </cell>
          <cell r="SN79">
            <v>3044769041</v>
          </cell>
          <cell r="SO79">
            <v>3044769491</v>
          </cell>
          <cell r="SP79">
            <v>3044769521</v>
          </cell>
          <cell r="SQ79">
            <v>3044769873</v>
          </cell>
          <cell r="SR79">
            <v>3044770294</v>
          </cell>
          <cell r="SS79">
            <v>3044784058</v>
          </cell>
          <cell r="ST79">
            <v>3044788975</v>
          </cell>
          <cell r="SU79">
            <v>3044789131</v>
          </cell>
          <cell r="SV79">
            <v>3044798822</v>
          </cell>
          <cell r="SW79">
            <v>3044849966</v>
          </cell>
          <cell r="SX79">
            <v>3044849974</v>
          </cell>
          <cell r="SY79">
            <v>3044850107</v>
          </cell>
          <cell r="SZ79">
            <v>3044850174</v>
          </cell>
          <cell r="TA79">
            <v>3044851456</v>
          </cell>
          <cell r="TB79">
            <v>3044851979</v>
          </cell>
          <cell r="TC79">
            <v>3044870787</v>
          </cell>
          <cell r="TD79">
            <v>3044880910</v>
          </cell>
          <cell r="TE79">
            <v>3044881070</v>
          </cell>
          <cell r="TF79">
            <v>3044881878</v>
          </cell>
          <cell r="TG79">
            <v>3044881908</v>
          </cell>
          <cell r="TH79">
            <v>3044881991</v>
          </cell>
          <cell r="TI79">
            <v>3044882220</v>
          </cell>
          <cell r="TJ79">
            <v>3044883331</v>
          </cell>
          <cell r="TK79">
            <v>3044883480</v>
          </cell>
          <cell r="TL79">
            <v>3044883579</v>
          </cell>
          <cell r="TM79">
            <v>3044883650</v>
          </cell>
          <cell r="TN79">
            <v>3044883714</v>
          </cell>
          <cell r="TO79">
            <v>3044884397</v>
          </cell>
          <cell r="TP79">
            <v>3044884435</v>
          </cell>
          <cell r="TQ79">
            <v>3044885164</v>
          </cell>
          <cell r="TR79">
            <v>3044885296</v>
          </cell>
          <cell r="TS79">
            <v>3044885300</v>
          </cell>
          <cell r="TT79">
            <v>3044885385</v>
          </cell>
          <cell r="TU79">
            <v>3044885695</v>
          </cell>
          <cell r="TV79">
            <v>3044886543</v>
          </cell>
          <cell r="TW79">
            <v>3044886993</v>
          </cell>
          <cell r="TX79">
            <v>3044887078</v>
          </cell>
          <cell r="TY79">
            <v>3044894180</v>
          </cell>
          <cell r="TZ79">
            <v>3044894635</v>
          </cell>
          <cell r="UA79">
            <v>3044895577</v>
          </cell>
          <cell r="UB79">
            <v>3044904096</v>
          </cell>
          <cell r="UC79">
            <v>3044934769</v>
          </cell>
          <cell r="UD79">
            <v>3044950039</v>
          </cell>
          <cell r="UE79">
            <v>3044971664</v>
          </cell>
          <cell r="UF79">
            <v>3044971931</v>
          </cell>
          <cell r="UG79">
            <v>3044976518</v>
          </cell>
          <cell r="UH79">
            <v>3044977069</v>
          </cell>
          <cell r="UI79">
            <v>3044978651</v>
          </cell>
          <cell r="UJ79">
            <v>3045005281</v>
          </cell>
          <cell r="UK79">
            <v>3045013063</v>
          </cell>
          <cell r="UL79">
            <v>3045024677</v>
          </cell>
          <cell r="UM79">
            <v>3045039267</v>
          </cell>
          <cell r="UN79">
            <v>3045057214</v>
          </cell>
          <cell r="UO79">
            <v>3045062102</v>
          </cell>
          <cell r="UP79">
            <v>3045074895</v>
          </cell>
          <cell r="UQ79">
            <v>3045104191</v>
          </cell>
          <cell r="UR79">
            <v>3045113360</v>
          </cell>
          <cell r="US79">
            <v>3045116237</v>
          </cell>
          <cell r="UT79">
            <v>3045118027</v>
          </cell>
          <cell r="UU79">
            <v>3050037323</v>
          </cell>
          <cell r="UV79">
            <v>3050060074</v>
          </cell>
          <cell r="UW79">
            <v>3050173693</v>
          </cell>
          <cell r="UX79">
            <v>3050179136</v>
          </cell>
          <cell r="UY79">
            <v>3050189140</v>
          </cell>
          <cell r="UZ79">
            <v>3050219391</v>
          </cell>
          <cell r="VA79">
            <v>3050219413</v>
          </cell>
          <cell r="VB79">
            <v>3050219421</v>
          </cell>
          <cell r="VC79">
            <v>3050226932</v>
          </cell>
          <cell r="VD79">
            <v>3050228196</v>
          </cell>
          <cell r="VE79">
            <v>3050242733</v>
          </cell>
          <cell r="VF79">
            <v>3050270711</v>
          </cell>
          <cell r="VG79">
            <v>3050314009</v>
          </cell>
          <cell r="VH79">
            <v>3050388681</v>
          </cell>
          <cell r="VI79">
            <v>3050392697</v>
          </cell>
          <cell r="VJ79">
            <v>3050397117</v>
          </cell>
          <cell r="VK79">
            <v>3050400401</v>
          </cell>
          <cell r="VL79">
            <v>3050402901</v>
          </cell>
          <cell r="VM79">
            <v>3050405161</v>
          </cell>
          <cell r="VN79">
            <v>3050412906</v>
          </cell>
          <cell r="VO79">
            <v>3050416456</v>
          </cell>
          <cell r="VP79">
            <v>3050426192</v>
          </cell>
          <cell r="VQ79">
            <v>3050435132</v>
          </cell>
          <cell r="VR79">
            <v>3050435892</v>
          </cell>
          <cell r="VS79">
            <v>3050470922</v>
          </cell>
          <cell r="VT79">
            <v>3050484371</v>
          </cell>
          <cell r="VU79">
            <v>3050485237</v>
          </cell>
          <cell r="VV79">
            <v>3050499271</v>
          </cell>
          <cell r="VW79">
            <v>3050507109</v>
          </cell>
          <cell r="VX79">
            <v>3050519336</v>
          </cell>
          <cell r="VY79">
            <v>3050531191</v>
          </cell>
          <cell r="VZ79">
            <v>3050580256</v>
          </cell>
          <cell r="WA79">
            <v>3050588702</v>
          </cell>
          <cell r="WB79">
            <v>3050618555</v>
          </cell>
          <cell r="WC79">
            <v>3050662805</v>
          </cell>
          <cell r="WD79">
            <v>3050669818</v>
          </cell>
          <cell r="WE79">
            <v>3050669826</v>
          </cell>
          <cell r="WF79">
            <v>3050669842</v>
          </cell>
          <cell r="WG79">
            <v>3050669893</v>
          </cell>
          <cell r="WH79">
            <v>3050669915</v>
          </cell>
          <cell r="WI79">
            <v>3050671766</v>
          </cell>
          <cell r="WJ79">
            <v>3050676288</v>
          </cell>
          <cell r="WK79">
            <v>3050676709</v>
          </cell>
          <cell r="WL79">
            <v>3050737988</v>
          </cell>
          <cell r="WM79">
            <v>3050771701</v>
          </cell>
          <cell r="WN79">
            <v>3050773542</v>
          </cell>
          <cell r="WO79">
            <v>3050783955</v>
          </cell>
          <cell r="WP79">
            <v>3050788485</v>
          </cell>
          <cell r="WQ79">
            <v>3050807480</v>
          </cell>
          <cell r="WR79">
            <v>3050807498</v>
          </cell>
          <cell r="WS79">
            <v>3050807501</v>
          </cell>
          <cell r="WT79">
            <v>3050807510</v>
          </cell>
          <cell r="WU79">
            <v>3050807528</v>
          </cell>
          <cell r="WV79">
            <v>3050807536</v>
          </cell>
          <cell r="WW79">
            <v>3050820303</v>
          </cell>
          <cell r="WX79">
            <v>3050825135</v>
          </cell>
          <cell r="WY79">
            <v>3050829793</v>
          </cell>
          <cell r="WZ79">
            <v>3050854518</v>
          </cell>
          <cell r="XA79">
            <v>3050871404</v>
          </cell>
          <cell r="XB79">
            <v>3050884671</v>
          </cell>
          <cell r="XC79">
            <v>3050913212</v>
          </cell>
          <cell r="XD79">
            <v>3050930028</v>
          </cell>
          <cell r="XE79">
            <v>3050959603</v>
          </cell>
          <cell r="XF79">
            <v>3050977814</v>
          </cell>
          <cell r="XG79">
            <v>3050988883</v>
          </cell>
          <cell r="XH79">
            <v>3050995987</v>
          </cell>
          <cell r="XI79">
            <v>3050996304</v>
          </cell>
          <cell r="XJ79">
            <v>3051020599</v>
          </cell>
          <cell r="XK79">
            <v>3051020602</v>
          </cell>
          <cell r="XL79">
            <v>3051032163</v>
          </cell>
          <cell r="XM79">
            <v>3051032228</v>
          </cell>
          <cell r="XN79">
            <v>3051032244</v>
          </cell>
          <cell r="XO79">
            <v>3051089076</v>
          </cell>
          <cell r="XP79">
            <v>3051115352</v>
          </cell>
          <cell r="XQ79">
            <v>3051119587</v>
          </cell>
          <cell r="XR79">
            <v>3051119684</v>
          </cell>
          <cell r="XS79">
            <v>3051128420</v>
          </cell>
          <cell r="XT79">
            <v>3051128993</v>
          </cell>
          <cell r="XU79">
            <v>3051138034</v>
          </cell>
          <cell r="XV79">
            <v>3051138832</v>
          </cell>
          <cell r="XW79">
            <v>3051163136</v>
          </cell>
          <cell r="XX79">
            <v>3051165554</v>
          </cell>
          <cell r="XY79">
            <v>3051176505</v>
          </cell>
          <cell r="XZ79">
            <v>3051188601</v>
          </cell>
          <cell r="YA79">
            <v>3051192861</v>
          </cell>
          <cell r="YB79">
            <v>3051204428</v>
          </cell>
          <cell r="YC79">
            <v>3051208172</v>
          </cell>
          <cell r="YD79">
            <v>3051213133</v>
          </cell>
          <cell r="YE79">
            <v>3051213141</v>
          </cell>
          <cell r="YF79">
            <v>3051213168</v>
          </cell>
          <cell r="YG79">
            <v>3051214300</v>
          </cell>
          <cell r="YH79">
            <v>3051216256</v>
          </cell>
          <cell r="YI79">
            <v>3051228742</v>
          </cell>
          <cell r="YJ79">
            <v>3051245710</v>
          </cell>
          <cell r="YK79">
            <v>3051245990</v>
          </cell>
          <cell r="YL79">
            <v>3051250063</v>
          </cell>
          <cell r="YM79">
            <v>3051265141</v>
          </cell>
          <cell r="YN79">
            <v>3051278821</v>
          </cell>
          <cell r="YO79">
            <v>3051287544</v>
          </cell>
          <cell r="YP79">
            <v>3051287561</v>
          </cell>
          <cell r="YQ79">
            <v>3051293315</v>
          </cell>
          <cell r="YR79">
            <v>3051296306</v>
          </cell>
          <cell r="YS79">
            <v>3051298147</v>
          </cell>
          <cell r="YT79">
            <v>3051305470</v>
          </cell>
          <cell r="YU79">
            <v>3051308533</v>
          </cell>
          <cell r="YV79">
            <v>3051311445</v>
          </cell>
          <cell r="YW79">
            <v>3051317079</v>
          </cell>
          <cell r="YX79">
            <v>3051321106</v>
          </cell>
          <cell r="YY79">
            <v>3051326965</v>
          </cell>
          <cell r="YZ79">
            <v>3051329158</v>
          </cell>
          <cell r="ZA79">
            <v>3051329263</v>
          </cell>
          <cell r="ZB79">
            <v>3051329271</v>
          </cell>
          <cell r="ZC79">
            <v>3051329328</v>
          </cell>
          <cell r="ZD79">
            <v>3051329336</v>
          </cell>
          <cell r="ZE79">
            <v>3051329352</v>
          </cell>
          <cell r="ZF79">
            <v>3051329409</v>
          </cell>
          <cell r="ZG79">
            <v>3051329492</v>
          </cell>
          <cell r="ZH79">
            <v>3051329514</v>
          </cell>
          <cell r="ZI79">
            <v>3051329522</v>
          </cell>
          <cell r="ZJ79">
            <v>3051330121</v>
          </cell>
          <cell r="ZK79">
            <v>3051340747</v>
          </cell>
          <cell r="ZL79">
            <v>3051343339</v>
          </cell>
          <cell r="ZM79">
            <v>3051344289</v>
          </cell>
          <cell r="ZN79">
            <v>3051351366</v>
          </cell>
          <cell r="ZO79">
            <v>3051353431</v>
          </cell>
          <cell r="ZP79">
            <v>3051358077</v>
          </cell>
          <cell r="ZQ79">
            <v>3051360110</v>
          </cell>
          <cell r="ZR79">
            <v>3051360179</v>
          </cell>
          <cell r="ZS79">
            <v>3051365553</v>
          </cell>
          <cell r="ZT79">
            <v>3051376156</v>
          </cell>
          <cell r="ZU79">
            <v>3051376172</v>
          </cell>
          <cell r="ZV79">
            <v>3051376199</v>
          </cell>
          <cell r="ZW79">
            <v>3051376202</v>
          </cell>
          <cell r="ZX79">
            <v>3051376211</v>
          </cell>
          <cell r="ZY79">
            <v>3051376229</v>
          </cell>
          <cell r="ZZ79">
            <v>3051376237</v>
          </cell>
          <cell r="AAA79">
            <v>3051376245</v>
          </cell>
          <cell r="AAB79">
            <v>3051376261</v>
          </cell>
          <cell r="AAC79">
            <v>3051376288</v>
          </cell>
          <cell r="AAD79">
            <v>3051376296</v>
          </cell>
          <cell r="AAE79">
            <v>3051377233</v>
          </cell>
          <cell r="AAF79">
            <v>3051384914</v>
          </cell>
          <cell r="AAG79">
            <v>3051385481</v>
          </cell>
          <cell r="AAH79">
            <v>3051385503</v>
          </cell>
          <cell r="AAI79">
            <v>3051385538</v>
          </cell>
          <cell r="AAJ79">
            <v>3051385546</v>
          </cell>
          <cell r="AAK79">
            <v>3051385562</v>
          </cell>
          <cell r="AAL79">
            <v>3051385571</v>
          </cell>
          <cell r="AAM79">
            <v>3051385589</v>
          </cell>
          <cell r="AAN79">
            <v>3051385601</v>
          </cell>
          <cell r="AAO79">
            <v>3051385619</v>
          </cell>
          <cell r="AAP79">
            <v>3051385635</v>
          </cell>
          <cell r="AAQ79">
            <v>3051385643</v>
          </cell>
          <cell r="AAR79">
            <v>3051385660</v>
          </cell>
          <cell r="AAS79">
            <v>3051385678</v>
          </cell>
          <cell r="AAT79">
            <v>3051385686</v>
          </cell>
          <cell r="AAU79">
            <v>3051385694</v>
          </cell>
          <cell r="AAV79">
            <v>3051385724</v>
          </cell>
          <cell r="AAW79">
            <v>3051385741</v>
          </cell>
          <cell r="AAX79">
            <v>3051385767</v>
          </cell>
          <cell r="AAY79">
            <v>3051385775</v>
          </cell>
          <cell r="AAZ79">
            <v>3051385783</v>
          </cell>
          <cell r="ABA79">
            <v>3051385791</v>
          </cell>
          <cell r="ABB79">
            <v>3051385821</v>
          </cell>
          <cell r="ABC79">
            <v>3051385830</v>
          </cell>
          <cell r="ABD79">
            <v>3051385848</v>
          </cell>
          <cell r="ABE79">
            <v>3051385902</v>
          </cell>
          <cell r="ABF79">
            <v>3051385911</v>
          </cell>
          <cell r="ABG79">
            <v>3051385937</v>
          </cell>
          <cell r="ABH79">
            <v>3051385970</v>
          </cell>
          <cell r="ABI79">
            <v>3051386003</v>
          </cell>
          <cell r="ABJ79">
            <v>3051386011</v>
          </cell>
          <cell r="ABK79">
            <v>3051386020</v>
          </cell>
          <cell r="ABL79">
            <v>3051386038</v>
          </cell>
          <cell r="ABM79">
            <v>3051386054</v>
          </cell>
          <cell r="ABN79">
            <v>3051386071</v>
          </cell>
          <cell r="ABO79">
            <v>3051386089</v>
          </cell>
          <cell r="ABP79">
            <v>3051386101</v>
          </cell>
          <cell r="ABQ79">
            <v>3051386127</v>
          </cell>
          <cell r="ABR79">
            <v>3051386135</v>
          </cell>
          <cell r="ABS79">
            <v>3051386178</v>
          </cell>
          <cell r="ABT79">
            <v>3051386194</v>
          </cell>
          <cell r="ABU79">
            <v>3051386208</v>
          </cell>
          <cell r="ABV79">
            <v>3051386232</v>
          </cell>
          <cell r="ABW79">
            <v>3051386241</v>
          </cell>
          <cell r="ABX79">
            <v>3051386259</v>
          </cell>
          <cell r="ABY79">
            <v>3051386275</v>
          </cell>
          <cell r="ABZ79">
            <v>3051386305</v>
          </cell>
          <cell r="ACA79">
            <v>3051386313</v>
          </cell>
          <cell r="ACB79">
            <v>3051386321</v>
          </cell>
          <cell r="ACC79">
            <v>3051386330</v>
          </cell>
          <cell r="ACD79">
            <v>3051386348</v>
          </cell>
          <cell r="ACE79">
            <v>3051386364</v>
          </cell>
          <cell r="ACF79">
            <v>3051386381</v>
          </cell>
          <cell r="ACG79">
            <v>3051386399</v>
          </cell>
          <cell r="ACH79">
            <v>3051386402</v>
          </cell>
          <cell r="ACI79">
            <v>3051386429</v>
          </cell>
          <cell r="ACJ79">
            <v>3051386437</v>
          </cell>
          <cell r="ACK79">
            <v>3051386445</v>
          </cell>
          <cell r="ACL79">
            <v>3051386461</v>
          </cell>
          <cell r="ACM79">
            <v>3051386470</v>
          </cell>
          <cell r="ACN79">
            <v>3051386500</v>
          </cell>
          <cell r="ACO79">
            <v>3051386518</v>
          </cell>
          <cell r="ACP79">
            <v>3051386534</v>
          </cell>
          <cell r="ACQ79">
            <v>3051386542</v>
          </cell>
          <cell r="ACR79">
            <v>3051386577</v>
          </cell>
          <cell r="ACS79">
            <v>3051386585</v>
          </cell>
          <cell r="ACT79">
            <v>3051390639</v>
          </cell>
          <cell r="ACU79">
            <v>3051390655</v>
          </cell>
          <cell r="ACV79">
            <v>3051390663</v>
          </cell>
          <cell r="ACW79">
            <v>3051390671</v>
          </cell>
          <cell r="ACX79">
            <v>3051390680</v>
          </cell>
          <cell r="ACY79">
            <v>3051390701</v>
          </cell>
          <cell r="ACZ79">
            <v>3051390710</v>
          </cell>
          <cell r="ADA79">
            <v>3051390728</v>
          </cell>
          <cell r="ADB79">
            <v>3051390736</v>
          </cell>
          <cell r="ADC79">
            <v>3051390744</v>
          </cell>
          <cell r="ADD79">
            <v>3051390752</v>
          </cell>
          <cell r="ADE79">
            <v>3051390761</v>
          </cell>
          <cell r="ADF79">
            <v>3051390787</v>
          </cell>
          <cell r="ADG79">
            <v>3051390795</v>
          </cell>
          <cell r="ADH79">
            <v>3051390809</v>
          </cell>
          <cell r="ADI79">
            <v>3051390817</v>
          </cell>
          <cell r="ADJ79">
            <v>3051390825</v>
          </cell>
          <cell r="ADK79">
            <v>3051390841</v>
          </cell>
          <cell r="ADL79">
            <v>3051390868</v>
          </cell>
          <cell r="ADM79">
            <v>3051390892</v>
          </cell>
          <cell r="ADN79">
            <v>3051390922</v>
          </cell>
          <cell r="ADO79">
            <v>3051390949</v>
          </cell>
          <cell r="ADP79">
            <v>3051390973</v>
          </cell>
          <cell r="ADQ79">
            <v>3051390981</v>
          </cell>
          <cell r="ADR79">
            <v>3051391007</v>
          </cell>
          <cell r="ADS79">
            <v>3051391023</v>
          </cell>
          <cell r="ADT79">
            <v>3051391040</v>
          </cell>
          <cell r="ADU79">
            <v>3051391058</v>
          </cell>
          <cell r="ADV79">
            <v>3051391066</v>
          </cell>
          <cell r="ADW79">
            <v>3051391074</v>
          </cell>
          <cell r="ADX79">
            <v>3051391082</v>
          </cell>
          <cell r="ADY79">
            <v>3051391937</v>
          </cell>
          <cell r="ADZ79">
            <v>3051393671</v>
          </cell>
          <cell r="AEA79">
            <v>3051395827</v>
          </cell>
          <cell r="AEB79">
            <v>3051396335</v>
          </cell>
          <cell r="AEC79">
            <v>3051396751</v>
          </cell>
          <cell r="AED79">
            <v>3051398567</v>
          </cell>
          <cell r="AEE79">
            <v>3051401291</v>
          </cell>
          <cell r="AEF79">
            <v>3051402530</v>
          </cell>
          <cell r="AEG79">
            <v>3051402548</v>
          </cell>
          <cell r="AEH79">
            <v>3051402556</v>
          </cell>
          <cell r="AEI79">
            <v>3051402564</v>
          </cell>
          <cell r="AEJ79">
            <v>3051402599</v>
          </cell>
          <cell r="AEK79">
            <v>3051402866</v>
          </cell>
          <cell r="AEL79">
            <v>3051405059</v>
          </cell>
          <cell r="AEM79">
            <v>3051410079</v>
          </cell>
          <cell r="AEN79">
            <v>3051412799</v>
          </cell>
          <cell r="AEO79">
            <v>3051413663</v>
          </cell>
          <cell r="AEP79">
            <v>3051415747</v>
          </cell>
          <cell r="AEQ79">
            <v>3051415763</v>
          </cell>
          <cell r="AER79">
            <v>3051416221</v>
          </cell>
          <cell r="AES79">
            <v>3051420678</v>
          </cell>
          <cell r="AET79">
            <v>3051420961</v>
          </cell>
          <cell r="AEU79">
            <v>3051422158</v>
          </cell>
          <cell r="AEV79">
            <v>3051422913</v>
          </cell>
          <cell r="AEW79">
            <v>3051423537</v>
          </cell>
          <cell r="AEX79">
            <v>3051424177</v>
          </cell>
          <cell r="AEY79">
            <v>3051424193</v>
          </cell>
          <cell r="AEZ79">
            <v>3051424789</v>
          </cell>
          <cell r="AFA79">
            <v>3051425904</v>
          </cell>
          <cell r="AFB79">
            <v>3051426846</v>
          </cell>
          <cell r="AFC79">
            <v>3051426854</v>
          </cell>
          <cell r="AFD79">
            <v>3051426871</v>
          </cell>
          <cell r="AFE79">
            <v>3051426897</v>
          </cell>
          <cell r="AFF79">
            <v>3051426935</v>
          </cell>
          <cell r="AFG79">
            <v>3051427010</v>
          </cell>
          <cell r="AFH79">
            <v>3051427036</v>
          </cell>
          <cell r="AFI79">
            <v>3051427044</v>
          </cell>
          <cell r="AFJ79">
            <v>3051427079</v>
          </cell>
          <cell r="AFK79">
            <v>3051427095</v>
          </cell>
          <cell r="AFL79">
            <v>3051427117</v>
          </cell>
          <cell r="AFM79">
            <v>3051427125</v>
          </cell>
          <cell r="AFN79">
            <v>3051427133</v>
          </cell>
          <cell r="AFO79">
            <v>3051427141</v>
          </cell>
          <cell r="AFP79">
            <v>3051428083</v>
          </cell>
          <cell r="AFQ79">
            <v>3051430126</v>
          </cell>
          <cell r="AFR79">
            <v>3051433371</v>
          </cell>
          <cell r="AFS79">
            <v>3051434601</v>
          </cell>
          <cell r="AFT79">
            <v>3051435462</v>
          </cell>
          <cell r="AFU79">
            <v>3051436523</v>
          </cell>
          <cell r="AFV79">
            <v>3051436531</v>
          </cell>
          <cell r="AFW79">
            <v>3051437333</v>
          </cell>
          <cell r="AFX79">
            <v>3051438470</v>
          </cell>
          <cell r="AFY79">
            <v>3051438488</v>
          </cell>
          <cell r="AFZ79">
            <v>3051438496</v>
          </cell>
          <cell r="AGA79">
            <v>3051438500</v>
          </cell>
          <cell r="AGB79">
            <v>3051438551</v>
          </cell>
          <cell r="AGC79">
            <v>3051438593</v>
          </cell>
          <cell r="AGD79">
            <v>3051438607</v>
          </cell>
          <cell r="AGE79">
            <v>3051439115</v>
          </cell>
          <cell r="AGF79">
            <v>3051440156</v>
          </cell>
          <cell r="AGG79">
            <v>3051440415</v>
          </cell>
          <cell r="AGH79">
            <v>3051441128</v>
          </cell>
          <cell r="AGI79">
            <v>3051441578</v>
          </cell>
          <cell r="AGJ79">
            <v>3051441616</v>
          </cell>
          <cell r="AGK79">
            <v>3051441675</v>
          </cell>
          <cell r="AGL79">
            <v>3051441683</v>
          </cell>
          <cell r="AGM79">
            <v>3051441837</v>
          </cell>
          <cell r="AGN79">
            <v>3051445018</v>
          </cell>
          <cell r="AGO79">
            <v>3051445042</v>
          </cell>
          <cell r="AGP79">
            <v>3051445051</v>
          </cell>
          <cell r="AGQ79">
            <v>3051445506</v>
          </cell>
          <cell r="AGR79">
            <v>3051445875</v>
          </cell>
          <cell r="AGS79">
            <v>3051450313</v>
          </cell>
          <cell r="AGT79">
            <v>3051453258</v>
          </cell>
          <cell r="AGU79">
            <v>3051454491</v>
          </cell>
          <cell r="AGV79">
            <v>3051454840</v>
          </cell>
          <cell r="AGW79">
            <v>3051454874</v>
          </cell>
          <cell r="AGX79">
            <v>3051454882</v>
          </cell>
          <cell r="AGY79">
            <v>3051454891</v>
          </cell>
          <cell r="AGZ79">
            <v>3051459892</v>
          </cell>
          <cell r="AHA79">
            <v>3051459922</v>
          </cell>
          <cell r="AHB79">
            <v>3051459931</v>
          </cell>
          <cell r="AHC79">
            <v>3051460017</v>
          </cell>
          <cell r="AHD79">
            <v>3051460068</v>
          </cell>
          <cell r="AHE79">
            <v>3051460131</v>
          </cell>
          <cell r="AHF79">
            <v>3051460157</v>
          </cell>
          <cell r="AHG79">
            <v>3051460165</v>
          </cell>
          <cell r="AHH79">
            <v>3051460190</v>
          </cell>
          <cell r="AHI79">
            <v>3051460238</v>
          </cell>
          <cell r="AHJ79">
            <v>3051460271</v>
          </cell>
          <cell r="AHK79">
            <v>3051460289</v>
          </cell>
          <cell r="AHL79">
            <v>3051460301</v>
          </cell>
          <cell r="AHM79">
            <v>3051460319</v>
          </cell>
          <cell r="AHN79">
            <v>3051461005</v>
          </cell>
          <cell r="AHO79">
            <v>3051461064</v>
          </cell>
          <cell r="AHP79">
            <v>3051461137</v>
          </cell>
          <cell r="AHQ79">
            <v>3051461161</v>
          </cell>
          <cell r="AHR79">
            <v>3051462125</v>
          </cell>
          <cell r="AHS79">
            <v>3051465639</v>
          </cell>
          <cell r="AHT79">
            <v>3051466635</v>
          </cell>
          <cell r="AHU79">
            <v>3051467691</v>
          </cell>
          <cell r="AHV79">
            <v>3051467704</v>
          </cell>
          <cell r="AHW79">
            <v>3051468212</v>
          </cell>
          <cell r="AHX79">
            <v>3051469065</v>
          </cell>
          <cell r="AHY79">
            <v>3051469421</v>
          </cell>
          <cell r="AHZ79">
            <v>3051469448</v>
          </cell>
          <cell r="AIA79">
            <v>3051469456</v>
          </cell>
          <cell r="AIB79">
            <v>3051469464</v>
          </cell>
          <cell r="AIC79">
            <v>3051469472</v>
          </cell>
          <cell r="AID79">
            <v>3051469499</v>
          </cell>
          <cell r="AIE79">
            <v>3051469502</v>
          </cell>
          <cell r="AIF79">
            <v>3051469511</v>
          </cell>
          <cell r="AIG79">
            <v>3051469529</v>
          </cell>
          <cell r="AIH79">
            <v>3051469537</v>
          </cell>
          <cell r="AII79">
            <v>3051469553</v>
          </cell>
          <cell r="AIJ79">
            <v>3051471876</v>
          </cell>
          <cell r="AIK79">
            <v>3051474298</v>
          </cell>
          <cell r="AIL79">
            <v>3051475413</v>
          </cell>
          <cell r="AIM79">
            <v>3051476355</v>
          </cell>
          <cell r="AIN79">
            <v>3051478072</v>
          </cell>
          <cell r="AIO79">
            <v>3051479745</v>
          </cell>
          <cell r="AIP79">
            <v>3051480123</v>
          </cell>
          <cell r="AIQ79">
            <v>3051481294</v>
          </cell>
          <cell r="AIR79">
            <v>3051481553</v>
          </cell>
          <cell r="AIS79">
            <v>3051482151</v>
          </cell>
          <cell r="AIT79">
            <v>3051482975</v>
          </cell>
          <cell r="AIU79">
            <v>3051483076</v>
          </cell>
          <cell r="AIV79">
            <v>3051483386</v>
          </cell>
          <cell r="AIW79">
            <v>3051484269</v>
          </cell>
          <cell r="AIX79">
            <v>3051484439</v>
          </cell>
          <cell r="AIY79">
            <v>3051486067</v>
          </cell>
          <cell r="AIZ79">
            <v>3051486199</v>
          </cell>
          <cell r="AJA79">
            <v>3051486466</v>
          </cell>
          <cell r="AJB79">
            <v>3051486504</v>
          </cell>
          <cell r="AJC79">
            <v>3051486903</v>
          </cell>
          <cell r="AJD79">
            <v>3051487250</v>
          </cell>
          <cell r="AJE79">
            <v>3051487608</v>
          </cell>
          <cell r="AJF79">
            <v>3051488400</v>
          </cell>
          <cell r="AJG79">
            <v>3051488418</v>
          </cell>
          <cell r="AJH79">
            <v>3051488426</v>
          </cell>
          <cell r="AJI79">
            <v>3051488434</v>
          </cell>
          <cell r="AJJ79">
            <v>3051488442</v>
          </cell>
          <cell r="AJK79">
            <v>3051488451</v>
          </cell>
          <cell r="AJL79">
            <v>3051488469</v>
          </cell>
          <cell r="AJM79">
            <v>3051488477</v>
          </cell>
          <cell r="AJN79">
            <v>3051488515</v>
          </cell>
          <cell r="AJO79">
            <v>3051488612</v>
          </cell>
          <cell r="AJP79">
            <v>3051489031</v>
          </cell>
          <cell r="AJQ79">
            <v>3051489228</v>
          </cell>
          <cell r="AJR79">
            <v>3051489236</v>
          </cell>
          <cell r="AJS79">
            <v>3051489724</v>
          </cell>
          <cell r="AJT79">
            <v>3051490447</v>
          </cell>
          <cell r="AJU79">
            <v>3051490536</v>
          </cell>
          <cell r="AJV79">
            <v>3051491125</v>
          </cell>
          <cell r="AJW79">
            <v>3051491133</v>
          </cell>
          <cell r="AJX79">
            <v>3051491150</v>
          </cell>
          <cell r="AJY79">
            <v>3051491176</v>
          </cell>
          <cell r="AJZ79">
            <v>3051491184</v>
          </cell>
          <cell r="AKA79">
            <v>3051491192</v>
          </cell>
          <cell r="AKB79">
            <v>3051491206</v>
          </cell>
          <cell r="AKC79">
            <v>3051491222</v>
          </cell>
          <cell r="AKD79">
            <v>3051491257</v>
          </cell>
          <cell r="AKE79">
            <v>3051491451</v>
          </cell>
          <cell r="AKF79">
            <v>3051491869</v>
          </cell>
          <cell r="AKG79">
            <v>3051494540</v>
          </cell>
          <cell r="AKH79">
            <v>3051494957</v>
          </cell>
          <cell r="AKI79">
            <v>3051497590</v>
          </cell>
          <cell r="AKJ79">
            <v>3051500981</v>
          </cell>
          <cell r="AKK79">
            <v>3051502259</v>
          </cell>
          <cell r="AKL79">
            <v>3051502755</v>
          </cell>
          <cell r="AKM79">
            <v>3051502976</v>
          </cell>
          <cell r="AKN79">
            <v>3051503808</v>
          </cell>
          <cell r="AKO79">
            <v>3051504855</v>
          </cell>
          <cell r="AKP79">
            <v>3051504863</v>
          </cell>
          <cell r="AKQ79">
            <v>3051504880</v>
          </cell>
          <cell r="AKR79">
            <v>3051504898</v>
          </cell>
          <cell r="AKS79">
            <v>3051504901</v>
          </cell>
          <cell r="AKT79">
            <v>3051504910</v>
          </cell>
          <cell r="AKU79">
            <v>3051504928</v>
          </cell>
          <cell r="AKV79">
            <v>3051504936</v>
          </cell>
          <cell r="AKW79">
            <v>3051504961</v>
          </cell>
          <cell r="AKX79">
            <v>3051504987</v>
          </cell>
          <cell r="AKY79">
            <v>3051504995</v>
          </cell>
          <cell r="AKZ79">
            <v>3051506157</v>
          </cell>
          <cell r="ALA79">
            <v>3051506467</v>
          </cell>
          <cell r="ALB79">
            <v>3051507471</v>
          </cell>
          <cell r="ALC79">
            <v>3051507781</v>
          </cell>
          <cell r="ALD79">
            <v>3051508273</v>
          </cell>
          <cell r="ALE79">
            <v>3051510081</v>
          </cell>
          <cell r="ALF79">
            <v>3051510111</v>
          </cell>
          <cell r="ALG79">
            <v>3051511053</v>
          </cell>
          <cell r="ALH79">
            <v>3051512891</v>
          </cell>
          <cell r="ALI79">
            <v>3051513951</v>
          </cell>
          <cell r="ALJ79">
            <v>3051514168</v>
          </cell>
          <cell r="ALK79">
            <v>3051515148</v>
          </cell>
          <cell r="ALL79">
            <v>3051516942</v>
          </cell>
          <cell r="ALM79">
            <v>3051517990</v>
          </cell>
          <cell r="ALN79">
            <v>3051520443</v>
          </cell>
          <cell r="ALO79">
            <v>3051521059</v>
          </cell>
          <cell r="ALP79">
            <v>3051522292</v>
          </cell>
          <cell r="ALQ79">
            <v>3051522837</v>
          </cell>
          <cell r="ALR79">
            <v>3051522870</v>
          </cell>
          <cell r="ALS79">
            <v>3051524619</v>
          </cell>
          <cell r="ALT79">
            <v>3051525071</v>
          </cell>
          <cell r="ALU79">
            <v>3051525801</v>
          </cell>
          <cell r="ALV79">
            <v>3051525844</v>
          </cell>
          <cell r="ALW79">
            <v>3051527081</v>
          </cell>
          <cell r="ALX79">
            <v>3051527529</v>
          </cell>
          <cell r="ALY79">
            <v>3051527537</v>
          </cell>
          <cell r="ALZ79">
            <v>3051527553</v>
          </cell>
          <cell r="AMA79">
            <v>3051529173</v>
          </cell>
          <cell r="AMB79">
            <v>3051529394</v>
          </cell>
          <cell r="AMC79">
            <v>3051529408</v>
          </cell>
          <cell r="AMD79">
            <v>3051529432</v>
          </cell>
          <cell r="AME79">
            <v>3051531160</v>
          </cell>
          <cell r="AMF79">
            <v>3051531178</v>
          </cell>
          <cell r="AMG79">
            <v>3051531186</v>
          </cell>
          <cell r="AMH79">
            <v>3051531194</v>
          </cell>
          <cell r="AMI79">
            <v>3051531828</v>
          </cell>
          <cell r="AMJ79">
            <v>3051532085</v>
          </cell>
          <cell r="AMK79">
            <v>3051532492</v>
          </cell>
          <cell r="AML79">
            <v>3051532808</v>
          </cell>
          <cell r="AMM79">
            <v>3051533391</v>
          </cell>
          <cell r="AMN79">
            <v>3051534444</v>
          </cell>
          <cell r="AMO79">
            <v>3051535769</v>
          </cell>
          <cell r="AMP79">
            <v>3051536439</v>
          </cell>
          <cell r="AMQ79">
            <v>3051536765</v>
          </cell>
          <cell r="AMR79">
            <v>3051537796</v>
          </cell>
          <cell r="AMS79">
            <v>3051538911</v>
          </cell>
          <cell r="AMT79">
            <v>3051539047</v>
          </cell>
          <cell r="AMU79">
            <v>3051539730</v>
          </cell>
          <cell r="AMV79">
            <v>3051540436</v>
          </cell>
          <cell r="AMW79">
            <v>3051540797</v>
          </cell>
          <cell r="AMX79">
            <v>3051540835</v>
          </cell>
          <cell r="AMY79">
            <v>3051541726</v>
          </cell>
          <cell r="AMZ79">
            <v>3051542404</v>
          </cell>
          <cell r="ANA79">
            <v>3051542978</v>
          </cell>
          <cell r="ANB79">
            <v>3051543702</v>
          </cell>
          <cell r="ANC79">
            <v>3051544067</v>
          </cell>
          <cell r="AND79">
            <v>3051546833</v>
          </cell>
          <cell r="ANE79">
            <v>3051548062</v>
          </cell>
          <cell r="ANF79">
            <v>3051548135</v>
          </cell>
          <cell r="ANG79">
            <v>3051548500</v>
          </cell>
          <cell r="ANH79">
            <v>3051551900</v>
          </cell>
          <cell r="ANI79">
            <v>3051552876</v>
          </cell>
          <cell r="ANJ79">
            <v>3051555522</v>
          </cell>
          <cell r="ANK79">
            <v>3051556596</v>
          </cell>
          <cell r="ANL79">
            <v>3051556618</v>
          </cell>
          <cell r="ANM79">
            <v>3051556626</v>
          </cell>
          <cell r="ANN79">
            <v>3051556634</v>
          </cell>
          <cell r="ANO79">
            <v>3051556707</v>
          </cell>
          <cell r="ANP79">
            <v>3051556782</v>
          </cell>
          <cell r="ANQ79">
            <v>3051557517</v>
          </cell>
          <cell r="ANR79">
            <v>3051557975</v>
          </cell>
          <cell r="ANS79">
            <v>3051558335</v>
          </cell>
          <cell r="ANT79">
            <v>3051559668</v>
          </cell>
          <cell r="ANU79">
            <v>3051559684</v>
          </cell>
          <cell r="ANV79">
            <v>3051560402</v>
          </cell>
          <cell r="ANW79">
            <v>3051560658</v>
          </cell>
          <cell r="ANX79">
            <v>3051561174</v>
          </cell>
          <cell r="ANY79">
            <v>3051561727</v>
          </cell>
          <cell r="ANZ79">
            <v>3051562405</v>
          </cell>
          <cell r="AOA79">
            <v>3051563428</v>
          </cell>
          <cell r="AOB79">
            <v>3051563495</v>
          </cell>
          <cell r="AOC79">
            <v>3051563525</v>
          </cell>
          <cell r="AOD79">
            <v>3051563541</v>
          </cell>
          <cell r="AOE79">
            <v>3051565374</v>
          </cell>
          <cell r="AOF79">
            <v>3051566222</v>
          </cell>
          <cell r="AOG79">
            <v>3051566273</v>
          </cell>
          <cell r="AOH79">
            <v>3051568381</v>
          </cell>
          <cell r="AOI79">
            <v>3051568829</v>
          </cell>
          <cell r="AOJ79">
            <v>3051568934</v>
          </cell>
          <cell r="AOK79">
            <v>3051568969</v>
          </cell>
          <cell r="AOL79">
            <v>3051569027</v>
          </cell>
          <cell r="AOM79">
            <v>3051569035</v>
          </cell>
          <cell r="AON79">
            <v>3051569051</v>
          </cell>
          <cell r="AOO79">
            <v>3051569060</v>
          </cell>
          <cell r="AOP79">
            <v>3051569108</v>
          </cell>
          <cell r="AOQ79">
            <v>3051569116</v>
          </cell>
          <cell r="AOR79">
            <v>3051569132</v>
          </cell>
          <cell r="AOS79">
            <v>3051569159</v>
          </cell>
          <cell r="AOT79">
            <v>3051569175</v>
          </cell>
          <cell r="AOU79">
            <v>3051569183</v>
          </cell>
          <cell r="AOV79">
            <v>3051569221</v>
          </cell>
          <cell r="AOW79">
            <v>3051569256</v>
          </cell>
          <cell r="AOX79">
            <v>3051569302</v>
          </cell>
          <cell r="AOY79">
            <v>3051569311</v>
          </cell>
          <cell r="AOZ79">
            <v>3051569973</v>
          </cell>
          <cell r="APA79">
            <v>3051570467</v>
          </cell>
          <cell r="APB79">
            <v>3051570700</v>
          </cell>
          <cell r="APC79">
            <v>3051573491</v>
          </cell>
          <cell r="APD79">
            <v>3051574039</v>
          </cell>
          <cell r="APE79">
            <v>3051574322</v>
          </cell>
          <cell r="APF79">
            <v>3051575191</v>
          </cell>
          <cell r="APG79">
            <v>3051575647</v>
          </cell>
          <cell r="APH79">
            <v>3051575922</v>
          </cell>
          <cell r="API79">
            <v>3051576481</v>
          </cell>
          <cell r="APJ79">
            <v>3051576821</v>
          </cell>
          <cell r="APK79">
            <v>3051579197</v>
          </cell>
          <cell r="APL79">
            <v>3051579286</v>
          </cell>
          <cell r="APM79">
            <v>3051579294</v>
          </cell>
          <cell r="APN79">
            <v>3051580128</v>
          </cell>
          <cell r="APO79">
            <v>3051580551</v>
          </cell>
          <cell r="APP79">
            <v>3051583739</v>
          </cell>
          <cell r="APQ79">
            <v>3051584701</v>
          </cell>
          <cell r="APR79">
            <v>3051584841</v>
          </cell>
          <cell r="APS79">
            <v>3051584859</v>
          </cell>
          <cell r="APT79">
            <v>3051584883</v>
          </cell>
          <cell r="APU79">
            <v>3051585758</v>
          </cell>
          <cell r="APV79">
            <v>3051585979</v>
          </cell>
          <cell r="APW79">
            <v>3051586029</v>
          </cell>
          <cell r="APX79">
            <v>3051587840</v>
          </cell>
          <cell r="APY79">
            <v>3051588617</v>
          </cell>
          <cell r="APZ79">
            <v>3051588897</v>
          </cell>
          <cell r="AQA79">
            <v>3051588901</v>
          </cell>
          <cell r="AQB79">
            <v>3051590310</v>
          </cell>
          <cell r="AQC79">
            <v>3051590328</v>
          </cell>
          <cell r="AQD79">
            <v>3051590905</v>
          </cell>
          <cell r="AQE79">
            <v>3051590921</v>
          </cell>
          <cell r="AQF79">
            <v>3051590930</v>
          </cell>
          <cell r="AQG79">
            <v>3051590948</v>
          </cell>
          <cell r="AQH79">
            <v>3051590964</v>
          </cell>
          <cell r="AQI79">
            <v>3051591723</v>
          </cell>
          <cell r="AQJ79">
            <v>3051592657</v>
          </cell>
          <cell r="AQK79">
            <v>3051592665</v>
          </cell>
          <cell r="AQL79">
            <v>3051592797</v>
          </cell>
          <cell r="AQM79">
            <v>3051593190</v>
          </cell>
          <cell r="AQN79">
            <v>3051593262</v>
          </cell>
          <cell r="AQO79">
            <v>3051593271</v>
          </cell>
          <cell r="AQP79">
            <v>3051593289</v>
          </cell>
          <cell r="AQQ79">
            <v>3051593301</v>
          </cell>
          <cell r="AQR79">
            <v>3051593319</v>
          </cell>
          <cell r="AQS79">
            <v>3051593360</v>
          </cell>
          <cell r="AQT79">
            <v>3051593408</v>
          </cell>
          <cell r="AQU79">
            <v>3051593416</v>
          </cell>
          <cell r="AQV79">
            <v>3051593513</v>
          </cell>
          <cell r="AQW79">
            <v>3051593572</v>
          </cell>
          <cell r="AQX79">
            <v>3051593599</v>
          </cell>
          <cell r="AQY79">
            <v>3051593645</v>
          </cell>
          <cell r="AQZ79">
            <v>3051593653</v>
          </cell>
          <cell r="ARA79">
            <v>3051593688</v>
          </cell>
          <cell r="ARB79">
            <v>3051593955</v>
          </cell>
          <cell r="ARC79">
            <v>3051594021</v>
          </cell>
          <cell r="ARD79">
            <v>3051594269</v>
          </cell>
          <cell r="ARE79">
            <v>3051594480</v>
          </cell>
          <cell r="ARF79">
            <v>3051594552</v>
          </cell>
          <cell r="ARG79">
            <v>3051594587</v>
          </cell>
          <cell r="ARH79">
            <v>3051594617</v>
          </cell>
          <cell r="ARI79">
            <v>3051595991</v>
          </cell>
          <cell r="ARJ79">
            <v>3051596016</v>
          </cell>
          <cell r="ARK79">
            <v>3051596407</v>
          </cell>
          <cell r="ARL79">
            <v>3051596423</v>
          </cell>
          <cell r="ARM79">
            <v>3051596440</v>
          </cell>
          <cell r="ARN79">
            <v>3051597241</v>
          </cell>
          <cell r="ARO79">
            <v>3051597390</v>
          </cell>
          <cell r="ARP79">
            <v>3051597454</v>
          </cell>
          <cell r="ARQ79">
            <v>3051597462</v>
          </cell>
          <cell r="ARR79">
            <v>3051597501</v>
          </cell>
          <cell r="ARS79">
            <v>3051597543</v>
          </cell>
          <cell r="ART79">
            <v>3051597551</v>
          </cell>
          <cell r="ARU79">
            <v>3051597586</v>
          </cell>
          <cell r="ARV79">
            <v>3051597624</v>
          </cell>
          <cell r="ARW79">
            <v>3051597829</v>
          </cell>
          <cell r="ARX79">
            <v>3051599457</v>
          </cell>
          <cell r="ARY79">
            <v>3051600650</v>
          </cell>
          <cell r="ARZ79">
            <v>3051602385</v>
          </cell>
          <cell r="ASA79">
            <v>3051602539</v>
          </cell>
          <cell r="ASB79">
            <v>3051603128</v>
          </cell>
          <cell r="ASC79">
            <v>3051603136</v>
          </cell>
          <cell r="ASD79">
            <v>3051603721</v>
          </cell>
          <cell r="ASE79">
            <v>3051603748</v>
          </cell>
          <cell r="ASF79">
            <v>3051604132</v>
          </cell>
          <cell r="ASG79">
            <v>3051604761</v>
          </cell>
          <cell r="ASH79">
            <v>3051605996</v>
          </cell>
          <cell r="ASI79">
            <v>3051607221</v>
          </cell>
          <cell r="ASJ79">
            <v>3051607824</v>
          </cell>
          <cell r="ASK79">
            <v>3051608685</v>
          </cell>
          <cell r="ASL79">
            <v>3051609967</v>
          </cell>
          <cell r="ASM79">
            <v>3051610973</v>
          </cell>
          <cell r="ASN79">
            <v>3051610990</v>
          </cell>
          <cell r="ASO79">
            <v>3051611007</v>
          </cell>
          <cell r="ASP79">
            <v>3051611813</v>
          </cell>
          <cell r="ASQ79">
            <v>3051611821</v>
          </cell>
          <cell r="ASR79">
            <v>3051612445</v>
          </cell>
          <cell r="ASS79">
            <v>3051614961</v>
          </cell>
          <cell r="AST79">
            <v>3051615045</v>
          </cell>
          <cell r="ASU79">
            <v>3051615843</v>
          </cell>
          <cell r="ASV79">
            <v>3051617005</v>
          </cell>
          <cell r="ASW79">
            <v>3051618851</v>
          </cell>
          <cell r="ASX79">
            <v>3051618869</v>
          </cell>
          <cell r="ASY79">
            <v>3051618907</v>
          </cell>
          <cell r="ASZ79">
            <v>3051618915</v>
          </cell>
          <cell r="ATA79">
            <v>3051619792</v>
          </cell>
          <cell r="ATB79">
            <v>3051619814</v>
          </cell>
          <cell r="ATC79">
            <v>3051620081</v>
          </cell>
          <cell r="ATD79">
            <v>3051620090</v>
          </cell>
          <cell r="ATE79">
            <v>3051620111</v>
          </cell>
          <cell r="ATF79">
            <v>3051620138</v>
          </cell>
          <cell r="ATG79">
            <v>3051620171</v>
          </cell>
          <cell r="ATH79">
            <v>3051620201</v>
          </cell>
          <cell r="ATI79">
            <v>3051620219</v>
          </cell>
          <cell r="ATJ79">
            <v>3051620227</v>
          </cell>
          <cell r="ATK79">
            <v>3051620260</v>
          </cell>
          <cell r="ATL79">
            <v>3051620286</v>
          </cell>
          <cell r="ATM79">
            <v>3051620308</v>
          </cell>
          <cell r="ATN79">
            <v>3051620316</v>
          </cell>
          <cell r="ATO79">
            <v>3051620324</v>
          </cell>
          <cell r="ATP79">
            <v>3051620731</v>
          </cell>
          <cell r="ATQ79">
            <v>3051621339</v>
          </cell>
          <cell r="ATR79">
            <v>3051621681</v>
          </cell>
          <cell r="ATS79">
            <v>3051623056</v>
          </cell>
          <cell r="ATT79">
            <v>3051623200</v>
          </cell>
          <cell r="ATU79">
            <v>3051624249</v>
          </cell>
          <cell r="ATV79">
            <v>3051624257</v>
          </cell>
          <cell r="ATW79">
            <v>3051624273</v>
          </cell>
          <cell r="ATX79">
            <v>3051624567</v>
          </cell>
          <cell r="ATY79">
            <v>3051626144</v>
          </cell>
          <cell r="ATZ79">
            <v>3051626276</v>
          </cell>
          <cell r="AUA79">
            <v>3051626853</v>
          </cell>
          <cell r="AUB79">
            <v>3051627191</v>
          </cell>
          <cell r="AUC79">
            <v>3051627213</v>
          </cell>
          <cell r="AUD79">
            <v>3051627221</v>
          </cell>
          <cell r="AUE79">
            <v>3051627230</v>
          </cell>
          <cell r="AUF79">
            <v>3051627248</v>
          </cell>
          <cell r="AUG79">
            <v>3051627256</v>
          </cell>
          <cell r="AUH79">
            <v>3051627264</v>
          </cell>
          <cell r="AUI79">
            <v>3051627272</v>
          </cell>
          <cell r="AUJ79">
            <v>3051627426</v>
          </cell>
          <cell r="AUK79">
            <v>3051627434</v>
          </cell>
          <cell r="AUL79">
            <v>3051628830</v>
          </cell>
          <cell r="AUM79">
            <v>3051628848</v>
          </cell>
          <cell r="AUN79">
            <v>3051628856</v>
          </cell>
          <cell r="AUO79">
            <v>3051628864</v>
          </cell>
          <cell r="AUP79">
            <v>3051628899</v>
          </cell>
          <cell r="AUQ79">
            <v>3051628911</v>
          </cell>
          <cell r="AUR79">
            <v>3051629135</v>
          </cell>
          <cell r="AUS79">
            <v>3051630141</v>
          </cell>
          <cell r="AUT79">
            <v>3051634171</v>
          </cell>
          <cell r="AUU79">
            <v>3051636409</v>
          </cell>
          <cell r="AUV79">
            <v>3051637154</v>
          </cell>
          <cell r="AUW79">
            <v>3051637413</v>
          </cell>
          <cell r="AUX79">
            <v>3051637421</v>
          </cell>
          <cell r="AUY79">
            <v>3051637464</v>
          </cell>
          <cell r="AUZ79">
            <v>3051637472</v>
          </cell>
          <cell r="AVA79">
            <v>3051637499</v>
          </cell>
          <cell r="AVB79">
            <v>3051637529</v>
          </cell>
          <cell r="AVC79">
            <v>3051637570</v>
          </cell>
          <cell r="AVD79">
            <v>3051637618</v>
          </cell>
          <cell r="AVE79">
            <v>3051638118</v>
          </cell>
          <cell r="AVF79">
            <v>3051638428</v>
          </cell>
          <cell r="AVG79">
            <v>3051638452</v>
          </cell>
          <cell r="AVH79">
            <v>3051638801</v>
          </cell>
          <cell r="AVI79">
            <v>3051638967</v>
          </cell>
          <cell r="AVJ79">
            <v>3051639131</v>
          </cell>
          <cell r="AVK79">
            <v>3051639271</v>
          </cell>
          <cell r="AVL79">
            <v>3051639467</v>
          </cell>
          <cell r="AVM79">
            <v>3051640996</v>
          </cell>
          <cell r="AVN79">
            <v>3051641259</v>
          </cell>
          <cell r="AVO79">
            <v>3051641658</v>
          </cell>
          <cell r="AVP79">
            <v>3051641666</v>
          </cell>
          <cell r="AVQ79">
            <v>3051641780</v>
          </cell>
          <cell r="AVR79">
            <v>3051642948</v>
          </cell>
          <cell r="AVS79">
            <v>3051643138</v>
          </cell>
          <cell r="AVT79">
            <v>3051643154</v>
          </cell>
          <cell r="AVU79">
            <v>3051643171</v>
          </cell>
          <cell r="AVV79">
            <v>3051643391</v>
          </cell>
          <cell r="AVW79">
            <v>3051644070</v>
          </cell>
          <cell r="AVX79">
            <v>3051644380</v>
          </cell>
          <cell r="AVY79">
            <v>3051644738</v>
          </cell>
          <cell r="AVZ79">
            <v>3051646056</v>
          </cell>
          <cell r="AWA79">
            <v>3051647591</v>
          </cell>
          <cell r="AWB79">
            <v>3051647737</v>
          </cell>
          <cell r="AWC79">
            <v>3051648601</v>
          </cell>
          <cell r="AWD79">
            <v>3051651092</v>
          </cell>
          <cell r="AWE79">
            <v>3051651122</v>
          </cell>
          <cell r="AWF79">
            <v>3051651262</v>
          </cell>
          <cell r="AWG79">
            <v>3051651521</v>
          </cell>
          <cell r="AWH79">
            <v>3051651718</v>
          </cell>
          <cell r="AWI79">
            <v>3051654067</v>
          </cell>
          <cell r="AWJ79">
            <v>3051654334</v>
          </cell>
          <cell r="AWK79">
            <v>3051655322</v>
          </cell>
          <cell r="AWL79">
            <v>3051655802</v>
          </cell>
          <cell r="AWM79">
            <v>3051656663</v>
          </cell>
          <cell r="AWN79">
            <v>3051658879</v>
          </cell>
          <cell r="AWO79">
            <v>3051661039</v>
          </cell>
          <cell r="AWP79">
            <v>3051661047</v>
          </cell>
          <cell r="AWQ79">
            <v>3051661055</v>
          </cell>
          <cell r="AWR79">
            <v>3051661829</v>
          </cell>
          <cell r="AWS79">
            <v>3051661861</v>
          </cell>
          <cell r="AWT79">
            <v>3051663147</v>
          </cell>
          <cell r="AWU79">
            <v>3051664577</v>
          </cell>
          <cell r="AWV79">
            <v>3051664585</v>
          </cell>
          <cell r="AWW79">
            <v>3051665085</v>
          </cell>
          <cell r="AWX79">
            <v>3051666880</v>
          </cell>
          <cell r="AWY79">
            <v>3051667126</v>
          </cell>
          <cell r="AWZ79">
            <v>3051669064</v>
          </cell>
          <cell r="AXA79">
            <v>3051671816</v>
          </cell>
          <cell r="AXB79">
            <v>3051672375</v>
          </cell>
          <cell r="AXC79">
            <v>3051674581</v>
          </cell>
          <cell r="AXD79">
            <v>3051674718</v>
          </cell>
          <cell r="AXE79">
            <v>3051677555</v>
          </cell>
          <cell r="AXF79">
            <v>3051677725</v>
          </cell>
          <cell r="AXG79">
            <v>3051677741</v>
          </cell>
          <cell r="AXH79">
            <v>3051680122</v>
          </cell>
          <cell r="AXI79">
            <v>3051680840</v>
          </cell>
          <cell r="AXJ79">
            <v>3051681471</v>
          </cell>
          <cell r="AXK79">
            <v>3051682362</v>
          </cell>
          <cell r="AXL79">
            <v>3051683539</v>
          </cell>
          <cell r="AXM79">
            <v>3051683555</v>
          </cell>
          <cell r="AXN79">
            <v>3051683679</v>
          </cell>
          <cell r="AXO79">
            <v>3051683873</v>
          </cell>
          <cell r="AXP79">
            <v>3051686929</v>
          </cell>
          <cell r="AXQ79">
            <v>3051687461</v>
          </cell>
          <cell r="AXR79">
            <v>3051690896</v>
          </cell>
          <cell r="AXS79">
            <v>3051692147</v>
          </cell>
          <cell r="AXT79">
            <v>3051692422</v>
          </cell>
          <cell r="AXU79">
            <v>3051692554</v>
          </cell>
          <cell r="AXV79">
            <v>3051692881</v>
          </cell>
          <cell r="AXW79">
            <v>3051694140</v>
          </cell>
          <cell r="AXX79">
            <v>3051694301</v>
          </cell>
          <cell r="AXY79">
            <v>3051695014</v>
          </cell>
          <cell r="AXZ79">
            <v>3051695146</v>
          </cell>
          <cell r="AYA79">
            <v>3051697157</v>
          </cell>
          <cell r="AYB79">
            <v>3051697904</v>
          </cell>
          <cell r="AYC79">
            <v>3051698633</v>
          </cell>
          <cell r="AYD79">
            <v>3051698641</v>
          </cell>
          <cell r="AYE79">
            <v>3051698650</v>
          </cell>
          <cell r="AYF79">
            <v>3051698676</v>
          </cell>
          <cell r="AYG79">
            <v>3051698684</v>
          </cell>
          <cell r="AYH79">
            <v>3051698722</v>
          </cell>
          <cell r="AYI79">
            <v>3051698731</v>
          </cell>
          <cell r="AYJ79">
            <v>3051698773</v>
          </cell>
          <cell r="AYK79">
            <v>3051698781</v>
          </cell>
          <cell r="AYL79">
            <v>3051698790</v>
          </cell>
          <cell r="AYM79">
            <v>3051698803</v>
          </cell>
          <cell r="AYN79">
            <v>3051698811</v>
          </cell>
          <cell r="AYO79">
            <v>3051698820</v>
          </cell>
          <cell r="AYP79">
            <v>3051698838</v>
          </cell>
          <cell r="AYQ79">
            <v>3051698846</v>
          </cell>
          <cell r="AYR79">
            <v>3051699982</v>
          </cell>
          <cell r="AYS79">
            <v>3051700018</v>
          </cell>
          <cell r="AYT79">
            <v>3051702053</v>
          </cell>
          <cell r="AYU79">
            <v>3051702070</v>
          </cell>
          <cell r="AYV79">
            <v>3051702096</v>
          </cell>
          <cell r="AYW79">
            <v>3051702151</v>
          </cell>
          <cell r="AYX79">
            <v>3051702185</v>
          </cell>
          <cell r="AYY79">
            <v>3051702207</v>
          </cell>
          <cell r="AYZ79">
            <v>3051702223</v>
          </cell>
          <cell r="AZA79">
            <v>3051702258</v>
          </cell>
          <cell r="AZB79">
            <v>3051702274</v>
          </cell>
          <cell r="AZC79">
            <v>3051702282</v>
          </cell>
          <cell r="AZD79">
            <v>3051702312</v>
          </cell>
          <cell r="AZE79">
            <v>3051702321</v>
          </cell>
          <cell r="AZF79">
            <v>3051702339</v>
          </cell>
          <cell r="AZG79">
            <v>3051702347</v>
          </cell>
          <cell r="AZH79">
            <v>3051702363</v>
          </cell>
          <cell r="AZI79">
            <v>3051702495</v>
          </cell>
          <cell r="AZJ79">
            <v>3051702550</v>
          </cell>
          <cell r="AZK79">
            <v>3051704374</v>
          </cell>
          <cell r="AZL79">
            <v>3051704722</v>
          </cell>
          <cell r="AZM79">
            <v>3051705117</v>
          </cell>
          <cell r="AZN79">
            <v>3051705401</v>
          </cell>
          <cell r="AZO79">
            <v>3051705958</v>
          </cell>
          <cell r="AZP79">
            <v>3051706130</v>
          </cell>
          <cell r="AZQ79">
            <v>3051706849</v>
          </cell>
          <cell r="AZR79">
            <v>3051706989</v>
          </cell>
          <cell r="AZS79">
            <v>3051707748</v>
          </cell>
          <cell r="AZT79">
            <v>3051708116</v>
          </cell>
          <cell r="AZU79">
            <v>3051709686</v>
          </cell>
          <cell r="AZV79">
            <v>3051709724</v>
          </cell>
          <cell r="AZW79">
            <v>3051710773</v>
          </cell>
          <cell r="AZX79">
            <v>3051711605</v>
          </cell>
          <cell r="AZY79">
            <v>3051711664</v>
          </cell>
          <cell r="AZZ79">
            <v>3051711672</v>
          </cell>
          <cell r="BAA79">
            <v>3051711915</v>
          </cell>
          <cell r="BAB79">
            <v>3051712466</v>
          </cell>
          <cell r="BAC79">
            <v>3051713578</v>
          </cell>
          <cell r="BAD79">
            <v>3051714744</v>
          </cell>
          <cell r="BAE79">
            <v>3051715074</v>
          </cell>
          <cell r="BAF79">
            <v>3051715180</v>
          </cell>
          <cell r="BAG79">
            <v>3051715449</v>
          </cell>
          <cell r="BAH79">
            <v>3051716810</v>
          </cell>
          <cell r="BAI79">
            <v>3051717336</v>
          </cell>
          <cell r="BAJ79">
            <v>3051718316</v>
          </cell>
          <cell r="BAK79">
            <v>3051718324</v>
          </cell>
          <cell r="BAL79">
            <v>3051718375</v>
          </cell>
          <cell r="BAM79">
            <v>3051718391</v>
          </cell>
          <cell r="BAN79">
            <v>3051718413</v>
          </cell>
          <cell r="BAO79">
            <v>3051718421</v>
          </cell>
          <cell r="BAP79">
            <v>3051718430</v>
          </cell>
          <cell r="BAQ79">
            <v>3051718456</v>
          </cell>
          <cell r="BAR79">
            <v>3051719452</v>
          </cell>
          <cell r="BAS79">
            <v>3051719916</v>
          </cell>
          <cell r="BAT79">
            <v>3051720809</v>
          </cell>
          <cell r="BAU79">
            <v>3051720825</v>
          </cell>
          <cell r="BAV79">
            <v>3051720841</v>
          </cell>
          <cell r="BAW79">
            <v>3051720850</v>
          </cell>
          <cell r="BAX79">
            <v>3051721490</v>
          </cell>
          <cell r="BAY79">
            <v>3051723140</v>
          </cell>
          <cell r="BAZ79">
            <v>3051723492</v>
          </cell>
          <cell r="BBA79">
            <v>3051724286</v>
          </cell>
          <cell r="BBB79">
            <v>3051724529</v>
          </cell>
          <cell r="BBC79">
            <v>3051725258</v>
          </cell>
          <cell r="BBD79">
            <v>3051725495</v>
          </cell>
          <cell r="BBE79">
            <v>3051727005</v>
          </cell>
          <cell r="BBF79">
            <v>3051727021</v>
          </cell>
          <cell r="BBG79">
            <v>3051728869</v>
          </cell>
          <cell r="BBH79">
            <v>3051731975</v>
          </cell>
          <cell r="BBI79">
            <v>3051731983</v>
          </cell>
          <cell r="BBJ79">
            <v>3051732513</v>
          </cell>
          <cell r="BBK79">
            <v>3051732891</v>
          </cell>
          <cell r="BBL79">
            <v>3051732998</v>
          </cell>
          <cell r="BBM79">
            <v>3051735113</v>
          </cell>
          <cell r="BBN79">
            <v>3051736306</v>
          </cell>
          <cell r="BBO79">
            <v>3051736560</v>
          </cell>
          <cell r="BBP79">
            <v>3051736900</v>
          </cell>
          <cell r="BBQ79">
            <v>3051737311</v>
          </cell>
          <cell r="BBR79">
            <v>3051737388</v>
          </cell>
          <cell r="BBS79">
            <v>3051738155</v>
          </cell>
          <cell r="BBT79">
            <v>3051740613</v>
          </cell>
          <cell r="BBU79">
            <v>3051740621</v>
          </cell>
          <cell r="BBV79">
            <v>3051740800</v>
          </cell>
          <cell r="BBW79">
            <v>3051740826</v>
          </cell>
          <cell r="BBX79">
            <v>3051741385</v>
          </cell>
          <cell r="BBY79">
            <v>3051741849</v>
          </cell>
          <cell r="BBZ79">
            <v>3051745259</v>
          </cell>
          <cell r="BCA79">
            <v>3051745569</v>
          </cell>
          <cell r="BCB79">
            <v>3051745909</v>
          </cell>
          <cell r="BCC79">
            <v>3051746514</v>
          </cell>
          <cell r="BCD79">
            <v>3051746522</v>
          </cell>
          <cell r="BCE79">
            <v>3051746565</v>
          </cell>
          <cell r="BCF79">
            <v>3051746573</v>
          </cell>
          <cell r="BCG79">
            <v>3051746581</v>
          </cell>
          <cell r="BCH79">
            <v>3051748398</v>
          </cell>
          <cell r="BCI79">
            <v>3051750686</v>
          </cell>
          <cell r="BCJ79">
            <v>3051750821</v>
          </cell>
          <cell r="BCK79">
            <v>3051750848</v>
          </cell>
          <cell r="BCL79">
            <v>3051752042</v>
          </cell>
          <cell r="BCM79">
            <v>3051753073</v>
          </cell>
          <cell r="BCN79">
            <v>3051753715</v>
          </cell>
          <cell r="BCO79">
            <v>3051754231</v>
          </cell>
          <cell r="BCP79">
            <v>3051754614</v>
          </cell>
          <cell r="BCQ79">
            <v>3051755998</v>
          </cell>
          <cell r="BCR79">
            <v>3051757699</v>
          </cell>
          <cell r="BCS79">
            <v>3051758032</v>
          </cell>
          <cell r="BCT79">
            <v>3051761122</v>
          </cell>
          <cell r="BCU79">
            <v>3051761165</v>
          </cell>
          <cell r="BCV79">
            <v>3051761220</v>
          </cell>
          <cell r="BCW79">
            <v>3051761963</v>
          </cell>
          <cell r="BCX79">
            <v>3051763753</v>
          </cell>
          <cell r="BCY79">
            <v>3051764474</v>
          </cell>
          <cell r="BCZ79">
            <v>3051768607</v>
          </cell>
          <cell r="BDA79">
            <v>3051769948</v>
          </cell>
          <cell r="BDB79">
            <v>3051770008</v>
          </cell>
          <cell r="BDC79">
            <v>3051770563</v>
          </cell>
          <cell r="BDD79">
            <v>3051770920</v>
          </cell>
          <cell r="BDE79">
            <v>3051771209</v>
          </cell>
          <cell r="BDF79">
            <v>3051771705</v>
          </cell>
          <cell r="BDG79">
            <v>3051772167</v>
          </cell>
          <cell r="BDH79">
            <v>3051772191</v>
          </cell>
          <cell r="BDI79">
            <v>3051772591</v>
          </cell>
          <cell r="BDJ79">
            <v>3051772612</v>
          </cell>
          <cell r="BDK79">
            <v>3051772621</v>
          </cell>
          <cell r="BDL79">
            <v>3051772825</v>
          </cell>
          <cell r="BDM79">
            <v>3051774143</v>
          </cell>
          <cell r="BDN79">
            <v>3051775417</v>
          </cell>
          <cell r="BDO79">
            <v>3051776171</v>
          </cell>
          <cell r="BDP79">
            <v>3051777967</v>
          </cell>
          <cell r="BDQ79">
            <v>3051778319</v>
          </cell>
          <cell r="BDR79">
            <v>3051778971</v>
          </cell>
          <cell r="BDS79">
            <v>3051779510</v>
          </cell>
          <cell r="BDT79">
            <v>3051780879</v>
          </cell>
          <cell r="BDU79">
            <v>3051782324</v>
          </cell>
          <cell r="BDV79">
            <v>3051782782</v>
          </cell>
          <cell r="BDW79">
            <v>3051783797</v>
          </cell>
          <cell r="BDX79">
            <v>3051784173</v>
          </cell>
          <cell r="BDY79">
            <v>3051784661</v>
          </cell>
          <cell r="BDZ79">
            <v>3051784700</v>
          </cell>
          <cell r="BEA79">
            <v>3051785137</v>
          </cell>
          <cell r="BEB79">
            <v>3051785633</v>
          </cell>
          <cell r="BEC79">
            <v>3051785773</v>
          </cell>
          <cell r="BED79">
            <v>3051786401</v>
          </cell>
          <cell r="BEE79">
            <v>3051786532</v>
          </cell>
          <cell r="BEF79">
            <v>3051786575</v>
          </cell>
          <cell r="BEG79">
            <v>3051786991</v>
          </cell>
          <cell r="BEH79">
            <v>3051787555</v>
          </cell>
          <cell r="BEI79">
            <v>3051788144</v>
          </cell>
          <cell r="BEJ79">
            <v>3051790432</v>
          </cell>
          <cell r="BEK79">
            <v>3051790670</v>
          </cell>
          <cell r="BEL79">
            <v>3051795035</v>
          </cell>
          <cell r="BEM79">
            <v>3051795728</v>
          </cell>
          <cell r="BEN79">
            <v>3051796040</v>
          </cell>
          <cell r="BEO79">
            <v>3051796562</v>
          </cell>
          <cell r="BEP79">
            <v>3051796660</v>
          </cell>
          <cell r="BEQ79">
            <v>3051797402</v>
          </cell>
          <cell r="BER79">
            <v>3051797984</v>
          </cell>
          <cell r="BES79">
            <v>3051797992</v>
          </cell>
          <cell r="BET79">
            <v>3051799618</v>
          </cell>
          <cell r="BEU79">
            <v>3051800454</v>
          </cell>
          <cell r="BEV79">
            <v>3051800624</v>
          </cell>
          <cell r="BEW79">
            <v>3051803593</v>
          </cell>
          <cell r="BEX79">
            <v>3051804263</v>
          </cell>
          <cell r="BEY79">
            <v>3051804905</v>
          </cell>
          <cell r="BEZ79">
            <v>3051804913</v>
          </cell>
          <cell r="BFA79">
            <v>3051805006</v>
          </cell>
          <cell r="BFB79">
            <v>3051805197</v>
          </cell>
          <cell r="BFC79">
            <v>3051806461</v>
          </cell>
          <cell r="BFD79">
            <v>3051806568</v>
          </cell>
          <cell r="BFE79">
            <v>3051807939</v>
          </cell>
          <cell r="BFF79">
            <v>3051808056</v>
          </cell>
          <cell r="BFG79">
            <v>3051809729</v>
          </cell>
          <cell r="BFH79">
            <v>3051809745</v>
          </cell>
          <cell r="BFI79">
            <v>3051810085</v>
          </cell>
          <cell r="BFJ79">
            <v>3051811359</v>
          </cell>
          <cell r="BFK79">
            <v>3051812240</v>
          </cell>
          <cell r="BFL79">
            <v>3051812274</v>
          </cell>
          <cell r="BFM79">
            <v>3051814145</v>
          </cell>
          <cell r="BFN79">
            <v>3051816041</v>
          </cell>
          <cell r="BFO79">
            <v>3051817039</v>
          </cell>
          <cell r="BFP79">
            <v>3051817047</v>
          </cell>
          <cell r="BFQ79">
            <v>3051817063</v>
          </cell>
          <cell r="BFR79">
            <v>3051817071</v>
          </cell>
          <cell r="BFS79">
            <v>3051817080</v>
          </cell>
          <cell r="BFT79">
            <v>3051817098</v>
          </cell>
          <cell r="BFU79">
            <v>3051817802</v>
          </cell>
          <cell r="BFV79">
            <v>3051819601</v>
          </cell>
          <cell r="BFW79">
            <v>3051819627</v>
          </cell>
          <cell r="BFX79">
            <v>3051821257</v>
          </cell>
          <cell r="BFY79">
            <v>3051823454</v>
          </cell>
          <cell r="BFZ79">
            <v>3051823535</v>
          </cell>
          <cell r="BGA79">
            <v>3051825724</v>
          </cell>
          <cell r="BGB79">
            <v>3051831015</v>
          </cell>
          <cell r="BGC79">
            <v>3051834464</v>
          </cell>
          <cell r="BGD79">
            <v>3051834472</v>
          </cell>
          <cell r="BGE79">
            <v>3051838389</v>
          </cell>
          <cell r="BGF79">
            <v>3051838397</v>
          </cell>
          <cell r="BGG79">
            <v>3051838419</v>
          </cell>
          <cell r="BGH79">
            <v>3051841975</v>
          </cell>
          <cell r="BGI79">
            <v>3051860708</v>
          </cell>
          <cell r="BGJ79">
            <v>3051863936</v>
          </cell>
          <cell r="BGK79">
            <v>3051864347</v>
          </cell>
          <cell r="BGL79">
            <v>3051886456</v>
          </cell>
          <cell r="BGM79">
            <v>3051910438</v>
          </cell>
          <cell r="BGN79">
            <v>3051910543</v>
          </cell>
        </row>
        <row r="83">
          <cell r="C83">
            <v>1593.1493577775632</v>
          </cell>
        </row>
        <row r="84">
          <cell r="C84">
            <v>0.17081609766357186</v>
          </cell>
        </row>
        <row r="87">
          <cell r="C87">
            <v>6888.1600036621094</v>
          </cell>
        </row>
        <row r="104">
          <cell r="C104">
            <v>3030011311</v>
          </cell>
          <cell r="D104">
            <v>3030011329</v>
          </cell>
          <cell r="E104">
            <v>3030014603</v>
          </cell>
          <cell r="F104">
            <v>3030014638</v>
          </cell>
          <cell r="G104">
            <v>3030015715</v>
          </cell>
          <cell r="H104">
            <v>3030015740</v>
          </cell>
          <cell r="I104">
            <v>3030017971</v>
          </cell>
          <cell r="J104">
            <v>3030018269</v>
          </cell>
          <cell r="K104">
            <v>3030018960</v>
          </cell>
          <cell r="L104">
            <v>3030022703</v>
          </cell>
          <cell r="M104">
            <v>3030022932</v>
          </cell>
          <cell r="N104">
            <v>3030023068</v>
          </cell>
          <cell r="O104">
            <v>3030025885</v>
          </cell>
          <cell r="P104">
            <v>3030025893</v>
          </cell>
          <cell r="Q104">
            <v>3030028396</v>
          </cell>
          <cell r="R104">
            <v>3030028418</v>
          </cell>
          <cell r="S104">
            <v>3030028434</v>
          </cell>
          <cell r="T104">
            <v>3030028442</v>
          </cell>
          <cell r="U104">
            <v>3030028469</v>
          </cell>
          <cell r="V104">
            <v>3030028477</v>
          </cell>
          <cell r="W104">
            <v>3030028485</v>
          </cell>
          <cell r="X104">
            <v>3030028493</v>
          </cell>
          <cell r="Y104">
            <v>3030028507</v>
          </cell>
          <cell r="Z104">
            <v>3030028523</v>
          </cell>
          <cell r="AA104">
            <v>3030028558</v>
          </cell>
          <cell r="AB104">
            <v>3030028566</v>
          </cell>
          <cell r="AC104">
            <v>3030028574</v>
          </cell>
          <cell r="AD104">
            <v>3030028604</v>
          </cell>
          <cell r="AE104">
            <v>3030028612</v>
          </cell>
          <cell r="AF104">
            <v>3030028621</v>
          </cell>
          <cell r="AG104">
            <v>3030033225</v>
          </cell>
          <cell r="AH104">
            <v>3030033322</v>
          </cell>
          <cell r="AI104">
            <v>3030033624</v>
          </cell>
          <cell r="AJ104">
            <v>3030033772</v>
          </cell>
          <cell r="AK104">
            <v>3030034663</v>
          </cell>
          <cell r="AL104">
            <v>3030039967</v>
          </cell>
          <cell r="AM104">
            <v>3030040647</v>
          </cell>
          <cell r="AN104">
            <v>3030040655</v>
          </cell>
          <cell r="AO104">
            <v>3030040663</v>
          </cell>
          <cell r="AP104">
            <v>3030040671</v>
          </cell>
          <cell r="AQ104">
            <v>3030040701</v>
          </cell>
          <cell r="AR104">
            <v>3030040884</v>
          </cell>
          <cell r="AS104">
            <v>3030042640</v>
          </cell>
          <cell r="AT104">
            <v>3030043450</v>
          </cell>
          <cell r="AU104">
            <v>3030044448</v>
          </cell>
          <cell r="AV104">
            <v>3030045070</v>
          </cell>
          <cell r="AW104">
            <v>3030045967</v>
          </cell>
          <cell r="AX104">
            <v>3030046114</v>
          </cell>
          <cell r="AY104">
            <v>3030049369</v>
          </cell>
          <cell r="AZ104">
            <v>3030052041</v>
          </cell>
          <cell r="BA104">
            <v>3030052751</v>
          </cell>
          <cell r="BB104">
            <v>3030053951</v>
          </cell>
          <cell r="BC104">
            <v>3030057264</v>
          </cell>
          <cell r="BD104">
            <v>3030057281</v>
          </cell>
          <cell r="BE104">
            <v>3030058112</v>
          </cell>
          <cell r="BF104">
            <v>3030058210</v>
          </cell>
          <cell r="BG104">
            <v>3030058767</v>
          </cell>
          <cell r="BH104">
            <v>3030060443</v>
          </cell>
          <cell r="BI104">
            <v>3030060451</v>
          </cell>
          <cell r="BJ104">
            <v>3030061199</v>
          </cell>
          <cell r="BK104">
            <v>3030064244</v>
          </cell>
          <cell r="BL104">
            <v>3030064431</v>
          </cell>
          <cell r="BM104">
            <v>3030065518</v>
          </cell>
          <cell r="BN104">
            <v>3030066999</v>
          </cell>
          <cell r="BO104">
            <v>3030068746</v>
          </cell>
          <cell r="BP104">
            <v>3030076722</v>
          </cell>
          <cell r="BQ104">
            <v>3030076731</v>
          </cell>
          <cell r="BR104">
            <v>3030076765</v>
          </cell>
          <cell r="BS104">
            <v>3030077389</v>
          </cell>
          <cell r="BT104">
            <v>3030077427</v>
          </cell>
          <cell r="BU104">
            <v>3030078679</v>
          </cell>
          <cell r="BV104">
            <v>3030086965</v>
          </cell>
          <cell r="BW104">
            <v>3030086973</v>
          </cell>
          <cell r="BX104">
            <v>3030088127</v>
          </cell>
          <cell r="BY104">
            <v>3030088305</v>
          </cell>
          <cell r="BZ104">
            <v>3030088887</v>
          </cell>
          <cell r="CA104">
            <v>3030089352</v>
          </cell>
          <cell r="CB104">
            <v>3030089379</v>
          </cell>
          <cell r="CC104">
            <v>3030089956</v>
          </cell>
          <cell r="CD104">
            <v>3030090091</v>
          </cell>
          <cell r="CE104">
            <v>3030090199</v>
          </cell>
          <cell r="CF104">
            <v>3030090911</v>
          </cell>
          <cell r="CG104">
            <v>3030092345</v>
          </cell>
          <cell r="CH104">
            <v>3030092388</v>
          </cell>
          <cell r="CI104">
            <v>3030095727</v>
          </cell>
          <cell r="CJ104">
            <v>3030096138</v>
          </cell>
          <cell r="CK104">
            <v>3030096456</v>
          </cell>
          <cell r="CL104">
            <v>3030096472</v>
          </cell>
          <cell r="CM104">
            <v>3030096651</v>
          </cell>
          <cell r="CN104">
            <v>3030096669</v>
          </cell>
          <cell r="CO104">
            <v>3030096782</v>
          </cell>
          <cell r="CP104">
            <v>3030096839</v>
          </cell>
          <cell r="CQ104">
            <v>3030097126</v>
          </cell>
          <cell r="CR104">
            <v>3030097223</v>
          </cell>
          <cell r="CS104">
            <v>3030097258</v>
          </cell>
          <cell r="CT104">
            <v>3030097363</v>
          </cell>
          <cell r="CU104">
            <v>3030097380</v>
          </cell>
          <cell r="CV104">
            <v>3030097461</v>
          </cell>
          <cell r="CW104">
            <v>3030097509</v>
          </cell>
          <cell r="CX104">
            <v>3030097835</v>
          </cell>
          <cell r="CY104">
            <v>3030097851</v>
          </cell>
          <cell r="CZ104">
            <v>3030097886</v>
          </cell>
          <cell r="DA104">
            <v>3030098220</v>
          </cell>
          <cell r="DB104">
            <v>3030098424</v>
          </cell>
          <cell r="DC104">
            <v>3030099561</v>
          </cell>
          <cell r="DD104">
            <v>3030099919</v>
          </cell>
          <cell r="DE104">
            <v>3030101522</v>
          </cell>
          <cell r="DF104">
            <v>3030103592</v>
          </cell>
          <cell r="DG104">
            <v>3030103754</v>
          </cell>
          <cell r="DH104">
            <v>3030104289</v>
          </cell>
          <cell r="DI104">
            <v>3030105099</v>
          </cell>
          <cell r="DJ104">
            <v>3030121141</v>
          </cell>
          <cell r="DK104">
            <v>3030122431</v>
          </cell>
          <cell r="DL104">
            <v>3030123224</v>
          </cell>
          <cell r="DM104">
            <v>3030126223</v>
          </cell>
          <cell r="DN104">
            <v>3030129648</v>
          </cell>
          <cell r="DO104">
            <v>3030132894</v>
          </cell>
          <cell r="DP104">
            <v>3030134471</v>
          </cell>
          <cell r="DQ104">
            <v>3030135052</v>
          </cell>
          <cell r="DR104">
            <v>3030150221</v>
          </cell>
          <cell r="DS104">
            <v>3030152020</v>
          </cell>
          <cell r="DT104">
            <v>3030171415</v>
          </cell>
          <cell r="DU104">
            <v>3030174686</v>
          </cell>
          <cell r="DV104">
            <v>3030178011</v>
          </cell>
          <cell r="DW104">
            <v>3030182841</v>
          </cell>
          <cell r="DX104">
            <v>3030188202</v>
          </cell>
          <cell r="DY104">
            <v>3030191513</v>
          </cell>
          <cell r="DZ104">
            <v>3030192196</v>
          </cell>
          <cell r="EA104">
            <v>3030192234</v>
          </cell>
          <cell r="EB104">
            <v>3030196418</v>
          </cell>
          <cell r="EC104">
            <v>3030199581</v>
          </cell>
          <cell r="ED104">
            <v>3030204135</v>
          </cell>
          <cell r="EE104">
            <v>3030208505</v>
          </cell>
          <cell r="EF104">
            <v>3030234719</v>
          </cell>
          <cell r="EG104">
            <v>3030252831</v>
          </cell>
          <cell r="EH104">
            <v>3030290104</v>
          </cell>
          <cell r="EI104">
            <v>3030340713</v>
          </cell>
          <cell r="EJ104">
            <v>3030342724</v>
          </cell>
          <cell r="EK104">
            <v>3030360595</v>
          </cell>
          <cell r="EL104">
            <v>3030369380</v>
          </cell>
          <cell r="EM104">
            <v>3030467578</v>
          </cell>
          <cell r="EN104">
            <v>3030582709</v>
          </cell>
          <cell r="EO104">
            <v>3030582814</v>
          </cell>
          <cell r="EP104">
            <v>3030584281</v>
          </cell>
          <cell r="EQ104">
            <v>3030584558</v>
          </cell>
          <cell r="ER104">
            <v>3030584566</v>
          </cell>
          <cell r="ES104">
            <v>3030584621</v>
          </cell>
          <cell r="ET104">
            <v>3030584710</v>
          </cell>
          <cell r="EU104">
            <v>3030584906</v>
          </cell>
          <cell r="EV104">
            <v>3030584922</v>
          </cell>
          <cell r="EW104">
            <v>3030585961</v>
          </cell>
          <cell r="EX104">
            <v>3030586097</v>
          </cell>
          <cell r="EY104">
            <v>3030586224</v>
          </cell>
          <cell r="EZ104">
            <v>3030586321</v>
          </cell>
          <cell r="FA104">
            <v>3030586534</v>
          </cell>
          <cell r="FB104">
            <v>3030669847</v>
          </cell>
          <cell r="FC104">
            <v>3030676274</v>
          </cell>
          <cell r="FD104">
            <v>3030676282</v>
          </cell>
          <cell r="FE104">
            <v>3030682525</v>
          </cell>
          <cell r="FF104">
            <v>3030941148</v>
          </cell>
          <cell r="FG104">
            <v>3030977983</v>
          </cell>
          <cell r="FH104">
            <v>3031008518</v>
          </cell>
          <cell r="FI104">
            <v>3031044921</v>
          </cell>
          <cell r="FJ104">
            <v>3038004216</v>
          </cell>
          <cell r="FK104">
            <v>3038006766</v>
          </cell>
          <cell r="FL104">
            <v>3038019272</v>
          </cell>
          <cell r="FM104">
            <v>3038023440</v>
          </cell>
          <cell r="FN104">
            <v>3038025850</v>
          </cell>
          <cell r="FO104">
            <v>3038029901</v>
          </cell>
          <cell r="FP104">
            <v>3038048779</v>
          </cell>
          <cell r="FQ104">
            <v>3038049210</v>
          </cell>
          <cell r="FR104">
            <v>3038051249</v>
          </cell>
          <cell r="FS104">
            <v>3038058626</v>
          </cell>
          <cell r="FT104">
            <v>3038058839</v>
          </cell>
          <cell r="FU104">
            <v>3038075130</v>
          </cell>
          <cell r="FV104">
            <v>3038078457</v>
          </cell>
          <cell r="FW104">
            <v>3038084121</v>
          </cell>
          <cell r="FX104">
            <v>3038092255</v>
          </cell>
          <cell r="FY104">
            <v>3038096056</v>
          </cell>
          <cell r="FZ104">
            <v>3038103044</v>
          </cell>
          <cell r="GA104">
            <v>3038108046</v>
          </cell>
          <cell r="GB104">
            <v>3038108160</v>
          </cell>
          <cell r="GC104">
            <v>3038112132</v>
          </cell>
          <cell r="GD104">
            <v>3038113074</v>
          </cell>
          <cell r="GE104">
            <v>3038113627</v>
          </cell>
          <cell r="GF104">
            <v>3038123762</v>
          </cell>
          <cell r="GG104">
            <v>3038125056</v>
          </cell>
          <cell r="GH104">
            <v>3038134713</v>
          </cell>
          <cell r="GI104">
            <v>3038144956</v>
          </cell>
          <cell r="GJ104">
            <v>3038148234</v>
          </cell>
          <cell r="GK104">
            <v>3038162237</v>
          </cell>
          <cell r="GL104">
            <v>3038177943</v>
          </cell>
          <cell r="GM104">
            <v>3038183064</v>
          </cell>
          <cell r="GN104">
            <v>3038191512</v>
          </cell>
          <cell r="GO104">
            <v>3038195003</v>
          </cell>
          <cell r="GP104">
            <v>3038196565</v>
          </cell>
          <cell r="GQ104">
            <v>3038199874</v>
          </cell>
          <cell r="GR104">
            <v>3038199963</v>
          </cell>
          <cell r="GS104">
            <v>3038206471</v>
          </cell>
          <cell r="GT104">
            <v>3038217937</v>
          </cell>
          <cell r="GU104">
            <v>3038220229</v>
          </cell>
          <cell r="GV104">
            <v>3038220415</v>
          </cell>
          <cell r="GW104">
            <v>3038221039</v>
          </cell>
          <cell r="GX104">
            <v>3038221047</v>
          </cell>
          <cell r="GY104">
            <v>3038221055</v>
          </cell>
          <cell r="GZ104">
            <v>3038221063</v>
          </cell>
          <cell r="HA104">
            <v>3038221071</v>
          </cell>
          <cell r="HB104">
            <v>3038221080</v>
          </cell>
          <cell r="HC104">
            <v>3038221098</v>
          </cell>
          <cell r="HD104">
            <v>3038221101</v>
          </cell>
          <cell r="HE104">
            <v>3038221110</v>
          </cell>
          <cell r="HF104">
            <v>3038221128</v>
          </cell>
          <cell r="HG104">
            <v>3038221144</v>
          </cell>
          <cell r="HH104">
            <v>3038221152</v>
          </cell>
          <cell r="HI104">
            <v>3038221179</v>
          </cell>
          <cell r="HJ104">
            <v>3038221209</v>
          </cell>
          <cell r="HK104">
            <v>3038221985</v>
          </cell>
          <cell r="HL104">
            <v>3038221993</v>
          </cell>
          <cell r="HM104">
            <v>3038222001</v>
          </cell>
          <cell r="HN104">
            <v>3038222035</v>
          </cell>
          <cell r="HO104">
            <v>3038222051</v>
          </cell>
          <cell r="HP104">
            <v>3038222060</v>
          </cell>
          <cell r="HQ104">
            <v>3038222086</v>
          </cell>
          <cell r="HR104">
            <v>3038222108</v>
          </cell>
          <cell r="HS104">
            <v>3038247526</v>
          </cell>
          <cell r="HT104">
            <v>3038248557</v>
          </cell>
          <cell r="HU104">
            <v>3038284391</v>
          </cell>
          <cell r="HV104">
            <v>3038285428</v>
          </cell>
          <cell r="HW104">
            <v>3038308037</v>
          </cell>
          <cell r="HX104">
            <v>3038312166</v>
          </cell>
          <cell r="HY104">
            <v>3038333139</v>
          </cell>
          <cell r="HZ104">
            <v>3038349809</v>
          </cell>
          <cell r="IA104">
            <v>3038354284</v>
          </cell>
          <cell r="IB104">
            <v>3038354306</v>
          </cell>
          <cell r="IC104">
            <v>3038376121</v>
          </cell>
          <cell r="ID104">
            <v>3038386852</v>
          </cell>
          <cell r="IE104">
            <v>3038394928</v>
          </cell>
          <cell r="IF104">
            <v>3038394961</v>
          </cell>
          <cell r="IG104">
            <v>3038409275</v>
          </cell>
          <cell r="IH104">
            <v>3038412438</v>
          </cell>
          <cell r="II104">
            <v>3038416824</v>
          </cell>
          <cell r="IJ104">
            <v>3038419378</v>
          </cell>
          <cell r="IK104">
            <v>3038425157</v>
          </cell>
          <cell r="IL104">
            <v>3038456095</v>
          </cell>
          <cell r="IM104">
            <v>3038460670</v>
          </cell>
          <cell r="IN104">
            <v>3038510251</v>
          </cell>
          <cell r="IO104">
            <v>3038519135</v>
          </cell>
          <cell r="IP104">
            <v>3038529769</v>
          </cell>
          <cell r="IQ104">
            <v>3038532492</v>
          </cell>
          <cell r="IR104">
            <v>3038543664</v>
          </cell>
          <cell r="IS104">
            <v>3038543796</v>
          </cell>
          <cell r="IT104">
            <v>3038544083</v>
          </cell>
          <cell r="IU104">
            <v>3038544369</v>
          </cell>
          <cell r="IV104">
            <v>3038567202</v>
          </cell>
          <cell r="IW104">
            <v>3038572648</v>
          </cell>
          <cell r="IX104">
            <v>3038575647</v>
          </cell>
          <cell r="IY104">
            <v>3038582546</v>
          </cell>
          <cell r="IZ104">
            <v>3038586461</v>
          </cell>
          <cell r="JA104">
            <v>3038593262</v>
          </cell>
          <cell r="JB104">
            <v>3038596334</v>
          </cell>
          <cell r="JC104">
            <v>3038597110</v>
          </cell>
          <cell r="JD104">
            <v>3038616726</v>
          </cell>
          <cell r="JE104">
            <v>3038618338</v>
          </cell>
          <cell r="JF104">
            <v>3038618508</v>
          </cell>
          <cell r="JG104">
            <v>3038636131</v>
          </cell>
          <cell r="JH104">
            <v>3038641500</v>
          </cell>
          <cell r="JI104">
            <v>3038647788</v>
          </cell>
          <cell r="JJ104">
            <v>3038647826</v>
          </cell>
          <cell r="JK104">
            <v>3038662566</v>
          </cell>
          <cell r="JL104">
            <v>3038684918</v>
          </cell>
          <cell r="JM104">
            <v>3038693186</v>
          </cell>
          <cell r="JN104">
            <v>3038694565</v>
          </cell>
          <cell r="JO104">
            <v>3038712814</v>
          </cell>
          <cell r="JP104">
            <v>3038715783</v>
          </cell>
          <cell r="JQ104">
            <v>3038717531</v>
          </cell>
          <cell r="JR104">
            <v>3038717557</v>
          </cell>
          <cell r="JS104">
            <v>3038736870</v>
          </cell>
          <cell r="JT104">
            <v>3038751232</v>
          </cell>
          <cell r="JU104">
            <v>3038751917</v>
          </cell>
          <cell r="JV104">
            <v>3038751925</v>
          </cell>
          <cell r="JW104">
            <v>3038761017</v>
          </cell>
          <cell r="JX104">
            <v>3038762153</v>
          </cell>
          <cell r="JY104">
            <v>3038792770</v>
          </cell>
          <cell r="JZ104">
            <v>3038798441</v>
          </cell>
          <cell r="KA104">
            <v>3038798565</v>
          </cell>
          <cell r="KB104">
            <v>3038798638</v>
          </cell>
          <cell r="KC104">
            <v>3038817934</v>
          </cell>
          <cell r="KD104">
            <v>3038825767</v>
          </cell>
          <cell r="KE104">
            <v>3038825775</v>
          </cell>
          <cell r="KF104">
            <v>3038825813</v>
          </cell>
          <cell r="KG104">
            <v>3038850281</v>
          </cell>
          <cell r="KH104">
            <v>3038850516</v>
          </cell>
          <cell r="KI104">
            <v>3038851253</v>
          </cell>
          <cell r="KJ104">
            <v>3038862212</v>
          </cell>
          <cell r="KK104">
            <v>3038862298</v>
          </cell>
          <cell r="KL104">
            <v>3038862387</v>
          </cell>
          <cell r="KM104">
            <v>3038862409</v>
          </cell>
          <cell r="KN104">
            <v>3038864312</v>
          </cell>
          <cell r="KO104">
            <v>3038868318</v>
          </cell>
          <cell r="KP104">
            <v>3038887291</v>
          </cell>
          <cell r="KQ104">
            <v>3038900181</v>
          </cell>
          <cell r="KR104">
            <v>3038933021</v>
          </cell>
          <cell r="KS104">
            <v>3038944235</v>
          </cell>
          <cell r="KT104">
            <v>3038944251</v>
          </cell>
          <cell r="KU104">
            <v>3038957400</v>
          </cell>
          <cell r="KV104">
            <v>3038975971</v>
          </cell>
          <cell r="KW104">
            <v>3038977753</v>
          </cell>
          <cell r="KX104">
            <v>3038985365</v>
          </cell>
          <cell r="KY104">
            <v>3039003281</v>
          </cell>
          <cell r="KZ104">
            <v>3039017869</v>
          </cell>
          <cell r="LA104">
            <v>3039029581</v>
          </cell>
          <cell r="LB104">
            <v>3039068595</v>
          </cell>
          <cell r="LC104">
            <v>3039076938</v>
          </cell>
          <cell r="LD104">
            <v>3041006861</v>
          </cell>
          <cell r="LE104">
            <v>3041007115</v>
          </cell>
          <cell r="LF104">
            <v>3041008898</v>
          </cell>
          <cell r="LG104">
            <v>3041019270</v>
          </cell>
          <cell r="LH104">
            <v>3041020022</v>
          </cell>
          <cell r="LI104">
            <v>3041022378</v>
          </cell>
          <cell r="LJ104">
            <v>3041065794</v>
          </cell>
          <cell r="LK104">
            <v>3041065832</v>
          </cell>
          <cell r="LL104">
            <v>3041079086</v>
          </cell>
          <cell r="LM104">
            <v>3041081951</v>
          </cell>
          <cell r="LN104">
            <v>3041088514</v>
          </cell>
          <cell r="LO104">
            <v>3041088557</v>
          </cell>
          <cell r="LP104">
            <v>3041088638</v>
          </cell>
          <cell r="LQ104">
            <v>3041088727</v>
          </cell>
          <cell r="LR104">
            <v>3041088816</v>
          </cell>
          <cell r="LS104">
            <v>3041088905</v>
          </cell>
          <cell r="LT104">
            <v>3041089049</v>
          </cell>
          <cell r="LU104">
            <v>3041089065</v>
          </cell>
          <cell r="LV104">
            <v>3041089120</v>
          </cell>
          <cell r="LW104">
            <v>3041089189</v>
          </cell>
          <cell r="LX104">
            <v>3041089511</v>
          </cell>
          <cell r="LY104">
            <v>3041089715</v>
          </cell>
          <cell r="LZ104">
            <v>3041089863</v>
          </cell>
          <cell r="MA104">
            <v>3041090004</v>
          </cell>
          <cell r="MB104">
            <v>3041090080</v>
          </cell>
          <cell r="MC104">
            <v>3041090187</v>
          </cell>
          <cell r="MD104">
            <v>3041090209</v>
          </cell>
          <cell r="ME104">
            <v>3041090322</v>
          </cell>
          <cell r="MF104">
            <v>3041090403</v>
          </cell>
          <cell r="MG104">
            <v>3041090454</v>
          </cell>
          <cell r="MH104">
            <v>3041090624</v>
          </cell>
          <cell r="MI104">
            <v>3041090764</v>
          </cell>
          <cell r="MJ104">
            <v>3041092341</v>
          </cell>
          <cell r="MK104">
            <v>3041093836</v>
          </cell>
          <cell r="ML104">
            <v>3041095341</v>
          </cell>
          <cell r="MM104">
            <v>3041113411</v>
          </cell>
          <cell r="MN104">
            <v>3041115864</v>
          </cell>
          <cell r="MO104">
            <v>3041150074</v>
          </cell>
          <cell r="MP104">
            <v>3041150368</v>
          </cell>
          <cell r="MQ104">
            <v>3041177860</v>
          </cell>
          <cell r="MR104">
            <v>3041177932</v>
          </cell>
          <cell r="MS104">
            <v>3041186885</v>
          </cell>
          <cell r="MT104">
            <v>3041187989</v>
          </cell>
          <cell r="MU104">
            <v>3041188659</v>
          </cell>
          <cell r="MV104">
            <v>3041249216</v>
          </cell>
          <cell r="MW104">
            <v>3041250745</v>
          </cell>
          <cell r="MX104">
            <v>3041251075</v>
          </cell>
          <cell r="MY104">
            <v>3041297105</v>
          </cell>
          <cell r="MZ104">
            <v>3041297113</v>
          </cell>
          <cell r="NA104">
            <v>3041298861</v>
          </cell>
          <cell r="NB104">
            <v>3041300947</v>
          </cell>
          <cell r="NC104">
            <v>3041303261</v>
          </cell>
          <cell r="ND104">
            <v>3041304772</v>
          </cell>
          <cell r="NE104">
            <v>3041307879</v>
          </cell>
          <cell r="NF104">
            <v>3041323556</v>
          </cell>
          <cell r="NG104">
            <v>3041324242</v>
          </cell>
          <cell r="NH104">
            <v>3041324731</v>
          </cell>
          <cell r="NI104">
            <v>3041324803</v>
          </cell>
          <cell r="NJ104">
            <v>3041623410</v>
          </cell>
          <cell r="NK104">
            <v>3041623461</v>
          </cell>
          <cell r="NL104">
            <v>3041623894</v>
          </cell>
          <cell r="NM104">
            <v>3041624262</v>
          </cell>
          <cell r="NN104">
            <v>3041624939</v>
          </cell>
          <cell r="NO104">
            <v>3041625803</v>
          </cell>
          <cell r="NP104">
            <v>3041626320</v>
          </cell>
          <cell r="NQ104">
            <v>3041626397</v>
          </cell>
          <cell r="NR104">
            <v>3041626486</v>
          </cell>
          <cell r="NS104">
            <v>3041661770</v>
          </cell>
          <cell r="NT104">
            <v>3041671261</v>
          </cell>
          <cell r="NU104">
            <v>3041690079</v>
          </cell>
          <cell r="NV104">
            <v>3041827171</v>
          </cell>
          <cell r="NW104">
            <v>3041827350</v>
          </cell>
          <cell r="NX104">
            <v>3041827449</v>
          </cell>
          <cell r="NY104">
            <v>3041827546</v>
          </cell>
          <cell r="NZ104">
            <v>3041827813</v>
          </cell>
          <cell r="OA104">
            <v>3041827856</v>
          </cell>
          <cell r="OB104">
            <v>3041828283</v>
          </cell>
          <cell r="OC104">
            <v>3041828526</v>
          </cell>
          <cell r="OD104">
            <v>3041829611</v>
          </cell>
          <cell r="OE104">
            <v>3041829743</v>
          </cell>
          <cell r="OF104">
            <v>3041831420</v>
          </cell>
          <cell r="OG104">
            <v>3041832451</v>
          </cell>
          <cell r="OH104">
            <v>3041834283</v>
          </cell>
          <cell r="OI104">
            <v>3041834518</v>
          </cell>
          <cell r="OJ104">
            <v>3041835433</v>
          </cell>
          <cell r="OK104">
            <v>3041836669</v>
          </cell>
          <cell r="OL104">
            <v>3041838394</v>
          </cell>
          <cell r="OM104">
            <v>3041841093</v>
          </cell>
          <cell r="ON104">
            <v>3041841719</v>
          </cell>
          <cell r="OO104">
            <v>3041850807</v>
          </cell>
          <cell r="OP104">
            <v>3041928571</v>
          </cell>
          <cell r="OQ104">
            <v>3041981693</v>
          </cell>
          <cell r="OR104">
            <v>3042004560</v>
          </cell>
          <cell r="OS104">
            <v>3042004667</v>
          </cell>
          <cell r="OT104">
            <v>3042029783</v>
          </cell>
          <cell r="OU104">
            <v>3042054753</v>
          </cell>
          <cell r="OV104">
            <v>3042074428</v>
          </cell>
          <cell r="OW104">
            <v>3042075777</v>
          </cell>
          <cell r="OX104">
            <v>3044015089</v>
          </cell>
          <cell r="OY104">
            <v>3044021208</v>
          </cell>
          <cell r="OZ104">
            <v>3044022816</v>
          </cell>
          <cell r="PA104">
            <v>3044023014</v>
          </cell>
          <cell r="PB104">
            <v>3044023812</v>
          </cell>
          <cell r="PC104">
            <v>3044023847</v>
          </cell>
        </row>
        <row r="105">
          <cell r="C105">
            <v>3.436150074005127</v>
          </cell>
        </row>
        <row r="106">
          <cell r="C106">
            <v>2.6596200466156006</v>
          </cell>
        </row>
      </sheetData>
      <sheetData sheetId="7">
        <row r="4">
          <cell r="C4" t="str">
            <v xml:space="preserve">7900-16000 kWh Short Rural and Urban NOT UNIT H  No NCL  Gas EAST  5 Bedrooms or more  Gas  Owned Full time </v>
          </cell>
          <cell r="W4" t="str">
            <v>RES</v>
          </cell>
        </row>
        <row r="5">
          <cell r="W5" t="str">
            <v>RES</v>
          </cell>
        </row>
        <row r="6">
          <cell r="W6" t="str">
            <v>RES</v>
          </cell>
        </row>
        <row r="7">
          <cell r="W7" t="str">
            <v>RES</v>
          </cell>
        </row>
        <row r="8">
          <cell r="W8" t="str">
            <v>RES</v>
          </cell>
        </row>
        <row r="9">
          <cell r="W9" t="str">
            <v>RES</v>
          </cell>
          <cell r="AQ9">
            <v>1</v>
          </cell>
          <cell r="AR9">
            <v>2</v>
          </cell>
          <cell r="AS9">
            <v>3</v>
          </cell>
          <cell r="AT9">
            <v>4</v>
          </cell>
          <cell r="AU9">
            <v>5</v>
          </cell>
          <cell r="AV9">
            <v>6</v>
          </cell>
          <cell r="AW9">
            <v>7</v>
          </cell>
          <cell r="AX9">
            <v>8</v>
          </cell>
          <cell r="AY9">
            <v>9</v>
          </cell>
          <cell r="AZ9">
            <v>10</v>
          </cell>
          <cell r="BA9">
            <v>11</v>
          </cell>
          <cell r="BB9">
            <v>12</v>
          </cell>
          <cell r="BC9">
            <v>13</v>
          </cell>
          <cell r="BD9">
            <v>14</v>
          </cell>
          <cell r="BE9">
            <v>15</v>
          </cell>
          <cell r="BF9">
            <v>16</v>
          </cell>
          <cell r="BG9">
            <v>17</v>
          </cell>
          <cell r="BH9">
            <v>18</v>
          </cell>
          <cell r="BI9">
            <v>19</v>
          </cell>
          <cell r="BJ9">
            <v>20</v>
          </cell>
          <cell r="BK9">
            <v>21</v>
          </cell>
          <cell r="BL9">
            <v>22</v>
          </cell>
          <cell r="BM9">
            <v>23</v>
          </cell>
          <cell r="BN9">
            <v>24</v>
          </cell>
          <cell r="BO9">
            <v>25</v>
          </cell>
          <cell r="BP9">
            <v>26</v>
          </cell>
          <cell r="BQ9">
            <v>27</v>
          </cell>
          <cell r="BR9">
            <v>28</v>
          </cell>
          <cell r="BS9">
            <v>29</v>
          </cell>
          <cell r="BT9">
            <v>30</v>
          </cell>
          <cell r="BU9">
            <v>31</v>
          </cell>
          <cell r="BV9">
            <v>32</v>
          </cell>
          <cell r="BW9">
            <v>33</v>
          </cell>
          <cell r="BX9">
            <v>34</v>
          </cell>
          <cell r="BY9">
            <v>35</v>
          </cell>
          <cell r="BZ9">
            <v>36</v>
          </cell>
          <cell r="CA9">
            <v>37</v>
          </cell>
          <cell r="CB9">
            <v>38</v>
          </cell>
          <cell r="CC9">
            <v>39</v>
          </cell>
          <cell r="CD9">
            <v>40</v>
          </cell>
          <cell r="CE9">
            <v>41</v>
          </cell>
          <cell r="CF9">
            <v>42</v>
          </cell>
          <cell r="CG9">
            <v>43</v>
          </cell>
          <cell r="CH9">
            <v>44</v>
          </cell>
          <cell r="CI9">
            <v>45</v>
          </cell>
          <cell r="CJ9">
            <v>45</v>
          </cell>
          <cell r="CK9">
            <v>46</v>
          </cell>
          <cell r="CL9">
            <v>47</v>
          </cell>
          <cell r="CM9">
            <v>48</v>
          </cell>
          <cell r="CN9">
            <v>49</v>
          </cell>
          <cell r="CO9">
            <v>50</v>
          </cell>
          <cell r="CP9">
            <v>51</v>
          </cell>
          <cell r="CQ9">
            <v>52</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cell r="LJ9">
            <v>0</v>
          </cell>
          <cell r="LK9">
            <v>0</v>
          </cell>
          <cell r="LL9">
            <v>0</v>
          </cell>
          <cell r="LM9">
            <v>0</v>
          </cell>
          <cell r="LN9">
            <v>0</v>
          </cell>
          <cell r="LO9">
            <v>0</v>
          </cell>
          <cell r="LP9">
            <v>0</v>
          </cell>
          <cell r="LQ9">
            <v>0</v>
          </cell>
          <cell r="LR9">
            <v>0</v>
          </cell>
          <cell r="LS9">
            <v>0</v>
          </cell>
          <cell r="LT9">
            <v>0</v>
          </cell>
          <cell r="LU9">
            <v>0</v>
          </cell>
          <cell r="LV9">
            <v>0</v>
          </cell>
          <cell r="LW9">
            <v>0</v>
          </cell>
          <cell r="LX9">
            <v>0</v>
          </cell>
          <cell r="LY9">
            <v>0</v>
          </cell>
          <cell r="LZ9">
            <v>0</v>
          </cell>
          <cell r="MA9">
            <v>0</v>
          </cell>
          <cell r="MB9">
            <v>0</v>
          </cell>
          <cell r="MC9">
            <v>0</v>
          </cell>
          <cell r="MD9">
            <v>0</v>
          </cell>
          <cell r="ME9">
            <v>0</v>
          </cell>
          <cell r="MF9">
            <v>0</v>
          </cell>
          <cell r="MG9">
            <v>0</v>
          </cell>
          <cell r="MH9">
            <v>0</v>
          </cell>
          <cell r="MI9">
            <v>0</v>
          </cell>
          <cell r="MJ9">
            <v>0</v>
          </cell>
          <cell r="MK9">
            <v>0</v>
          </cell>
          <cell r="ML9">
            <v>0</v>
          </cell>
          <cell r="MM9">
            <v>0</v>
          </cell>
          <cell r="MN9">
            <v>0</v>
          </cell>
          <cell r="MO9">
            <v>0</v>
          </cell>
          <cell r="MP9">
            <v>0</v>
          </cell>
          <cell r="MQ9">
            <v>0</v>
          </cell>
          <cell r="MR9">
            <v>0</v>
          </cell>
          <cell r="MS9">
            <v>0</v>
          </cell>
          <cell r="MT9">
            <v>0</v>
          </cell>
          <cell r="MU9">
            <v>0</v>
          </cell>
          <cell r="MV9">
            <v>0</v>
          </cell>
          <cell r="MW9">
            <v>0</v>
          </cell>
          <cell r="MX9">
            <v>0</v>
          </cell>
          <cell r="MY9">
            <v>0</v>
          </cell>
          <cell r="MZ9">
            <v>0</v>
          </cell>
          <cell r="NA9">
            <v>0</v>
          </cell>
          <cell r="NB9">
            <v>0</v>
          </cell>
          <cell r="NC9">
            <v>0</v>
          </cell>
          <cell r="ND9">
            <v>0</v>
          </cell>
          <cell r="NE9">
            <v>0</v>
          </cell>
          <cell r="NF9">
            <v>0</v>
          </cell>
          <cell r="NG9">
            <v>0</v>
          </cell>
          <cell r="NH9">
            <v>0</v>
          </cell>
          <cell r="NI9">
            <v>0</v>
          </cell>
          <cell r="NJ9">
            <v>0</v>
          </cell>
          <cell r="NK9">
            <v>0</v>
          </cell>
          <cell r="NL9">
            <v>0</v>
          </cell>
          <cell r="NM9">
            <v>0</v>
          </cell>
          <cell r="NN9">
            <v>0</v>
          </cell>
          <cell r="NO9">
            <v>0</v>
          </cell>
          <cell r="NP9">
            <v>0</v>
          </cell>
          <cell r="NQ9">
            <v>0</v>
          </cell>
          <cell r="NR9">
            <v>0</v>
          </cell>
          <cell r="NS9">
            <v>0</v>
          </cell>
          <cell r="NT9">
            <v>0</v>
          </cell>
          <cell r="NU9">
            <v>0</v>
          </cell>
          <cell r="NV9">
            <v>0</v>
          </cell>
          <cell r="NW9">
            <v>0</v>
          </cell>
          <cell r="NX9">
            <v>0</v>
          </cell>
          <cell r="NY9">
            <v>0</v>
          </cell>
          <cell r="NZ9">
            <v>0</v>
          </cell>
          <cell r="OA9">
            <v>0</v>
          </cell>
          <cell r="OB9">
            <v>0</v>
          </cell>
          <cell r="OC9">
            <v>0</v>
          </cell>
          <cell r="OD9">
            <v>0</v>
          </cell>
          <cell r="OE9">
            <v>0</v>
          </cell>
          <cell r="OF9">
            <v>0</v>
          </cell>
          <cell r="OG9">
            <v>0</v>
          </cell>
          <cell r="OH9">
            <v>0</v>
          </cell>
          <cell r="OI9">
            <v>0</v>
          </cell>
          <cell r="OJ9">
            <v>0</v>
          </cell>
          <cell r="OK9">
            <v>0</v>
          </cell>
          <cell r="OL9">
            <v>0</v>
          </cell>
          <cell r="OM9">
            <v>0</v>
          </cell>
          <cell r="ON9">
            <v>0</v>
          </cell>
          <cell r="OO9">
            <v>0</v>
          </cell>
          <cell r="OP9">
            <v>0</v>
          </cell>
          <cell r="OQ9">
            <v>0</v>
          </cell>
          <cell r="OR9">
            <v>0</v>
          </cell>
          <cell r="OS9">
            <v>0</v>
          </cell>
          <cell r="OT9">
            <v>0</v>
          </cell>
          <cell r="OU9">
            <v>0</v>
          </cell>
          <cell r="OV9">
            <v>0</v>
          </cell>
          <cell r="OW9">
            <v>0</v>
          </cell>
          <cell r="OX9">
            <v>0</v>
          </cell>
          <cell r="OY9">
            <v>0</v>
          </cell>
          <cell r="OZ9">
            <v>0</v>
          </cell>
          <cell r="PA9">
            <v>0</v>
          </cell>
          <cell r="PB9">
            <v>0</v>
          </cell>
          <cell r="PC9">
            <v>0</v>
          </cell>
          <cell r="PD9">
            <v>0</v>
          </cell>
          <cell r="PE9">
            <v>0</v>
          </cell>
          <cell r="PF9">
            <v>0</v>
          </cell>
          <cell r="PG9">
            <v>0</v>
          </cell>
          <cell r="PH9">
            <v>0</v>
          </cell>
          <cell r="PI9">
            <v>0</v>
          </cell>
          <cell r="PJ9">
            <v>0</v>
          </cell>
          <cell r="PK9">
            <v>0</v>
          </cell>
          <cell r="PL9">
            <v>0</v>
          </cell>
          <cell r="PM9">
            <v>0</v>
          </cell>
          <cell r="PN9">
            <v>0</v>
          </cell>
          <cell r="PO9">
            <v>0</v>
          </cell>
          <cell r="PP9">
            <v>0</v>
          </cell>
          <cell r="PQ9">
            <v>0</v>
          </cell>
          <cell r="PR9">
            <v>0</v>
          </cell>
          <cell r="PS9">
            <v>0</v>
          </cell>
          <cell r="PT9">
            <v>0</v>
          </cell>
          <cell r="PU9">
            <v>0</v>
          </cell>
          <cell r="PV9">
            <v>0</v>
          </cell>
          <cell r="PW9">
            <v>0</v>
          </cell>
          <cell r="PX9">
            <v>0</v>
          </cell>
          <cell r="PY9">
            <v>0</v>
          </cell>
          <cell r="PZ9">
            <v>0</v>
          </cell>
          <cell r="QA9">
            <v>0</v>
          </cell>
          <cell r="QB9">
            <v>0</v>
          </cell>
          <cell r="QC9">
            <v>0</v>
          </cell>
          <cell r="QD9">
            <v>0</v>
          </cell>
          <cell r="QE9">
            <v>0</v>
          </cell>
          <cell r="QF9">
            <v>0</v>
          </cell>
          <cell r="QG9">
            <v>0</v>
          </cell>
          <cell r="QH9">
            <v>0</v>
          </cell>
          <cell r="QI9">
            <v>0</v>
          </cell>
          <cell r="QJ9">
            <v>0</v>
          </cell>
          <cell r="QK9">
            <v>0</v>
          </cell>
          <cell r="QL9">
            <v>0</v>
          </cell>
          <cell r="QM9">
            <v>0</v>
          </cell>
          <cell r="QN9">
            <v>0</v>
          </cell>
          <cell r="QO9">
            <v>0</v>
          </cell>
          <cell r="QP9">
            <v>0</v>
          </cell>
          <cell r="QQ9">
            <v>0</v>
          </cell>
          <cell r="QR9">
            <v>0</v>
          </cell>
          <cell r="QS9">
            <v>0</v>
          </cell>
          <cell r="QT9">
            <v>0</v>
          </cell>
          <cell r="QU9">
            <v>0</v>
          </cell>
          <cell r="QV9">
            <v>0</v>
          </cell>
          <cell r="QW9">
            <v>0</v>
          </cell>
          <cell r="QX9">
            <v>0</v>
          </cell>
          <cell r="QY9">
            <v>0</v>
          </cell>
          <cell r="QZ9">
            <v>0</v>
          </cell>
          <cell r="RA9">
            <v>0</v>
          </cell>
          <cell r="RB9">
            <v>0</v>
          </cell>
          <cell r="RC9">
            <v>0</v>
          </cell>
          <cell r="RD9">
            <v>0</v>
          </cell>
          <cell r="RE9">
            <v>0</v>
          </cell>
          <cell r="RF9">
            <v>0</v>
          </cell>
          <cell r="RG9">
            <v>0</v>
          </cell>
          <cell r="RH9">
            <v>0</v>
          </cell>
          <cell r="RI9">
            <v>0</v>
          </cell>
          <cell r="RJ9">
            <v>0</v>
          </cell>
          <cell r="RK9">
            <v>0</v>
          </cell>
          <cell r="RL9">
            <v>0</v>
          </cell>
          <cell r="RM9">
            <v>0</v>
          </cell>
          <cell r="RN9">
            <v>0</v>
          </cell>
          <cell r="RO9">
            <v>0</v>
          </cell>
          <cell r="RP9">
            <v>0</v>
          </cell>
          <cell r="RQ9">
            <v>0</v>
          </cell>
          <cell r="RR9">
            <v>0</v>
          </cell>
          <cell r="RS9">
            <v>0</v>
          </cell>
          <cell r="RT9">
            <v>0</v>
          </cell>
          <cell r="RU9">
            <v>0</v>
          </cell>
          <cell r="RV9">
            <v>0</v>
          </cell>
          <cell r="RW9">
            <v>0</v>
          </cell>
          <cell r="RX9">
            <v>0</v>
          </cell>
          <cell r="RY9">
            <v>0</v>
          </cell>
          <cell r="RZ9">
            <v>0</v>
          </cell>
          <cell r="SA9">
            <v>0</v>
          </cell>
          <cell r="SB9">
            <v>0</v>
          </cell>
          <cell r="SC9">
            <v>0</v>
          </cell>
          <cell r="SD9">
            <v>0</v>
          </cell>
          <cell r="SE9">
            <v>0</v>
          </cell>
          <cell r="SF9">
            <v>0</v>
          </cell>
          <cell r="SG9">
            <v>0</v>
          </cell>
          <cell r="SH9">
            <v>0</v>
          </cell>
          <cell r="SI9">
            <v>0</v>
          </cell>
          <cell r="SJ9">
            <v>0</v>
          </cell>
          <cell r="SK9">
            <v>0</v>
          </cell>
          <cell r="SL9">
            <v>0</v>
          </cell>
          <cell r="SM9">
            <v>0</v>
          </cell>
          <cell r="SN9">
            <v>0</v>
          </cell>
          <cell r="SO9">
            <v>0</v>
          </cell>
          <cell r="SP9">
            <v>0</v>
          </cell>
          <cell r="SQ9">
            <v>0</v>
          </cell>
          <cell r="SR9">
            <v>0</v>
          </cell>
          <cell r="SS9">
            <v>0</v>
          </cell>
          <cell r="ST9">
            <v>0</v>
          </cell>
          <cell r="SU9">
            <v>0</v>
          </cell>
          <cell r="SV9">
            <v>0</v>
          </cell>
          <cell r="SW9">
            <v>0</v>
          </cell>
          <cell r="SX9">
            <v>0</v>
          </cell>
          <cell r="SY9">
            <v>0</v>
          </cell>
          <cell r="SZ9">
            <v>0</v>
          </cell>
          <cell r="TA9">
            <v>0</v>
          </cell>
          <cell r="TB9">
            <v>0</v>
          </cell>
          <cell r="TC9">
            <v>0</v>
          </cell>
          <cell r="TD9">
            <v>0</v>
          </cell>
          <cell r="TE9">
            <v>0</v>
          </cell>
          <cell r="TF9">
            <v>0</v>
          </cell>
          <cell r="TG9">
            <v>0</v>
          </cell>
          <cell r="TH9">
            <v>0</v>
          </cell>
          <cell r="TI9">
            <v>0</v>
          </cell>
          <cell r="TJ9">
            <v>0</v>
          </cell>
          <cell r="TK9">
            <v>0</v>
          </cell>
          <cell r="TL9">
            <v>0</v>
          </cell>
          <cell r="TM9">
            <v>0</v>
          </cell>
          <cell r="TN9">
            <v>0</v>
          </cell>
          <cell r="TO9">
            <v>0</v>
          </cell>
          <cell r="TP9">
            <v>0</v>
          </cell>
          <cell r="TQ9">
            <v>0</v>
          </cell>
          <cell r="TR9">
            <v>0</v>
          </cell>
          <cell r="TS9">
            <v>0</v>
          </cell>
          <cell r="TT9">
            <v>0</v>
          </cell>
          <cell r="TU9">
            <v>0</v>
          </cell>
          <cell r="TV9">
            <v>0</v>
          </cell>
          <cell r="TW9">
            <v>0</v>
          </cell>
          <cell r="TX9">
            <v>0</v>
          </cell>
          <cell r="TY9">
            <v>0</v>
          </cell>
          <cell r="TZ9">
            <v>0</v>
          </cell>
          <cell r="UA9">
            <v>0</v>
          </cell>
          <cell r="UB9">
            <v>0</v>
          </cell>
          <cell r="UC9">
            <v>0</v>
          </cell>
          <cell r="UD9">
            <v>0</v>
          </cell>
          <cell r="UE9">
            <v>0</v>
          </cell>
          <cell r="UF9">
            <v>0</v>
          </cell>
          <cell r="UG9">
            <v>0</v>
          </cell>
          <cell r="UH9">
            <v>0</v>
          </cell>
          <cell r="UI9">
            <v>0</v>
          </cell>
          <cell r="UJ9">
            <v>0</v>
          </cell>
          <cell r="UK9">
            <v>0</v>
          </cell>
          <cell r="UL9">
            <v>0</v>
          </cell>
          <cell r="UM9">
            <v>0</v>
          </cell>
          <cell r="UN9">
            <v>0</v>
          </cell>
          <cell r="UO9">
            <v>0</v>
          </cell>
          <cell r="UP9">
            <v>0</v>
          </cell>
          <cell r="UQ9">
            <v>0</v>
          </cell>
          <cell r="UR9">
            <v>0</v>
          </cell>
          <cell r="US9">
            <v>0</v>
          </cell>
          <cell r="UT9">
            <v>0</v>
          </cell>
          <cell r="UU9">
            <v>0</v>
          </cell>
          <cell r="UV9">
            <v>0</v>
          </cell>
          <cell r="UW9">
            <v>0</v>
          </cell>
          <cell r="UX9">
            <v>0</v>
          </cell>
          <cell r="UY9">
            <v>0</v>
          </cell>
          <cell r="UZ9">
            <v>0</v>
          </cell>
          <cell r="VA9">
            <v>0</v>
          </cell>
          <cell r="VB9">
            <v>0</v>
          </cell>
          <cell r="VC9">
            <v>0</v>
          </cell>
          <cell r="VD9">
            <v>0</v>
          </cell>
          <cell r="VE9">
            <v>0</v>
          </cell>
          <cell r="VF9">
            <v>0</v>
          </cell>
          <cell r="VG9">
            <v>0</v>
          </cell>
          <cell r="VH9">
            <v>0</v>
          </cell>
          <cell r="VI9">
            <v>0</v>
          </cell>
          <cell r="VJ9">
            <v>0</v>
          </cell>
          <cell r="VK9">
            <v>0</v>
          </cell>
          <cell r="VL9">
            <v>0</v>
          </cell>
          <cell r="VM9">
            <v>0</v>
          </cell>
          <cell r="VN9">
            <v>0</v>
          </cell>
          <cell r="VO9">
            <v>0</v>
          </cell>
          <cell r="VP9">
            <v>0</v>
          </cell>
          <cell r="VQ9">
            <v>0</v>
          </cell>
          <cell r="VR9">
            <v>0</v>
          </cell>
          <cell r="VS9">
            <v>0</v>
          </cell>
          <cell r="VT9">
            <v>0</v>
          </cell>
          <cell r="VU9">
            <v>0</v>
          </cell>
          <cell r="VV9">
            <v>0</v>
          </cell>
          <cell r="VW9">
            <v>0</v>
          </cell>
          <cell r="VX9">
            <v>0</v>
          </cell>
          <cell r="VY9">
            <v>0</v>
          </cell>
          <cell r="VZ9">
            <v>0</v>
          </cell>
          <cell r="WA9">
            <v>0</v>
          </cell>
          <cell r="WB9">
            <v>0</v>
          </cell>
          <cell r="WC9">
            <v>0</v>
          </cell>
          <cell r="WD9">
            <v>0</v>
          </cell>
          <cell r="WE9">
            <v>0</v>
          </cell>
          <cell r="WF9">
            <v>0</v>
          </cell>
          <cell r="WG9">
            <v>0</v>
          </cell>
          <cell r="WH9">
            <v>0</v>
          </cell>
          <cell r="WI9">
            <v>0</v>
          </cell>
          <cell r="WJ9">
            <v>0</v>
          </cell>
          <cell r="WK9">
            <v>0</v>
          </cell>
          <cell r="WL9">
            <v>0</v>
          </cell>
          <cell r="WM9">
            <v>0</v>
          </cell>
          <cell r="WN9">
            <v>0</v>
          </cell>
          <cell r="WO9">
            <v>0</v>
          </cell>
          <cell r="WP9">
            <v>0</v>
          </cell>
          <cell r="WQ9">
            <v>0</v>
          </cell>
          <cell r="WR9">
            <v>0</v>
          </cell>
          <cell r="WS9">
            <v>0</v>
          </cell>
          <cell r="WT9">
            <v>0</v>
          </cell>
          <cell r="WU9">
            <v>0</v>
          </cell>
          <cell r="WV9">
            <v>0</v>
          </cell>
          <cell r="WW9">
            <v>0</v>
          </cell>
          <cell r="WX9">
            <v>0</v>
          </cell>
          <cell r="WY9">
            <v>0</v>
          </cell>
          <cell r="WZ9">
            <v>0</v>
          </cell>
          <cell r="XA9">
            <v>0</v>
          </cell>
          <cell r="XB9">
            <v>0</v>
          </cell>
          <cell r="XC9">
            <v>0</v>
          </cell>
          <cell r="XD9">
            <v>0</v>
          </cell>
          <cell r="XE9">
            <v>0</v>
          </cell>
          <cell r="XF9">
            <v>0</v>
          </cell>
          <cell r="XG9">
            <v>0</v>
          </cell>
          <cell r="XH9">
            <v>0</v>
          </cell>
          <cell r="XI9">
            <v>0</v>
          </cell>
          <cell r="XJ9">
            <v>0</v>
          </cell>
          <cell r="XK9">
            <v>0</v>
          </cell>
          <cell r="XL9">
            <v>0</v>
          </cell>
          <cell r="XM9">
            <v>0</v>
          </cell>
          <cell r="XN9">
            <v>0</v>
          </cell>
          <cell r="XO9">
            <v>0</v>
          </cell>
          <cell r="XP9">
            <v>0</v>
          </cell>
          <cell r="XQ9">
            <v>0</v>
          </cell>
          <cell r="XR9">
            <v>0</v>
          </cell>
          <cell r="XS9">
            <v>0</v>
          </cell>
          <cell r="XT9">
            <v>0</v>
          </cell>
          <cell r="XU9">
            <v>0</v>
          </cell>
          <cell r="XV9">
            <v>0</v>
          </cell>
          <cell r="XW9">
            <v>0</v>
          </cell>
          <cell r="XX9">
            <v>0</v>
          </cell>
          <cell r="XY9">
            <v>0</v>
          </cell>
          <cell r="XZ9">
            <v>0</v>
          </cell>
          <cell r="YA9">
            <v>0</v>
          </cell>
          <cell r="YB9">
            <v>0</v>
          </cell>
          <cell r="YC9">
            <v>0</v>
          </cell>
          <cell r="YD9">
            <v>0</v>
          </cell>
          <cell r="YE9">
            <v>0</v>
          </cell>
          <cell r="YF9">
            <v>0</v>
          </cell>
          <cell r="YG9">
            <v>0</v>
          </cell>
          <cell r="YH9">
            <v>0</v>
          </cell>
          <cell r="YI9">
            <v>0</v>
          </cell>
          <cell r="YJ9">
            <v>0</v>
          </cell>
          <cell r="YK9">
            <v>0</v>
          </cell>
          <cell r="YL9">
            <v>0</v>
          </cell>
          <cell r="YM9">
            <v>0</v>
          </cell>
          <cell r="YN9">
            <v>0</v>
          </cell>
          <cell r="YO9">
            <v>0</v>
          </cell>
          <cell r="YP9">
            <v>0</v>
          </cell>
          <cell r="YQ9">
            <v>0</v>
          </cell>
          <cell r="YR9">
            <v>0</v>
          </cell>
          <cell r="YS9">
            <v>0</v>
          </cell>
          <cell r="YT9">
            <v>0</v>
          </cell>
          <cell r="YU9">
            <v>0</v>
          </cell>
          <cell r="YV9">
            <v>0</v>
          </cell>
          <cell r="YW9">
            <v>0</v>
          </cell>
          <cell r="YX9">
            <v>0</v>
          </cell>
          <cell r="YY9">
            <v>0</v>
          </cell>
          <cell r="YZ9">
            <v>0</v>
          </cell>
          <cell r="ZA9">
            <v>0</v>
          </cell>
          <cell r="ZB9">
            <v>0</v>
          </cell>
          <cell r="ZC9">
            <v>0</v>
          </cell>
          <cell r="ZD9">
            <v>0</v>
          </cell>
          <cell r="ZE9">
            <v>0</v>
          </cell>
          <cell r="ZF9">
            <v>0</v>
          </cell>
          <cell r="ZG9">
            <v>0</v>
          </cell>
          <cell r="ZH9">
            <v>0</v>
          </cell>
          <cell r="ZI9">
            <v>0</v>
          </cell>
          <cell r="ZJ9">
            <v>0</v>
          </cell>
          <cell r="ZK9">
            <v>0</v>
          </cell>
          <cell r="ZL9">
            <v>0</v>
          </cell>
          <cell r="ZM9">
            <v>0</v>
          </cell>
          <cell r="ZN9">
            <v>0</v>
          </cell>
          <cell r="ZO9">
            <v>0</v>
          </cell>
          <cell r="ZP9">
            <v>0</v>
          </cell>
          <cell r="ZQ9">
            <v>0</v>
          </cell>
          <cell r="ZR9">
            <v>0</v>
          </cell>
          <cell r="ZS9">
            <v>0</v>
          </cell>
          <cell r="ZT9">
            <v>0</v>
          </cell>
          <cell r="ZU9">
            <v>0</v>
          </cell>
          <cell r="ZV9">
            <v>0</v>
          </cell>
          <cell r="ZW9">
            <v>0</v>
          </cell>
          <cell r="ZX9">
            <v>0</v>
          </cell>
          <cell r="ZY9">
            <v>0</v>
          </cell>
          <cell r="ZZ9">
            <v>0</v>
          </cell>
          <cell r="AAA9">
            <v>0</v>
          </cell>
          <cell r="AAB9">
            <v>0</v>
          </cell>
          <cell r="AAC9">
            <v>0</v>
          </cell>
          <cell r="AAD9">
            <v>0</v>
          </cell>
          <cell r="AAE9">
            <v>0</v>
          </cell>
          <cell r="AAF9">
            <v>0</v>
          </cell>
          <cell r="AAG9">
            <v>0</v>
          </cell>
          <cell r="AAH9">
            <v>0</v>
          </cell>
          <cell r="AAI9">
            <v>0</v>
          </cell>
          <cell r="AAJ9">
            <v>0</v>
          </cell>
          <cell r="AAK9">
            <v>0</v>
          </cell>
          <cell r="AAL9">
            <v>0</v>
          </cell>
          <cell r="AAM9">
            <v>0</v>
          </cell>
          <cell r="AAN9">
            <v>0</v>
          </cell>
          <cell r="AAO9">
            <v>0</v>
          </cell>
          <cell r="AAP9">
            <v>0</v>
          </cell>
          <cell r="AAQ9">
            <v>0</v>
          </cell>
          <cell r="AAR9">
            <v>0</v>
          </cell>
          <cell r="AAS9">
            <v>0</v>
          </cell>
          <cell r="AAT9">
            <v>0</v>
          </cell>
          <cell r="AAU9">
            <v>0</v>
          </cell>
          <cell r="AAV9">
            <v>0</v>
          </cell>
          <cell r="AAW9">
            <v>0</v>
          </cell>
          <cell r="AAX9">
            <v>0</v>
          </cell>
          <cell r="AAY9">
            <v>0</v>
          </cell>
          <cell r="AAZ9">
            <v>0</v>
          </cell>
          <cell r="ABA9">
            <v>0</v>
          </cell>
          <cell r="ABB9">
            <v>0</v>
          </cell>
          <cell r="ABC9">
            <v>0</v>
          </cell>
          <cell r="ABD9">
            <v>0</v>
          </cell>
          <cell r="ABE9">
            <v>0</v>
          </cell>
          <cell r="ABF9">
            <v>0</v>
          </cell>
          <cell r="ABG9">
            <v>0</v>
          </cell>
          <cell r="ABH9">
            <v>0</v>
          </cell>
          <cell r="ABI9">
            <v>0</v>
          </cell>
          <cell r="ABJ9">
            <v>0</v>
          </cell>
          <cell r="ABK9">
            <v>0</v>
          </cell>
          <cell r="ABL9">
            <v>0</v>
          </cell>
          <cell r="ABM9">
            <v>0</v>
          </cell>
          <cell r="ABN9">
            <v>0</v>
          </cell>
          <cell r="ABO9">
            <v>0</v>
          </cell>
          <cell r="ABP9">
            <v>0</v>
          </cell>
          <cell r="ABQ9">
            <v>0</v>
          </cell>
          <cell r="ABR9">
            <v>0</v>
          </cell>
          <cell r="ABS9">
            <v>0</v>
          </cell>
          <cell r="ABT9">
            <v>0</v>
          </cell>
          <cell r="ABU9">
            <v>0</v>
          </cell>
          <cell r="ABV9">
            <v>0</v>
          </cell>
          <cell r="ABW9">
            <v>0</v>
          </cell>
          <cell r="ABX9">
            <v>0</v>
          </cell>
          <cell r="ABY9">
            <v>0</v>
          </cell>
          <cell r="ABZ9">
            <v>0</v>
          </cell>
          <cell r="ACA9">
            <v>0</v>
          </cell>
          <cell r="ACB9">
            <v>0</v>
          </cell>
          <cell r="ACC9">
            <v>0</v>
          </cell>
          <cell r="ACD9">
            <v>0</v>
          </cell>
          <cell r="ACE9">
            <v>0</v>
          </cell>
          <cell r="ACF9">
            <v>0</v>
          </cell>
          <cell r="ACG9">
            <v>0</v>
          </cell>
          <cell r="ACH9">
            <v>0</v>
          </cell>
          <cell r="ACI9">
            <v>0</v>
          </cell>
          <cell r="ACJ9">
            <v>0</v>
          </cell>
          <cell r="ACK9">
            <v>0</v>
          </cell>
          <cell r="ACL9">
            <v>0</v>
          </cell>
          <cell r="ACM9">
            <v>0</v>
          </cell>
          <cell r="ACN9">
            <v>0</v>
          </cell>
          <cell r="ACO9">
            <v>0</v>
          </cell>
          <cell r="ACP9">
            <v>0</v>
          </cell>
          <cell r="ACQ9">
            <v>0</v>
          </cell>
          <cell r="ACR9">
            <v>0</v>
          </cell>
          <cell r="ACS9">
            <v>0</v>
          </cell>
          <cell r="ACT9">
            <v>0</v>
          </cell>
          <cell r="ACU9">
            <v>0</v>
          </cell>
          <cell r="ACV9">
            <v>0</v>
          </cell>
          <cell r="ACW9">
            <v>0</v>
          </cell>
          <cell r="ACX9">
            <v>0</v>
          </cell>
          <cell r="ACY9">
            <v>0</v>
          </cell>
          <cell r="ACZ9">
            <v>0</v>
          </cell>
          <cell r="ADA9">
            <v>0</v>
          </cell>
          <cell r="ADB9">
            <v>0</v>
          </cell>
          <cell r="ADC9">
            <v>0</v>
          </cell>
          <cell r="ADD9">
            <v>0</v>
          </cell>
          <cell r="ADE9">
            <v>0</v>
          </cell>
          <cell r="ADF9">
            <v>0</v>
          </cell>
          <cell r="ADG9">
            <v>0</v>
          </cell>
          <cell r="ADH9">
            <v>0</v>
          </cell>
          <cell r="ADI9">
            <v>0</v>
          </cell>
          <cell r="ADJ9">
            <v>0</v>
          </cell>
          <cell r="ADK9">
            <v>0</v>
          </cell>
          <cell r="ADL9">
            <v>0</v>
          </cell>
          <cell r="ADM9">
            <v>0</v>
          </cell>
          <cell r="ADN9">
            <v>0</v>
          </cell>
          <cell r="ADO9">
            <v>0</v>
          </cell>
          <cell r="ADP9">
            <v>0</v>
          </cell>
          <cell r="ADQ9">
            <v>0</v>
          </cell>
          <cell r="ADR9">
            <v>0</v>
          </cell>
          <cell r="ADS9">
            <v>0</v>
          </cell>
          <cell r="ADT9">
            <v>0</v>
          </cell>
          <cell r="ADU9">
            <v>0</v>
          </cell>
          <cell r="ADV9">
            <v>0</v>
          </cell>
          <cell r="ADW9">
            <v>0</v>
          </cell>
          <cell r="ADX9">
            <v>0</v>
          </cell>
          <cell r="ADY9">
            <v>0</v>
          </cell>
          <cell r="ADZ9">
            <v>0</v>
          </cell>
          <cell r="AEA9">
            <v>0</v>
          </cell>
          <cell r="AEB9">
            <v>0</v>
          </cell>
          <cell r="AEC9">
            <v>0</v>
          </cell>
          <cell r="AED9">
            <v>0</v>
          </cell>
          <cell r="AEE9">
            <v>0</v>
          </cell>
          <cell r="AEF9">
            <v>0</v>
          </cell>
          <cell r="AEG9">
            <v>0</v>
          </cell>
          <cell r="AEH9">
            <v>0</v>
          </cell>
          <cell r="AEI9">
            <v>0</v>
          </cell>
          <cell r="AEJ9">
            <v>0</v>
          </cell>
          <cell r="AEK9">
            <v>0</v>
          </cell>
          <cell r="AEL9">
            <v>0</v>
          </cell>
          <cell r="AEM9">
            <v>0</v>
          </cell>
          <cell r="AEN9">
            <v>0</v>
          </cell>
          <cell r="AEO9">
            <v>0</v>
          </cell>
          <cell r="AEP9">
            <v>0</v>
          </cell>
          <cell r="AEQ9">
            <v>0</v>
          </cell>
          <cell r="AER9">
            <v>0</v>
          </cell>
          <cell r="AES9">
            <v>0</v>
          </cell>
          <cell r="AET9">
            <v>0</v>
          </cell>
          <cell r="AEU9">
            <v>0</v>
          </cell>
          <cell r="AEV9">
            <v>0</v>
          </cell>
          <cell r="AEW9">
            <v>0</v>
          </cell>
          <cell r="AEX9">
            <v>0</v>
          </cell>
          <cell r="AEY9">
            <v>0</v>
          </cell>
          <cell r="AEZ9">
            <v>0</v>
          </cell>
          <cell r="AFA9">
            <v>0</v>
          </cell>
          <cell r="AFB9">
            <v>0</v>
          </cell>
          <cell r="AFC9">
            <v>0</v>
          </cell>
          <cell r="AFD9">
            <v>0</v>
          </cell>
          <cell r="AFE9">
            <v>0</v>
          </cell>
          <cell r="AFF9">
            <v>0</v>
          </cell>
          <cell r="AFG9">
            <v>0</v>
          </cell>
          <cell r="AFH9">
            <v>0</v>
          </cell>
          <cell r="AFI9">
            <v>0</v>
          </cell>
          <cell r="AFJ9">
            <v>0</v>
          </cell>
          <cell r="AFK9">
            <v>0</v>
          </cell>
          <cell r="AFL9">
            <v>0</v>
          </cell>
          <cell r="AFM9">
            <v>0</v>
          </cell>
          <cell r="AFN9">
            <v>0</v>
          </cell>
          <cell r="AFO9">
            <v>0</v>
          </cell>
          <cell r="AFP9">
            <v>0</v>
          </cell>
          <cell r="AFQ9">
            <v>0</v>
          </cell>
          <cell r="AFR9">
            <v>0</v>
          </cell>
          <cell r="AFS9">
            <v>0</v>
          </cell>
          <cell r="AFT9">
            <v>0</v>
          </cell>
          <cell r="AFU9">
            <v>0</v>
          </cell>
          <cell r="AFV9">
            <v>0</v>
          </cell>
          <cell r="AFW9">
            <v>0</v>
          </cell>
          <cell r="AFX9">
            <v>0</v>
          </cell>
          <cell r="AFY9">
            <v>0</v>
          </cell>
          <cell r="AFZ9">
            <v>0</v>
          </cell>
          <cell r="AGA9">
            <v>0</v>
          </cell>
          <cell r="AGB9">
            <v>0</v>
          </cell>
          <cell r="AGC9">
            <v>0</v>
          </cell>
          <cell r="AGD9">
            <v>0</v>
          </cell>
          <cell r="AGE9">
            <v>0</v>
          </cell>
          <cell r="AGF9">
            <v>0</v>
          </cell>
          <cell r="AGG9">
            <v>0</v>
          </cell>
          <cell r="AGH9">
            <v>0</v>
          </cell>
          <cell r="AGI9">
            <v>0</v>
          </cell>
          <cell r="AGJ9">
            <v>0</v>
          </cell>
          <cell r="AGK9">
            <v>0</v>
          </cell>
          <cell r="AGL9">
            <v>0</v>
          </cell>
          <cell r="AGM9">
            <v>0</v>
          </cell>
          <cell r="AGN9">
            <v>0</v>
          </cell>
          <cell r="AGO9">
            <v>0</v>
          </cell>
          <cell r="AGP9">
            <v>0</v>
          </cell>
          <cell r="AGQ9">
            <v>0</v>
          </cell>
          <cell r="AGR9">
            <v>0</v>
          </cell>
          <cell r="AGS9">
            <v>0</v>
          </cell>
          <cell r="AGT9">
            <v>0</v>
          </cell>
          <cell r="AGU9">
            <v>0</v>
          </cell>
          <cell r="AGV9">
            <v>0</v>
          </cell>
          <cell r="AGW9">
            <v>0</v>
          </cell>
          <cell r="AGX9">
            <v>0</v>
          </cell>
          <cell r="AGY9">
            <v>0</v>
          </cell>
          <cell r="AGZ9">
            <v>0</v>
          </cell>
          <cell r="AHA9">
            <v>0</v>
          </cell>
          <cell r="AHB9">
            <v>0</v>
          </cell>
          <cell r="AHC9">
            <v>0</v>
          </cell>
          <cell r="AHD9">
            <v>0</v>
          </cell>
          <cell r="AHE9">
            <v>0</v>
          </cell>
          <cell r="AHF9">
            <v>0</v>
          </cell>
          <cell r="AHG9">
            <v>0</v>
          </cell>
          <cell r="AHH9">
            <v>0</v>
          </cell>
          <cell r="AHI9">
            <v>0</v>
          </cell>
          <cell r="AHJ9">
            <v>0</v>
          </cell>
          <cell r="AHK9">
            <v>0</v>
          </cell>
          <cell r="AHL9">
            <v>0</v>
          </cell>
          <cell r="AHM9">
            <v>0</v>
          </cell>
          <cell r="AHN9">
            <v>0</v>
          </cell>
          <cell r="AHO9">
            <v>0</v>
          </cell>
          <cell r="AHP9">
            <v>0</v>
          </cell>
          <cell r="AHQ9">
            <v>0</v>
          </cell>
          <cell r="AHR9">
            <v>0</v>
          </cell>
          <cell r="AHS9">
            <v>0</v>
          </cell>
          <cell r="AHT9">
            <v>0</v>
          </cell>
          <cell r="AHU9">
            <v>0</v>
          </cell>
          <cell r="AHV9">
            <v>0</v>
          </cell>
          <cell r="AHW9">
            <v>0</v>
          </cell>
          <cell r="AHX9">
            <v>0</v>
          </cell>
          <cell r="AHY9">
            <v>0</v>
          </cell>
          <cell r="AHZ9">
            <v>0</v>
          </cell>
          <cell r="AIA9">
            <v>0</v>
          </cell>
          <cell r="AIB9">
            <v>0</v>
          </cell>
          <cell r="AIC9">
            <v>0</v>
          </cell>
          <cell r="AID9">
            <v>0</v>
          </cell>
          <cell r="AIE9">
            <v>0</v>
          </cell>
          <cell r="AIF9">
            <v>0</v>
          </cell>
          <cell r="AIG9">
            <v>0</v>
          </cell>
          <cell r="AIH9">
            <v>0</v>
          </cell>
          <cell r="AII9">
            <v>0</v>
          </cell>
          <cell r="AIJ9">
            <v>0</v>
          </cell>
          <cell r="AIK9">
            <v>0</v>
          </cell>
          <cell r="AIL9">
            <v>0</v>
          </cell>
          <cell r="AIM9">
            <v>0</v>
          </cell>
          <cell r="AIN9">
            <v>0</v>
          </cell>
          <cell r="AIO9">
            <v>0</v>
          </cell>
          <cell r="AIP9">
            <v>0</v>
          </cell>
          <cell r="AIQ9">
            <v>0</v>
          </cell>
          <cell r="AIR9">
            <v>0</v>
          </cell>
          <cell r="AIS9">
            <v>0</v>
          </cell>
          <cell r="AIT9">
            <v>0</v>
          </cell>
          <cell r="AIU9">
            <v>0</v>
          </cell>
          <cell r="AIV9">
            <v>0</v>
          </cell>
          <cell r="AIW9">
            <v>0</v>
          </cell>
          <cell r="AIX9">
            <v>0</v>
          </cell>
          <cell r="AIY9">
            <v>0</v>
          </cell>
          <cell r="AIZ9">
            <v>0</v>
          </cell>
          <cell r="AJA9">
            <v>0</v>
          </cell>
          <cell r="AJB9">
            <v>0</v>
          </cell>
          <cell r="AJC9">
            <v>0</v>
          </cell>
          <cell r="AJD9">
            <v>0</v>
          </cell>
          <cell r="AJE9">
            <v>0</v>
          </cell>
          <cell r="AJF9">
            <v>0</v>
          </cell>
          <cell r="AJG9">
            <v>0</v>
          </cell>
          <cell r="AJH9">
            <v>0</v>
          </cell>
          <cell r="AJI9">
            <v>0</v>
          </cell>
          <cell r="AJJ9">
            <v>0</v>
          </cell>
          <cell r="AJK9">
            <v>0</v>
          </cell>
          <cell r="AJL9">
            <v>0</v>
          </cell>
          <cell r="AJM9">
            <v>0</v>
          </cell>
          <cell r="AJN9">
            <v>0</v>
          </cell>
          <cell r="AJO9">
            <v>0</v>
          </cell>
          <cell r="AJP9">
            <v>0</v>
          </cell>
          <cell r="AJQ9">
            <v>0</v>
          </cell>
          <cell r="AJR9">
            <v>0</v>
          </cell>
          <cell r="AJS9">
            <v>0</v>
          </cell>
          <cell r="AJT9">
            <v>0</v>
          </cell>
          <cell r="AJU9">
            <v>0</v>
          </cell>
          <cell r="AJV9">
            <v>0</v>
          </cell>
          <cell r="AJW9">
            <v>0</v>
          </cell>
          <cell r="AJX9">
            <v>0</v>
          </cell>
          <cell r="AJY9">
            <v>0</v>
          </cell>
          <cell r="AJZ9">
            <v>0</v>
          </cell>
          <cell r="AKA9">
            <v>0</v>
          </cell>
          <cell r="AKB9">
            <v>0</v>
          </cell>
          <cell r="AKC9">
            <v>0</v>
          </cell>
          <cell r="AKD9">
            <v>0</v>
          </cell>
          <cell r="AKE9">
            <v>0</v>
          </cell>
          <cell r="AKF9">
            <v>0</v>
          </cell>
          <cell r="AKG9">
            <v>0</v>
          </cell>
          <cell r="AKH9">
            <v>0</v>
          </cell>
          <cell r="AKI9">
            <v>0</v>
          </cell>
          <cell r="AKJ9">
            <v>0</v>
          </cell>
          <cell r="AKK9">
            <v>0</v>
          </cell>
          <cell r="AKL9">
            <v>0</v>
          </cell>
          <cell r="AKM9">
            <v>0</v>
          </cell>
          <cell r="AKN9">
            <v>0</v>
          </cell>
          <cell r="AKO9">
            <v>0</v>
          </cell>
          <cell r="AKP9">
            <v>0</v>
          </cell>
          <cell r="AKQ9">
            <v>0</v>
          </cell>
          <cell r="AKR9">
            <v>0</v>
          </cell>
          <cell r="AKS9">
            <v>0</v>
          </cell>
          <cell r="AKT9">
            <v>0</v>
          </cell>
          <cell r="AKU9">
            <v>0</v>
          </cell>
          <cell r="AKV9">
            <v>0</v>
          </cell>
          <cell r="AKW9">
            <v>0</v>
          </cell>
          <cell r="AKX9">
            <v>0</v>
          </cell>
          <cell r="AKY9">
            <v>0</v>
          </cell>
          <cell r="AKZ9">
            <v>0</v>
          </cell>
          <cell r="ALA9">
            <v>0</v>
          </cell>
          <cell r="ALB9">
            <v>0</v>
          </cell>
          <cell r="ALC9">
            <v>0</v>
          </cell>
          <cell r="ALD9">
            <v>0</v>
          </cell>
          <cell r="ALE9">
            <v>0</v>
          </cell>
          <cell r="ALF9">
            <v>0</v>
          </cell>
          <cell r="ALG9">
            <v>0</v>
          </cell>
          <cell r="ALH9">
            <v>0</v>
          </cell>
          <cell r="ALI9">
            <v>0</v>
          </cell>
          <cell r="ALJ9">
            <v>0</v>
          </cell>
          <cell r="ALK9">
            <v>0</v>
          </cell>
          <cell r="ALL9">
            <v>0</v>
          </cell>
          <cell r="ALM9">
            <v>0</v>
          </cell>
          <cell r="ALN9">
            <v>0</v>
          </cell>
          <cell r="ALO9">
            <v>0</v>
          </cell>
          <cell r="ALP9">
            <v>0</v>
          </cell>
          <cell r="ALQ9">
            <v>0</v>
          </cell>
          <cell r="ALR9">
            <v>0</v>
          </cell>
          <cell r="ALS9">
            <v>0</v>
          </cell>
          <cell r="ALT9">
            <v>0</v>
          </cell>
          <cell r="ALU9">
            <v>0</v>
          </cell>
          <cell r="ALV9">
            <v>0</v>
          </cell>
          <cell r="ALW9">
            <v>0</v>
          </cell>
          <cell r="ALX9">
            <v>0</v>
          </cell>
          <cell r="ALY9">
            <v>0</v>
          </cell>
          <cell r="ALZ9">
            <v>0</v>
          </cell>
          <cell r="AMA9">
            <v>0</v>
          </cell>
          <cell r="AMB9">
            <v>0</v>
          </cell>
          <cell r="AMC9">
            <v>0</v>
          </cell>
          <cell r="AMD9">
            <v>0</v>
          </cell>
          <cell r="AME9">
            <v>0</v>
          </cell>
          <cell r="AMF9">
            <v>0</v>
          </cell>
          <cell r="AMG9">
            <v>0</v>
          </cell>
          <cell r="AMH9">
            <v>0</v>
          </cell>
          <cell r="AMI9">
            <v>0</v>
          </cell>
          <cell r="AMJ9">
            <v>0</v>
          </cell>
          <cell r="AMK9">
            <v>0</v>
          </cell>
          <cell r="AML9">
            <v>0</v>
          </cell>
          <cell r="AMM9">
            <v>0</v>
          </cell>
          <cell r="AMN9">
            <v>0</v>
          </cell>
          <cell r="AMO9">
            <v>0</v>
          </cell>
          <cell r="AMP9">
            <v>0</v>
          </cell>
          <cell r="AMQ9">
            <v>0</v>
          </cell>
          <cell r="AMR9">
            <v>0</v>
          </cell>
          <cell r="AMS9">
            <v>0</v>
          </cell>
          <cell r="AMT9">
            <v>0</v>
          </cell>
          <cell r="AMU9">
            <v>0</v>
          </cell>
          <cell r="AMV9">
            <v>0</v>
          </cell>
          <cell r="AMW9">
            <v>0</v>
          </cell>
          <cell r="AMX9">
            <v>0</v>
          </cell>
          <cell r="AMY9">
            <v>0</v>
          </cell>
          <cell r="AMZ9">
            <v>0</v>
          </cell>
          <cell r="ANA9">
            <v>0</v>
          </cell>
          <cell r="ANB9">
            <v>0</v>
          </cell>
          <cell r="ANC9">
            <v>0</v>
          </cell>
          <cell r="AND9">
            <v>0</v>
          </cell>
          <cell r="ANE9">
            <v>0</v>
          </cell>
          <cell r="ANF9">
            <v>0</v>
          </cell>
          <cell r="ANG9">
            <v>0</v>
          </cell>
          <cell r="ANH9">
            <v>0</v>
          </cell>
          <cell r="ANI9">
            <v>0</v>
          </cell>
          <cell r="ANJ9">
            <v>0</v>
          </cell>
          <cell r="ANK9">
            <v>0</v>
          </cell>
          <cell r="ANL9">
            <v>0</v>
          </cell>
          <cell r="ANM9">
            <v>0</v>
          </cell>
          <cell r="ANN9">
            <v>0</v>
          </cell>
          <cell r="ANO9">
            <v>0</v>
          </cell>
          <cell r="ANP9">
            <v>0</v>
          </cell>
          <cell r="ANQ9">
            <v>0</v>
          </cell>
          <cell r="ANR9">
            <v>0</v>
          </cell>
          <cell r="ANS9">
            <v>0</v>
          </cell>
          <cell r="ANT9">
            <v>0</v>
          </cell>
          <cell r="ANU9">
            <v>0</v>
          </cell>
          <cell r="ANV9">
            <v>0</v>
          </cell>
          <cell r="ANW9">
            <v>0</v>
          </cell>
          <cell r="ANX9">
            <v>0</v>
          </cell>
          <cell r="ANY9">
            <v>0</v>
          </cell>
          <cell r="ANZ9">
            <v>0</v>
          </cell>
          <cell r="AOA9">
            <v>0</v>
          </cell>
          <cell r="AOB9">
            <v>0</v>
          </cell>
          <cell r="AOC9">
            <v>0</v>
          </cell>
          <cell r="AOD9">
            <v>0</v>
          </cell>
          <cell r="AOE9">
            <v>0</v>
          </cell>
          <cell r="AOF9">
            <v>0</v>
          </cell>
          <cell r="AOG9">
            <v>0</v>
          </cell>
          <cell r="AOH9">
            <v>0</v>
          </cell>
          <cell r="AOI9">
            <v>0</v>
          </cell>
          <cell r="AOJ9">
            <v>0</v>
          </cell>
          <cell r="AOK9">
            <v>0</v>
          </cell>
          <cell r="AOL9">
            <v>0</v>
          </cell>
          <cell r="AOM9">
            <v>0</v>
          </cell>
          <cell r="AON9">
            <v>0</v>
          </cell>
          <cell r="AOO9">
            <v>0</v>
          </cell>
          <cell r="AOP9">
            <v>0</v>
          </cell>
          <cell r="AOQ9">
            <v>0</v>
          </cell>
          <cell r="AOR9">
            <v>0</v>
          </cell>
          <cell r="AOS9">
            <v>0</v>
          </cell>
          <cell r="AOT9">
            <v>0</v>
          </cell>
          <cell r="AOU9">
            <v>0</v>
          </cell>
          <cell r="AOV9">
            <v>0</v>
          </cell>
          <cell r="AOW9">
            <v>0</v>
          </cell>
          <cell r="AOX9">
            <v>0</v>
          </cell>
          <cell r="AOY9">
            <v>0</v>
          </cell>
          <cell r="AOZ9">
            <v>0</v>
          </cell>
          <cell r="APA9">
            <v>0</v>
          </cell>
          <cell r="APB9">
            <v>0</v>
          </cell>
          <cell r="APC9">
            <v>0</v>
          </cell>
          <cell r="APD9">
            <v>0</v>
          </cell>
          <cell r="APE9">
            <v>0</v>
          </cell>
          <cell r="APF9">
            <v>0</v>
          </cell>
          <cell r="APG9">
            <v>0</v>
          </cell>
          <cell r="APH9">
            <v>0</v>
          </cell>
          <cell r="API9">
            <v>0</v>
          </cell>
          <cell r="APJ9">
            <v>0</v>
          </cell>
          <cell r="APK9">
            <v>0</v>
          </cell>
          <cell r="APL9">
            <v>0</v>
          </cell>
          <cell r="APM9">
            <v>0</v>
          </cell>
          <cell r="APN9">
            <v>0</v>
          </cell>
          <cell r="APO9">
            <v>0</v>
          </cell>
          <cell r="APP9">
            <v>0</v>
          </cell>
          <cell r="APQ9">
            <v>0</v>
          </cell>
          <cell r="APR9">
            <v>0</v>
          </cell>
          <cell r="APS9">
            <v>0</v>
          </cell>
          <cell r="APT9">
            <v>0</v>
          </cell>
          <cell r="APU9">
            <v>0</v>
          </cell>
          <cell r="APV9">
            <v>0</v>
          </cell>
          <cell r="APW9">
            <v>0</v>
          </cell>
          <cell r="APX9">
            <v>0</v>
          </cell>
          <cell r="APY9">
            <v>0</v>
          </cell>
          <cell r="APZ9">
            <v>0</v>
          </cell>
          <cell r="AQA9">
            <v>0</v>
          </cell>
          <cell r="AQB9">
            <v>0</v>
          </cell>
          <cell r="AQC9">
            <v>0</v>
          </cell>
          <cell r="AQD9">
            <v>0</v>
          </cell>
          <cell r="AQE9">
            <v>0</v>
          </cell>
          <cell r="AQF9">
            <v>0</v>
          </cell>
          <cell r="AQG9">
            <v>0</v>
          </cell>
          <cell r="AQH9">
            <v>0</v>
          </cell>
          <cell r="AQI9">
            <v>0</v>
          </cell>
          <cell r="AQJ9">
            <v>0</v>
          </cell>
          <cell r="AQK9">
            <v>0</v>
          </cell>
          <cell r="AQL9">
            <v>0</v>
          </cell>
          <cell r="AQM9">
            <v>0</v>
          </cell>
          <cell r="AQN9">
            <v>0</v>
          </cell>
          <cell r="AQO9">
            <v>0</v>
          </cell>
          <cell r="AQP9">
            <v>0</v>
          </cell>
          <cell r="AQQ9">
            <v>0</v>
          </cell>
          <cell r="AQR9">
            <v>0</v>
          </cell>
          <cell r="AQS9">
            <v>0</v>
          </cell>
          <cell r="AQT9">
            <v>0</v>
          </cell>
          <cell r="AQU9">
            <v>0</v>
          </cell>
          <cell r="AQV9">
            <v>0</v>
          </cell>
          <cell r="AQW9">
            <v>0</v>
          </cell>
          <cell r="AQX9">
            <v>0</v>
          </cell>
          <cell r="AQY9">
            <v>0</v>
          </cell>
          <cell r="AQZ9">
            <v>0</v>
          </cell>
          <cell r="ARA9">
            <v>0</v>
          </cell>
          <cell r="ARB9">
            <v>0</v>
          </cell>
          <cell r="ARC9">
            <v>0</v>
          </cell>
          <cell r="ARD9">
            <v>0</v>
          </cell>
          <cell r="ARE9">
            <v>0</v>
          </cell>
          <cell r="ARF9">
            <v>0</v>
          </cell>
          <cell r="ARG9">
            <v>0</v>
          </cell>
          <cell r="ARH9">
            <v>0</v>
          </cell>
          <cell r="ARI9">
            <v>0</v>
          </cell>
          <cell r="ARJ9">
            <v>0</v>
          </cell>
          <cell r="ARK9">
            <v>0</v>
          </cell>
          <cell r="ARL9">
            <v>0</v>
          </cell>
          <cell r="ARM9">
            <v>0</v>
          </cell>
          <cell r="ARN9">
            <v>0</v>
          </cell>
          <cell r="ARO9">
            <v>0</v>
          </cell>
          <cell r="ARP9">
            <v>0</v>
          </cell>
          <cell r="ARQ9">
            <v>0</v>
          </cell>
          <cell r="ARR9">
            <v>0</v>
          </cell>
          <cell r="ARS9">
            <v>0</v>
          </cell>
          <cell r="ART9">
            <v>0</v>
          </cell>
          <cell r="ARU9">
            <v>0</v>
          </cell>
          <cell r="ARV9">
            <v>0</v>
          </cell>
          <cell r="ARW9">
            <v>0</v>
          </cell>
          <cell r="ARX9">
            <v>0</v>
          </cell>
          <cell r="ARY9">
            <v>0</v>
          </cell>
          <cell r="ARZ9">
            <v>0</v>
          </cell>
          <cell r="ASA9">
            <v>0</v>
          </cell>
          <cell r="ASB9">
            <v>0</v>
          </cell>
          <cell r="ASC9">
            <v>0</v>
          </cell>
          <cell r="ASD9">
            <v>0</v>
          </cell>
          <cell r="ASE9">
            <v>0</v>
          </cell>
          <cell r="ASF9">
            <v>0</v>
          </cell>
          <cell r="ASG9">
            <v>0</v>
          </cell>
          <cell r="ASH9">
            <v>0</v>
          </cell>
          <cell r="ASI9">
            <v>0</v>
          </cell>
          <cell r="ASJ9">
            <v>0</v>
          </cell>
          <cell r="ASK9">
            <v>0</v>
          </cell>
          <cell r="ASL9">
            <v>0</v>
          </cell>
          <cell r="ASM9">
            <v>0</v>
          </cell>
          <cell r="ASN9">
            <v>0</v>
          </cell>
          <cell r="ASO9">
            <v>0</v>
          </cell>
          <cell r="ASP9">
            <v>0</v>
          </cell>
          <cell r="ASQ9">
            <v>0</v>
          </cell>
          <cell r="ASR9">
            <v>0</v>
          </cell>
          <cell r="ASS9">
            <v>0</v>
          </cell>
          <cell r="AST9">
            <v>0</v>
          </cell>
          <cell r="ASU9">
            <v>0</v>
          </cell>
          <cell r="ASV9">
            <v>0</v>
          </cell>
          <cell r="ASW9">
            <v>0</v>
          </cell>
          <cell r="ASX9">
            <v>0</v>
          </cell>
          <cell r="ASY9">
            <v>0</v>
          </cell>
          <cell r="ASZ9">
            <v>0</v>
          </cell>
          <cell r="ATA9">
            <v>0</v>
          </cell>
          <cell r="ATB9">
            <v>0</v>
          </cell>
          <cell r="ATC9">
            <v>0</v>
          </cell>
          <cell r="ATD9">
            <v>0</v>
          </cell>
          <cell r="ATE9">
            <v>0</v>
          </cell>
          <cell r="ATF9">
            <v>0</v>
          </cell>
          <cell r="ATG9">
            <v>0</v>
          </cell>
          <cell r="ATH9">
            <v>0</v>
          </cell>
          <cell r="ATI9">
            <v>0</v>
          </cell>
          <cell r="ATJ9">
            <v>0</v>
          </cell>
          <cell r="ATK9">
            <v>0</v>
          </cell>
          <cell r="ATL9">
            <v>0</v>
          </cell>
          <cell r="ATM9">
            <v>0</v>
          </cell>
          <cell r="ATN9">
            <v>0</v>
          </cell>
          <cell r="ATO9">
            <v>0</v>
          </cell>
          <cell r="ATP9">
            <v>0</v>
          </cell>
          <cell r="ATQ9">
            <v>0</v>
          </cell>
          <cell r="ATR9">
            <v>0</v>
          </cell>
          <cell r="ATS9">
            <v>0</v>
          </cell>
          <cell r="ATT9">
            <v>0</v>
          </cell>
          <cell r="ATU9">
            <v>0</v>
          </cell>
          <cell r="ATV9">
            <v>0</v>
          </cell>
          <cell r="ATW9">
            <v>0</v>
          </cell>
          <cell r="ATX9">
            <v>0</v>
          </cell>
          <cell r="ATY9">
            <v>0</v>
          </cell>
          <cell r="ATZ9">
            <v>0</v>
          </cell>
          <cell r="AUA9">
            <v>0</v>
          </cell>
          <cell r="AUB9">
            <v>0</v>
          </cell>
          <cell r="AUC9">
            <v>0</v>
          </cell>
          <cell r="AUD9">
            <v>0</v>
          </cell>
          <cell r="AUE9">
            <v>0</v>
          </cell>
          <cell r="AUF9">
            <v>0</v>
          </cell>
          <cell r="AUG9">
            <v>0</v>
          </cell>
          <cell r="AUH9">
            <v>0</v>
          </cell>
          <cell r="AUI9">
            <v>0</v>
          </cell>
          <cell r="AUJ9">
            <v>0</v>
          </cell>
          <cell r="AUK9">
            <v>0</v>
          </cell>
          <cell r="AUL9">
            <v>0</v>
          </cell>
          <cell r="AUM9">
            <v>0</v>
          </cell>
          <cell r="AUN9">
            <v>0</v>
          </cell>
          <cell r="AUO9">
            <v>0</v>
          </cell>
          <cell r="AUP9">
            <v>0</v>
          </cell>
          <cell r="AUQ9">
            <v>0</v>
          </cell>
          <cell r="AUR9">
            <v>0</v>
          </cell>
          <cell r="AUS9">
            <v>0</v>
          </cell>
          <cell r="AUT9">
            <v>0</v>
          </cell>
          <cell r="AUU9">
            <v>0</v>
          </cell>
          <cell r="AUV9">
            <v>0</v>
          </cell>
          <cell r="AUW9">
            <v>0</v>
          </cell>
          <cell r="AUX9">
            <v>0</v>
          </cell>
          <cell r="AUY9">
            <v>0</v>
          </cell>
          <cell r="AUZ9">
            <v>0</v>
          </cell>
          <cell r="AVA9">
            <v>0</v>
          </cell>
          <cell r="AVB9">
            <v>0</v>
          </cell>
          <cell r="AVC9">
            <v>0</v>
          </cell>
          <cell r="AVD9">
            <v>0</v>
          </cell>
          <cell r="AVE9">
            <v>0</v>
          </cell>
          <cell r="AVF9">
            <v>0</v>
          </cell>
          <cell r="AVG9">
            <v>0</v>
          </cell>
          <cell r="AVH9">
            <v>0</v>
          </cell>
          <cell r="AVI9">
            <v>0</v>
          </cell>
          <cell r="AVJ9">
            <v>0</v>
          </cell>
          <cell r="AVK9">
            <v>0</v>
          </cell>
          <cell r="AVL9">
            <v>0</v>
          </cell>
          <cell r="AVM9">
            <v>0</v>
          </cell>
          <cell r="AVN9">
            <v>0</v>
          </cell>
          <cell r="AVO9">
            <v>0</v>
          </cell>
          <cell r="AVP9">
            <v>0</v>
          </cell>
          <cell r="AVQ9">
            <v>0</v>
          </cell>
          <cell r="AVR9">
            <v>0</v>
          </cell>
          <cell r="AVS9">
            <v>0</v>
          </cell>
          <cell r="AVT9">
            <v>0</v>
          </cell>
          <cell r="AVU9">
            <v>0</v>
          </cell>
          <cell r="AVV9">
            <v>0</v>
          </cell>
          <cell r="AVW9">
            <v>0</v>
          </cell>
          <cell r="AVX9">
            <v>0</v>
          </cell>
          <cell r="AVY9">
            <v>0</v>
          </cell>
          <cell r="AVZ9">
            <v>0</v>
          </cell>
          <cell r="AWA9">
            <v>0</v>
          </cell>
          <cell r="AWB9">
            <v>0</v>
          </cell>
          <cell r="AWC9">
            <v>0</v>
          </cell>
          <cell r="AWD9">
            <v>0</v>
          </cell>
          <cell r="AWE9">
            <v>0</v>
          </cell>
          <cell r="AWF9">
            <v>0</v>
          </cell>
          <cell r="AWG9">
            <v>0</v>
          </cell>
          <cell r="AWH9">
            <v>0</v>
          </cell>
          <cell r="AWI9">
            <v>0</v>
          </cell>
          <cell r="AWJ9">
            <v>0</v>
          </cell>
          <cell r="AWK9">
            <v>0</v>
          </cell>
          <cell r="AWL9">
            <v>0</v>
          </cell>
          <cell r="AWM9">
            <v>0</v>
          </cell>
          <cell r="AWN9">
            <v>0</v>
          </cell>
          <cell r="AWO9">
            <v>0</v>
          </cell>
          <cell r="AWP9">
            <v>0</v>
          </cell>
          <cell r="AWQ9">
            <v>0</v>
          </cell>
          <cell r="AWR9">
            <v>0</v>
          </cell>
          <cell r="AWS9">
            <v>0</v>
          </cell>
          <cell r="AWT9">
            <v>0</v>
          </cell>
          <cell r="AWU9">
            <v>0</v>
          </cell>
          <cell r="AWV9">
            <v>0</v>
          </cell>
          <cell r="AWW9">
            <v>0</v>
          </cell>
          <cell r="AWX9">
            <v>0</v>
          </cell>
          <cell r="AWY9">
            <v>0</v>
          </cell>
          <cell r="AWZ9">
            <v>0</v>
          </cell>
          <cell r="AXA9">
            <v>0</v>
          </cell>
          <cell r="AXB9">
            <v>0</v>
          </cell>
          <cell r="AXC9">
            <v>0</v>
          </cell>
          <cell r="AXD9">
            <v>0</v>
          </cell>
          <cell r="AXE9">
            <v>0</v>
          </cell>
          <cell r="AXF9">
            <v>0</v>
          </cell>
          <cell r="AXG9">
            <v>0</v>
          </cell>
          <cell r="AXH9">
            <v>0</v>
          </cell>
          <cell r="AXI9">
            <v>0</v>
          </cell>
          <cell r="AXJ9">
            <v>0</v>
          </cell>
          <cell r="AXK9">
            <v>0</v>
          </cell>
          <cell r="AXL9">
            <v>0</v>
          </cell>
          <cell r="AXM9">
            <v>0</v>
          </cell>
          <cell r="AXN9">
            <v>0</v>
          </cell>
          <cell r="AXO9">
            <v>0</v>
          </cell>
          <cell r="AXP9">
            <v>0</v>
          </cell>
          <cell r="AXQ9">
            <v>0</v>
          </cell>
          <cell r="AXR9">
            <v>0</v>
          </cell>
          <cell r="AXS9">
            <v>0</v>
          </cell>
          <cell r="AXT9">
            <v>0</v>
          </cell>
          <cell r="AXU9">
            <v>0</v>
          </cell>
          <cell r="AXV9">
            <v>0</v>
          </cell>
          <cell r="AXW9">
            <v>0</v>
          </cell>
          <cell r="AXX9">
            <v>0</v>
          </cell>
          <cell r="AXY9">
            <v>0</v>
          </cell>
          <cell r="AXZ9">
            <v>0</v>
          </cell>
          <cell r="AYA9">
            <v>0</v>
          </cell>
          <cell r="AYB9">
            <v>0</v>
          </cell>
          <cell r="AYC9">
            <v>0</v>
          </cell>
          <cell r="AYD9">
            <v>0</v>
          </cell>
          <cell r="AYE9">
            <v>0</v>
          </cell>
          <cell r="AYF9">
            <v>0</v>
          </cell>
          <cell r="AYG9">
            <v>0</v>
          </cell>
          <cell r="AYH9">
            <v>0</v>
          </cell>
          <cell r="AYI9">
            <v>0</v>
          </cell>
          <cell r="AYJ9">
            <v>0</v>
          </cell>
          <cell r="AYK9">
            <v>0</v>
          </cell>
          <cell r="AYL9">
            <v>0</v>
          </cell>
          <cell r="AYM9">
            <v>0</v>
          </cell>
          <cell r="AYN9">
            <v>0</v>
          </cell>
          <cell r="AYO9">
            <v>0</v>
          </cell>
          <cell r="AYP9">
            <v>0</v>
          </cell>
          <cell r="AYQ9">
            <v>0</v>
          </cell>
          <cell r="AYR9">
            <v>0</v>
          </cell>
          <cell r="AYS9">
            <v>0</v>
          </cell>
          <cell r="AYT9">
            <v>0</v>
          </cell>
          <cell r="AYU9">
            <v>0</v>
          </cell>
          <cell r="AYV9">
            <v>0</v>
          </cell>
          <cell r="AYW9">
            <v>0</v>
          </cell>
          <cell r="AYX9">
            <v>0</v>
          </cell>
          <cell r="AYY9">
            <v>0</v>
          </cell>
          <cell r="AYZ9">
            <v>0</v>
          </cell>
          <cell r="AZA9">
            <v>0</v>
          </cell>
          <cell r="AZB9">
            <v>0</v>
          </cell>
          <cell r="AZC9">
            <v>0</v>
          </cell>
          <cell r="AZD9">
            <v>0</v>
          </cell>
          <cell r="AZE9">
            <v>0</v>
          </cell>
          <cell r="AZF9">
            <v>0</v>
          </cell>
          <cell r="AZG9">
            <v>0</v>
          </cell>
          <cell r="AZH9">
            <v>0</v>
          </cell>
          <cell r="AZI9">
            <v>0</v>
          </cell>
          <cell r="AZJ9">
            <v>0</v>
          </cell>
          <cell r="AZK9">
            <v>0</v>
          </cell>
          <cell r="AZL9">
            <v>0</v>
          </cell>
          <cell r="AZM9">
            <v>0</v>
          </cell>
          <cell r="AZN9">
            <v>0</v>
          </cell>
          <cell r="AZO9">
            <v>0</v>
          </cell>
          <cell r="AZP9">
            <v>0</v>
          </cell>
          <cell r="AZQ9">
            <v>0</v>
          </cell>
          <cell r="AZR9">
            <v>0</v>
          </cell>
          <cell r="AZS9">
            <v>0</v>
          </cell>
          <cell r="AZT9">
            <v>0</v>
          </cell>
          <cell r="AZU9">
            <v>0</v>
          </cell>
          <cell r="AZV9">
            <v>0</v>
          </cell>
          <cell r="AZW9">
            <v>0</v>
          </cell>
          <cell r="AZX9">
            <v>0</v>
          </cell>
          <cell r="AZY9">
            <v>0</v>
          </cell>
          <cell r="AZZ9">
            <v>0</v>
          </cell>
          <cell r="BAA9">
            <v>0</v>
          </cell>
          <cell r="BAB9">
            <v>0</v>
          </cell>
          <cell r="BAC9">
            <v>0</v>
          </cell>
          <cell r="BAD9">
            <v>0</v>
          </cell>
          <cell r="BAE9">
            <v>0</v>
          </cell>
          <cell r="BAF9">
            <v>0</v>
          </cell>
          <cell r="BAG9">
            <v>0</v>
          </cell>
          <cell r="BAH9">
            <v>0</v>
          </cell>
          <cell r="BAI9">
            <v>0</v>
          </cell>
          <cell r="BAJ9">
            <v>0</v>
          </cell>
          <cell r="BAK9">
            <v>0</v>
          </cell>
          <cell r="BAL9">
            <v>0</v>
          </cell>
          <cell r="BAM9">
            <v>0</v>
          </cell>
          <cell r="BAN9">
            <v>0</v>
          </cell>
          <cell r="BAO9">
            <v>0</v>
          </cell>
          <cell r="BAP9">
            <v>0</v>
          </cell>
          <cell r="BAQ9">
            <v>0</v>
          </cell>
          <cell r="BAR9">
            <v>0</v>
          </cell>
          <cell r="BAS9">
            <v>0</v>
          </cell>
          <cell r="BAT9">
            <v>0</v>
          </cell>
          <cell r="BAU9">
            <v>0</v>
          </cell>
          <cell r="BAV9">
            <v>0</v>
          </cell>
          <cell r="BAW9">
            <v>0</v>
          </cell>
          <cell r="BAX9">
            <v>0</v>
          </cell>
          <cell r="BAY9">
            <v>0</v>
          </cell>
          <cell r="BAZ9">
            <v>0</v>
          </cell>
          <cell r="BBA9">
            <v>0</v>
          </cell>
          <cell r="BBB9">
            <v>0</v>
          </cell>
          <cell r="BBC9">
            <v>0</v>
          </cell>
          <cell r="BBD9">
            <v>0</v>
          </cell>
          <cell r="BBE9">
            <v>0</v>
          </cell>
          <cell r="BBF9">
            <v>0</v>
          </cell>
          <cell r="BBG9">
            <v>0</v>
          </cell>
          <cell r="BBH9">
            <v>0</v>
          </cell>
          <cell r="BBI9">
            <v>0</v>
          </cell>
          <cell r="BBJ9">
            <v>0</v>
          </cell>
          <cell r="BBK9">
            <v>0</v>
          </cell>
          <cell r="BBL9">
            <v>0</v>
          </cell>
          <cell r="BBM9">
            <v>0</v>
          </cell>
          <cell r="BBN9">
            <v>0</v>
          </cell>
          <cell r="BBO9">
            <v>0</v>
          </cell>
          <cell r="BBP9">
            <v>0</v>
          </cell>
          <cell r="BBQ9">
            <v>0</v>
          </cell>
          <cell r="BBR9">
            <v>0</v>
          </cell>
          <cell r="BBS9">
            <v>0</v>
          </cell>
          <cell r="BBT9">
            <v>0</v>
          </cell>
          <cell r="BBU9">
            <v>0</v>
          </cell>
          <cell r="BBV9">
            <v>0</v>
          </cell>
          <cell r="BBW9">
            <v>0</v>
          </cell>
          <cell r="BBX9">
            <v>0</v>
          </cell>
          <cell r="BBY9">
            <v>0</v>
          </cell>
          <cell r="BBZ9">
            <v>0</v>
          </cell>
          <cell r="BCA9">
            <v>0</v>
          </cell>
          <cell r="BCB9">
            <v>0</v>
          </cell>
          <cell r="BCC9">
            <v>0</v>
          </cell>
          <cell r="BCD9">
            <v>0</v>
          </cell>
          <cell r="BCE9">
            <v>0</v>
          </cell>
          <cell r="BCF9">
            <v>0</v>
          </cell>
          <cell r="BCG9">
            <v>0</v>
          </cell>
          <cell r="BCH9">
            <v>0</v>
          </cell>
          <cell r="BCI9">
            <v>0</v>
          </cell>
          <cell r="BCJ9">
            <v>0</v>
          </cell>
          <cell r="BCK9">
            <v>0</v>
          </cell>
          <cell r="BCL9">
            <v>0</v>
          </cell>
          <cell r="BCM9">
            <v>0</v>
          </cell>
          <cell r="BCN9">
            <v>0</v>
          </cell>
          <cell r="BCO9">
            <v>0</v>
          </cell>
          <cell r="BCP9">
            <v>0</v>
          </cell>
          <cell r="BCQ9">
            <v>0</v>
          </cell>
          <cell r="BCR9">
            <v>0</v>
          </cell>
          <cell r="BCS9">
            <v>0</v>
          </cell>
          <cell r="BCT9">
            <v>0</v>
          </cell>
          <cell r="BCU9">
            <v>0</v>
          </cell>
          <cell r="BCV9">
            <v>0</v>
          </cell>
          <cell r="BCW9">
            <v>0</v>
          </cell>
          <cell r="BCX9">
            <v>0</v>
          </cell>
          <cell r="BCY9">
            <v>0</v>
          </cell>
          <cell r="BCZ9">
            <v>0</v>
          </cell>
          <cell r="BDA9">
            <v>0</v>
          </cell>
          <cell r="BDB9">
            <v>0</v>
          </cell>
          <cell r="BDC9">
            <v>0</v>
          </cell>
          <cell r="BDD9">
            <v>0</v>
          </cell>
          <cell r="BDE9">
            <v>0</v>
          </cell>
          <cell r="BDF9">
            <v>0</v>
          </cell>
          <cell r="BDG9">
            <v>0</v>
          </cell>
          <cell r="BDH9">
            <v>0</v>
          </cell>
          <cell r="BDI9">
            <v>0</v>
          </cell>
          <cell r="BDJ9">
            <v>0</v>
          </cell>
          <cell r="BDK9">
            <v>0</v>
          </cell>
          <cell r="BDL9">
            <v>0</v>
          </cell>
          <cell r="BDM9">
            <v>0</v>
          </cell>
          <cell r="BDN9">
            <v>0</v>
          </cell>
          <cell r="BDO9">
            <v>0</v>
          </cell>
          <cell r="BDP9">
            <v>0</v>
          </cell>
          <cell r="BDQ9">
            <v>0</v>
          </cell>
          <cell r="BDR9">
            <v>0</v>
          </cell>
          <cell r="BDS9">
            <v>0</v>
          </cell>
          <cell r="BDT9">
            <v>0</v>
          </cell>
          <cell r="BDU9">
            <v>0</v>
          </cell>
          <cell r="BDV9">
            <v>0</v>
          </cell>
          <cell r="BDW9">
            <v>0</v>
          </cell>
          <cell r="BDX9">
            <v>0</v>
          </cell>
          <cell r="BDY9">
            <v>0</v>
          </cell>
          <cell r="BDZ9">
            <v>0</v>
          </cell>
          <cell r="BEA9">
            <v>0</v>
          </cell>
          <cell r="BEB9">
            <v>0</v>
          </cell>
          <cell r="BEC9">
            <v>0</v>
          </cell>
          <cell r="BED9">
            <v>0</v>
          </cell>
          <cell r="BEE9">
            <v>0</v>
          </cell>
          <cell r="BEF9">
            <v>0</v>
          </cell>
          <cell r="BEG9">
            <v>0</v>
          </cell>
          <cell r="BEH9">
            <v>0</v>
          </cell>
          <cell r="BEI9">
            <v>0</v>
          </cell>
          <cell r="BEJ9">
            <v>0</v>
          </cell>
          <cell r="BEK9">
            <v>0</v>
          </cell>
          <cell r="BEL9">
            <v>0</v>
          </cell>
          <cell r="BEM9">
            <v>0</v>
          </cell>
          <cell r="BEN9">
            <v>0</v>
          </cell>
          <cell r="BEO9">
            <v>0</v>
          </cell>
          <cell r="BEP9">
            <v>0</v>
          </cell>
          <cell r="BEQ9">
            <v>0</v>
          </cell>
          <cell r="BER9">
            <v>0</v>
          </cell>
          <cell r="BES9">
            <v>0</v>
          </cell>
          <cell r="BET9">
            <v>0</v>
          </cell>
          <cell r="BEU9">
            <v>0</v>
          </cell>
          <cell r="BEV9">
            <v>0</v>
          </cell>
          <cell r="BEW9">
            <v>0</v>
          </cell>
          <cell r="BEX9">
            <v>0</v>
          </cell>
          <cell r="BEY9">
            <v>0</v>
          </cell>
          <cell r="BEZ9">
            <v>0</v>
          </cell>
          <cell r="BFA9">
            <v>0</v>
          </cell>
          <cell r="BFB9">
            <v>0</v>
          </cell>
          <cell r="BFC9">
            <v>0</v>
          </cell>
          <cell r="BFD9">
            <v>0</v>
          </cell>
          <cell r="BFE9">
            <v>0</v>
          </cell>
          <cell r="BFF9">
            <v>0</v>
          </cell>
          <cell r="BFG9">
            <v>0</v>
          </cell>
          <cell r="BFH9">
            <v>0</v>
          </cell>
          <cell r="BFI9">
            <v>0</v>
          </cell>
          <cell r="BFJ9">
            <v>0</v>
          </cell>
          <cell r="BFK9">
            <v>0</v>
          </cell>
          <cell r="BFL9">
            <v>0</v>
          </cell>
          <cell r="BFM9">
            <v>0</v>
          </cell>
          <cell r="BFN9">
            <v>0</v>
          </cell>
          <cell r="BFO9">
            <v>0</v>
          </cell>
          <cell r="BFP9">
            <v>0</v>
          </cell>
          <cell r="BFQ9">
            <v>0</v>
          </cell>
          <cell r="BFR9">
            <v>0</v>
          </cell>
          <cell r="BFS9">
            <v>0</v>
          </cell>
          <cell r="BFT9">
            <v>0</v>
          </cell>
          <cell r="BFU9">
            <v>0</v>
          </cell>
          <cell r="BFV9">
            <v>0</v>
          </cell>
          <cell r="BFW9">
            <v>0</v>
          </cell>
          <cell r="BFX9">
            <v>0</v>
          </cell>
          <cell r="BFY9">
            <v>0</v>
          </cell>
          <cell r="BFZ9">
            <v>0</v>
          </cell>
          <cell r="BGA9">
            <v>0</v>
          </cell>
          <cell r="BGB9">
            <v>0</v>
          </cell>
          <cell r="BGC9">
            <v>0</v>
          </cell>
          <cell r="BGD9">
            <v>0</v>
          </cell>
          <cell r="BGE9">
            <v>0</v>
          </cell>
          <cell r="BGF9">
            <v>0</v>
          </cell>
          <cell r="BGG9">
            <v>0</v>
          </cell>
          <cell r="BGH9">
            <v>0</v>
          </cell>
          <cell r="BGI9">
            <v>0</v>
          </cell>
          <cell r="BGJ9">
            <v>0</v>
          </cell>
          <cell r="BGK9">
            <v>0</v>
          </cell>
          <cell r="BGL9">
            <v>0</v>
          </cell>
          <cell r="BGM9">
            <v>0</v>
          </cell>
          <cell r="BGN9">
            <v>0</v>
          </cell>
          <cell r="BGO9">
            <v>0</v>
          </cell>
          <cell r="BGP9">
            <v>0</v>
          </cell>
          <cell r="BGQ9">
            <v>0</v>
          </cell>
          <cell r="BGR9">
            <v>0</v>
          </cell>
          <cell r="BGS9">
            <v>0</v>
          </cell>
          <cell r="BGT9">
            <v>0</v>
          </cell>
          <cell r="BGU9">
            <v>0</v>
          </cell>
          <cell r="BGV9">
            <v>0</v>
          </cell>
          <cell r="BGW9">
            <v>0</v>
          </cell>
          <cell r="BGX9">
            <v>0</v>
          </cell>
          <cell r="BGY9">
            <v>0</v>
          </cell>
          <cell r="BGZ9">
            <v>0</v>
          </cell>
          <cell r="BHA9">
            <v>0</v>
          </cell>
          <cell r="BHB9">
            <v>0</v>
          </cell>
          <cell r="BHC9">
            <v>0</v>
          </cell>
          <cell r="BHD9">
            <v>0</v>
          </cell>
          <cell r="BHE9">
            <v>0</v>
          </cell>
          <cell r="BHF9">
            <v>0</v>
          </cell>
          <cell r="BHG9">
            <v>0</v>
          </cell>
          <cell r="BHH9">
            <v>0</v>
          </cell>
          <cell r="BHI9">
            <v>0</v>
          </cell>
          <cell r="BHJ9">
            <v>0</v>
          </cell>
          <cell r="BHK9">
            <v>0</v>
          </cell>
          <cell r="BHL9">
            <v>0</v>
          </cell>
          <cell r="BHM9">
            <v>0</v>
          </cell>
          <cell r="BHN9">
            <v>0</v>
          </cell>
          <cell r="BHO9">
            <v>0</v>
          </cell>
          <cell r="BHP9">
            <v>0</v>
          </cell>
          <cell r="BHQ9">
            <v>0</v>
          </cell>
          <cell r="BHR9">
            <v>0</v>
          </cell>
          <cell r="BHS9">
            <v>0</v>
          </cell>
          <cell r="BHT9">
            <v>0</v>
          </cell>
          <cell r="BHU9">
            <v>0</v>
          </cell>
          <cell r="BHV9">
            <v>0</v>
          </cell>
          <cell r="BHW9">
            <v>0</v>
          </cell>
          <cell r="BHX9">
            <v>0</v>
          </cell>
          <cell r="BHY9">
            <v>0</v>
          </cell>
          <cell r="BHZ9">
            <v>0</v>
          </cell>
          <cell r="BIA9">
            <v>0</v>
          </cell>
          <cell r="BIB9">
            <v>0</v>
          </cell>
        </row>
        <row r="10">
          <cell r="W10" t="str">
            <v>RES</v>
          </cell>
        </row>
        <row r="11">
          <cell r="W11" t="str">
            <v>RES</v>
          </cell>
        </row>
        <row r="12">
          <cell r="W12" t="str">
            <v>RES</v>
          </cell>
        </row>
        <row r="13">
          <cell r="W13" t="str">
            <v>RES</v>
          </cell>
        </row>
        <row r="14">
          <cell r="W14" t="str">
            <v>RES</v>
          </cell>
        </row>
        <row r="15">
          <cell r="W15" t="str">
            <v>RES</v>
          </cell>
        </row>
        <row r="16">
          <cell r="W16" t="str">
            <v>RES</v>
          </cell>
        </row>
        <row r="17">
          <cell r="W17" t="str">
            <v>RES</v>
          </cell>
        </row>
        <row r="18">
          <cell r="W18" t="str">
            <v>RES</v>
          </cell>
        </row>
        <row r="19">
          <cell r="W19" t="str">
            <v>RES</v>
          </cell>
        </row>
        <row r="20">
          <cell r="W20" t="str">
            <v>RES</v>
          </cell>
        </row>
        <row r="21">
          <cell r="W21" t="str">
            <v>RES</v>
          </cell>
        </row>
        <row r="22">
          <cell r="W22" t="str">
            <v>RES</v>
          </cell>
        </row>
        <row r="23">
          <cell r="W23" t="str">
            <v>RES</v>
          </cell>
        </row>
        <row r="24">
          <cell r="W24" t="str">
            <v>RES</v>
          </cell>
        </row>
        <row r="25">
          <cell r="W25" t="str">
            <v>RES</v>
          </cell>
        </row>
        <row r="26">
          <cell r="W26" t="str">
            <v>RES</v>
          </cell>
        </row>
        <row r="27">
          <cell r="W27" t="str">
            <v>RES</v>
          </cell>
        </row>
        <row r="28">
          <cell r="W28" t="str">
            <v>RES</v>
          </cell>
        </row>
        <row r="29">
          <cell r="W29" t="str">
            <v>RES</v>
          </cell>
        </row>
        <row r="30">
          <cell r="W30" t="str">
            <v>RES</v>
          </cell>
        </row>
        <row r="31">
          <cell r="W31" t="str">
            <v>RES</v>
          </cell>
        </row>
        <row r="32">
          <cell r="W32" t="str">
            <v>RES</v>
          </cell>
        </row>
        <row r="33">
          <cell r="W33" t="str">
            <v>RES</v>
          </cell>
        </row>
        <row r="34">
          <cell r="W34" t="str">
            <v>RES</v>
          </cell>
        </row>
        <row r="35">
          <cell r="W35" t="str">
            <v>RES</v>
          </cell>
        </row>
        <row r="36">
          <cell r="W36" t="str">
            <v>RES</v>
          </cell>
        </row>
        <row r="37">
          <cell r="W37" t="str">
            <v>RES</v>
          </cell>
        </row>
        <row r="38">
          <cell r="W38" t="str">
            <v>RES</v>
          </cell>
        </row>
        <row r="39">
          <cell r="W39" t="str">
            <v>RES</v>
          </cell>
        </row>
        <row r="40">
          <cell r="W40" t="str">
            <v>RES</v>
          </cell>
        </row>
        <row r="41">
          <cell r="W41" t="str">
            <v>RES</v>
          </cell>
        </row>
        <row r="42">
          <cell r="W42" t="str">
            <v>RES</v>
          </cell>
        </row>
        <row r="43">
          <cell r="W43" t="str">
            <v>RES</v>
          </cell>
        </row>
        <row r="44">
          <cell r="W44" t="str">
            <v>RES</v>
          </cell>
        </row>
        <row r="45">
          <cell r="W45" t="str">
            <v>RES</v>
          </cell>
        </row>
        <row r="46">
          <cell r="W46" t="str">
            <v>RES</v>
          </cell>
        </row>
        <row r="47">
          <cell r="W47" t="str">
            <v>RES</v>
          </cell>
        </row>
        <row r="48">
          <cell r="W48" t="str">
            <v>RES</v>
          </cell>
        </row>
        <row r="49">
          <cell r="W49" t="str">
            <v>RES</v>
          </cell>
        </row>
        <row r="50">
          <cell r="W50" t="str">
            <v>RES</v>
          </cell>
        </row>
        <row r="51">
          <cell r="W51" t="str">
            <v>RES</v>
          </cell>
        </row>
        <row r="52">
          <cell r="W52" t="str">
            <v>RES</v>
          </cell>
        </row>
        <row r="53">
          <cell r="W53" t="str">
            <v>RES</v>
          </cell>
        </row>
        <row r="54">
          <cell r="W54" t="str">
            <v>RES</v>
          </cell>
        </row>
        <row r="55">
          <cell r="W55" t="str">
            <v>RES</v>
          </cell>
        </row>
        <row r="56">
          <cell r="W56">
            <v>0</v>
          </cell>
        </row>
        <row r="57">
          <cell r="W57">
            <v>0</v>
          </cell>
        </row>
        <row r="58">
          <cell r="W58">
            <v>0</v>
          </cell>
        </row>
        <row r="59">
          <cell r="W59">
            <v>0</v>
          </cell>
        </row>
        <row r="60">
          <cell r="W60">
            <v>0</v>
          </cell>
        </row>
        <row r="61">
          <cell r="W61">
            <v>0</v>
          </cell>
        </row>
        <row r="62">
          <cell r="W62">
            <v>0</v>
          </cell>
        </row>
        <row r="63">
          <cell r="W63">
            <v>0</v>
          </cell>
        </row>
        <row r="64">
          <cell r="W64">
            <v>0</v>
          </cell>
        </row>
        <row r="65">
          <cell r="W65">
            <v>0</v>
          </cell>
        </row>
        <row r="66">
          <cell r="W66">
            <v>0</v>
          </cell>
        </row>
        <row r="67">
          <cell r="W67">
            <v>0</v>
          </cell>
        </row>
        <row r="68">
          <cell r="W68">
            <v>0</v>
          </cell>
        </row>
        <row r="69">
          <cell r="W69">
            <v>0</v>
          </cell>
        </row>
        <row r="70">
          <cell r="W70">
            <v>0</v>
          </cell>
        </row>
        <row r="71">
          <cell r="W71">
            <v>0</v>
          </cell>
        </row>
        <row r="72">
          <cell r="W72">
            <v>0</v>
          </cell>
        </row>
        <row r="73">
          <cell r="W73">
            <v>0</v>
          </cell>
        </row>
        <row r="74">
          <cell r="W74">
            <v>0</v>
          </cell>
        </row>
        <row r="75">
          <cell r="W75">
            <v>0</v>
          </cell>
        </row>
        <row r="76">
          <cell r="W76">
            <v>0</v>
          </cell>
        </row>
        <row r="77">
          <cell r="W77">
            <v>0</v>
          </cell>
        </row>
        <row r="78">
          <cell r="W78">
            <v>0</v>
          </cell>
        </row>
        <row r="79">
          <cell r="W79">
            <v>0</v>
          </cell>
        </row>
        <row r="80">
          <cell r="W80">
            <v>0</v>
          </cell>
        </row>
        <row r="81">
          <cell r="W81">
            <v>0</v>
          </cell>
        </row>
        <row r="82">
          <cell r="W82">
            <v>0</v>
          </cell>
        </row>
        <row r="83">
          <cell r="W83">
            <v>0</v>
          </cell>
        </row>
        <row r="84">
          <cell r="W84">
            <v>0</v>
          </cell>
        </row>
        <row r="85">
          <cell r="W85">
            <v>0</v>
          </cell>
        </row>
        <row r="86">
          <cell r="W86">
            <v>0</v>
          </cell>
        </row>
        <row r="87">
          <cell r="W87">
            <v>0</v>
          </cell>
        </row>
        <row r="88">
          <cell r="W88">
            <v>0</v>
          </cell>
        </row>
        <row r="89">
          <cell r="W89">
            <v>0</v>
          </cell>
        </row>
        <row r="90">
          <cell r="W90">
            <v>0</v>
          </cell>
        </row>
        <row r="91">
          <cell r="W91">
            <v>0</v>
          </cell>
        </row>
        <row r="92">
          <cell r="W92">
            <v>0</v>
          </cell>
        </row>
        <row r="93">
          <cell r="W93">
            <v>0</v>
          </cell>
        </row>
        <row r="94">
          <cell r="W94">
            <v>0</v>
          </cell>
        </row>
        <row r="95">
          <cell r="W95">
            <v>0</v>
          </cell>
        </row>
        <row r="96">
          <cell r="W96">
            <v>0</v>
          </cell>
        </row>
        <row r="97">
          <cell r="W97">
            <v>0</v>
          </cell>
        </row>
        <row r="98">
          <cell r="W98">
            <v>0</v>
          </cell>
        </row>
        <row r="99">
          <cell r="W99">
            <v>0</v>
          </cell>
        </row>
        <row r="100">
          <cell r="W100">
            <v>0</v>
          </cell>
        </row>
        <row r="101">
          <cell r="W101">
            <v>0</v>
          </cell>
        </row>
        <row r="102">
          <cell r="W102">
            <v>0</v>
          </cell>
        </row>
        <row r="103">
          <cell r="W103">
            <v>0</v>
          </cell>
        </row>
        <row r="104">
          <cell r="W104">
            <v>0</v>
          </cell>
        </row>
        <row r="105">
          <cell r="W105">
            <v>0</v>
          </cell>
        </row>
        <row r="106">
          <cell r="W106">
            <v>0</v>
          </cell>
        </row>
        <row r="107">
          <cell r="W107">
            <v>0</v>
          </cell>
        </row>
        <row r="108">
          <cell r="W108">
            <v>0</v>
          </cell>
        </row>
        <row r="109">
          <cell r="W109">
            <v>0</v>
          </cell>
        </row>
        <row r="110">
          <cell r="W110">
            <v>0</v>
          </cell>
        </row>
        <row r="111">
          <cell r="W111">
            <v>0</v>
          </cell>
        </row>
        <row r="112">
          <cell r="W112">
            <v>0</v>
          </cell>
        </row>
        <row r="113">
          <cell r="W113">
            <v>0</v>
          </cell>
        </row>
        <row r="114">
          <cell r="W114">
            <v>0</v>
          </cell>
        </row>
        <row r="115">
          <cell r="W115">
            <v>0</v>
          </cell>
        </row>
        <row r="116">
          <cell r="W116">
            <v>0</v>
          </cell>
        </row>
        <row r="117">
          <cell r="W117">
            <v>0</v>
          </cell>
        </row>
        <row r="118">
          <cell r="W118">
            <v>0</v>
          </cell>
        </row>
        <row r="119">
          <cell r="W119">
            <v>0</v>
          </cell>
        </row>
        <row r="120">
          <cell r="W120">
            <v>0</v>
          </cell>
        </row>
        <row r="121">
          <cell r="W121">
            <v>0</v>
          </cell>
        </row>
        <row r="122">
          <cell r="W122">
            <v>0</v>
          </cell>
        </row>
        <row r="123">
          <cell r="W123">
            <v>0</v>
          </cell>
        </row>
        <row r="124">
          <cell r="W124">
            <v>0</v>
          </cell>
        </row>
        <row r="125">
          <cell r="W125">
            <v>0</v>
          </cell>
        </row>
        <row r="126">
          <cell r="W126">
            <v>0</v>
          </cell>
        </row>
        <row r="127">
          <cell r="W127">
            <v>0</v>
          </cell>
        </row>
        <row r="128">
          <cell r="W128">
            <v>0</v>
          </cell>
        </row>
        <row r="129">
          <cell r="W129">
            <v>0</v>
          </cell>
        </row>
        <row r="130">
          <cell r="W130">
            <v>0</v>
          </cell>
        </row>
        <row r="131">
          <cell r="W131">
            <v>0</v>
          </cell>
        </row>
        <row r="132">
          <cell r="W132">
            <v>0</v>
          </cell>
        </row>
        <row r="133">
          <cell r="W133">
            <v>0</v>
          </cell>
        </row>
        <row r="134">
          <cell r="W134">
            <v>0</v>
          </cell>
        </row>
        <row r="135">
          <cell r="W135">
            <v>0</v>
          </cell>
        </row>
        <row r="136">
          <cell r="W136">
            <v>0</v>
          </cell>
        </row>
        <row r="137">
          <cell r="W137">
            <v>0</v>
          </cell>
        </row>
        <row r="138">
          <cell r="W138">
            <v>0</v>
          </cell>
        </row>
        <row r="139">
          <cell r="W139">
            <v>0</v>
          </cell>
        </row>
        <row r="140">
          <cell r="W140">
            <v>0</v>
          </cell>
        </row>
        <row r="141">
          <cell r="W141">
            <v>0</v>
          </cell>
        </row>
        <row r="142">
          <cell r="W142">
            <v>0</v>
          </cell>
        </row>
        <row r="143">
          <cell r="W143">
            <v>0</v>
          </cell>
        </row>
        <row r="144">
          <cell r="W144">
            <v>0</v>
          </cell>
        </row>
        <row r="145">
          <cell r="W145">
            <v>0</v>
          </cell>
        </row>
        <row r="146">
          <cell r="W146">
            <v>0</v>
          </cell>
        </row>
        <row r="147">
          <cell r="W147">
            <v>0</v>
          </cell>
        </row>
        <row r="148">
          <cell r="W148">
            <v>0</v>
          </cell>
        </row>
        <row r="149">
          <cell r="W149">
            <v>0</v>
          </cell>
        </row>
        <row r="150">
          <cell r="W150">
            <v>0</v>
          </cell>
        </row>
        <row r="151">
          <cell r="W151">
            <v>0</v>
          </cell>
        </row>
        <row r="152">
          <cell r="W152">
            <v>0</v>
          </cell>
        </row>
        <row r="153">
          <cell r="W153">
            <v>0</v>
          </cell>
        </row>
        <row r="154">
          <cell r="W154">
            <v>0</v>
          </cell>
        </row>
        <row r="155">
          <cell r="W155">
            <v>0</v>
          </cell>
        </row>
        <row r="156">
          <cell r="W156">
            <v>0</v>
          </cell>
        </row>
        <row r="157">
          <cell r="W157">
            <v>0</v>
          </cell>
        </row>
        <row r="158">
          <cell r="W158">
            <v>0</v>
          </cell>
        </row>
        <row r="159">
          <cell r="W159">
            <v>0</v>
          </cell>
        </row>
        <row r="160">
          <cell r="W160">
            <v>0</v>
          </cell>
        </row>
        <row r="161">
          <cell r="W161">
            <v>0</v>
          </cell>
        </row>
        <row r="162">
          <cell r="W162">
            <v>0</v>
          </cell>
        </row>
        <row r="163">
          <cell r="W163">
            <v>0</v>
          </cell>
        </row>
        <row r="164">
          <cell r="W164">
            <v>0</v>
          </cell>
        </row>
        <row r="165">
          <cell r="W165">
            <v>0</v>
          </cell>
        </row>
        <row r="166">
          <cell r="W166">
            <v>0</v>
          </cell>
        </row>
        <row r="167">
          <cell r="W167">
            <v>0</v>
          </cell>
        </row>
        <row r="168">
          <cell r="W168">
            <v>0</v>
          </cell>
        </row>
        <row r="169">
          <cell r="W169">
            <v>0</v>
          </cell>
        </row>
        <row r="170">
          <cell r="W170">
            <v>0</v>
          </cell>
        </row>
        <row r="171">
          <cell r="W171">
            <v>0</v>
          </cell>
        </row>
        <row r="172">
          <cell r="W172">
            <v>0</v>
          </cell>
        </row>
        <row r="173">
          <cell r="W173">
            <v>0</v>
          </cell>
        </row>
        <row r="174">
          <cell r="W174">
            <v>0</v>
          </cell>
        </row>
        <row r="175">
          <cell r="W175">
            <v>0</v>
          </cell>
        </row>
        <row r="176">
          <cell r="W176">
            <v>0</v>
          </cell>
        </row>
        <row r="177">
          <cell r="W177">
            <v>0</v>
          </cell>
        </row>
        <row r="178">
          <cell r="W178">
            <v>0</v>
          </cell>
        </row>
        <row r="179">
          <cell r="W179">
            <v>0</v>
          </cell>
        </row>
        <row r="180">
          <cell r="W180">
            <v>0</v>
          </cell>
        </row>
        <row r="181">
          <cell r="W181">
            <v>0</v>
          </cell>
        </row>
        <row r="182">
          <cell r="W182">
            <v>0</v>
          </cell>
        </row>
        <row r="183">
          <cell r="W183">
            <v>0</v>
          </cell>
        </row>
        <row r="184">
          <cell r="W184">
            <v>0</v>
          </cell>
        </row>
        <row r="185">
          <cell r="W185">
            <v>0</v>
          </cell>
        </row>
        <row r="186">
          <cell r="W186">
            <v>0</v>
          </cell>
        </row>
        <row r="187">
          <cell r="W187">
            <v>0</v>
          </cell>
        </row>
        <row r="188">
          <cell r="W188">
            <v>0</v>
          </cell>
        </row>
        <row r="189">
          <cell r="W189">
            <v>0</v>
          </cell>
        </row>
        <row r="190">
          <cell r="W190">
            <v>0</v>
          </cell>
        </row>
        <row r="191">
          <cell r="W191">
            <v>0</v>
          </cell>
        </row>
        <row r="192">
          <cell r="W192">
            <v>0</v>
          </cell>
        </row>
        <row r="193">
          <cell r="W193">
            <v>0</v>
          </cell>
        </row>
        <row r="194">
          <cell r="W194">
            <v>0</v>
          </cell>
        </row>
        <row r="195">
          <cell r="W195">
            <v>0</v>
          </cell>
        </row>
        <row r="196">
          <cell r="W196">
            <v>0</v>
          </cell>
        </row>
        <row r="197">
          <cell r="W197">
            <v>0</v>
          </cell>
        </row>
        <row r="198">
          <cell r="W198">
            <v>0</v>
          </cell>
        </row>
        <row r="199">
          <cell r="W199">
            <v>0</v>
          </cell>
        </row>
        <row r="200">
          <cell r="W200">
            <v>0</v>
          </cell>
        </row>
        <row r="201">
          <cell r="W201">
            <v>0</v>
          </cell>
        </row>
        <row r="202">
          <cell r="W202">
            <v>0</v>
          </cell>
        </row>
        <row r="203">
          <cell r="W203">
            <v>0</v>
          </cell>
        </row>
        <row r="204">
          <cell r="W204">
            <v>0</v>
          </cell>
        </row>
        <row r="205">
          <cell r="W205">
            <v>0</v>
          </cell>
        </row>
        <row r="206">
          <cell r="W206">
            <v>0</v>
          </cell>
        </row>
        <row r="207">
          <cell r="W207">
            <v>0</v>
          </cell>
        </row>
        <row r="208">
          <cell r="W208">
            <v>0</v>
          </cell>
        </row>
        <row r="209">
          <cell r="W209">
            <v>0</v>
          </cell>
        </row>
        <row r="210">
          <cell r="W210">
            <v>0</v>
          </cell>
        </row>
        <row r="211">
          <cell r="W211">
            <v>0</v>
          </cell>
        </row>
        <row r="212">
          <cell r="W212">
            <v>0</v>
          </cell>
        </row>
        <row r="213">
          <cell r="W213">
            <v>0</v>
          </cell>
        </row>
        <row r="214">
          <cell r="W214">
            <v>0</v>
          </cell>
        </row>
        <row r="215">
          <cell r="W215">
            <v>0</v>
          </cell>
        </row>
        <row r="216">
          <cell r="W216">
            <v>0</v>
          </cell>
        </row>
        <row r="217">
          <cell r="W217">
            <v>0</v>
          </cell>
        </row>
        <row r="218">
          <cell r="W218">
            <v>0</v>
          </cell>
        </row>
        <row r="219">
          <cell r="W219">
            <v>0</v>
          </cell>
        </row>
        <row r="220">
          <cell r="W220">
            <v>0</v>
          </cell>
        </row>
        <row r="221">
          <cell r="W221">
            <v>0</v>
          </cell>
        </row>
        <row r="222">
          <cell r="W222">
            <v>0</v>
          </cell>
        </row>
        <row r="223">
          <cell r="W223">
            <v>0</v>
          </cell>
        </row>
        <row r="224">
          <cell r="W224">
            <v>0</v>
          </cell>
        </row>
        <row r="225">
          <cell r="W225">
            <v>0</v>
          </cell>
        </row>
        <row r="226">
          <cell r="W226">
            <v>0</v>
          </cell>
        </row>
        <row r="227">
          <cell r="W227">
            <v>0</v>
          </cell>
        </row>
        <row r="228">
          <cell r="W228">
            <v>0</v>
          </cell>
        </row>
        <row r="229">
          <cell r="W229">
            <v>0</v>
          </cell>
        </row>
        <row r="230">
          <cell r="W230">
            <v>0</v>
          </cell>
        </row>
        <row r="231">
          <cell r="W231">
            <v>0</v>
          </cell>
        </row>
        <row r="232">
          <cell r="W232">
            <v>0</v>
          </cell>
        </row>
        <row r="233">
          <cell r="W233">
            <v>0</v>
          </cell>
        </row>
        <row r="234">
          <cell r="W234">
            <v>0</v>
          </cell>
        </row>
        <row r="235">
          <cell r="W235">
            <v>0</v>
          </cell>
        </row>
        <row r="236">
          <cell r="W236">
            <v>0</v>
          </cell>
        </row>
        <row r="237">
          <cell r="W237">
            <v>0</v>
          </cell>
        </row>
        <row r="238">
          <cell r="W238">
            <v>0</v>
          </cell>
        </row>
        <row r="239">
          <cell r="W239">
            <v>0</v>
          </cell>
        </row>
        <row r="240">
          <cell r="W240">
            <v>0</v>
          </cell>
        </row>
        <row r="241">
          <cell r="W241">
            <v>0</v>
          </cell>
        </row>
        <row r="242">
          <cell r="W242">
            <v>0</v>
          </cell>
        </row>
        <row r="243">
          <cell r="W243">
            <v>0</v>
          </cell>
        </row>
        <row r="244">
          <cell r="W244">
            <v>0</v>
          </cell>
        </row>
        <row r="245">
          <cell r="W245">
            <v>0</v>
          </cell>
        </row>
        <row r="246">
          <cell r="W246">
            <v>0</v>
          </cell>
        </row>
        <row r="247">
          <cell r="W247">
            <v>0</v>
          </cell>
        </row>
        <row r="248">
          <cell r="W248">
            <v>0</v>
          </cell>
        </row>
        <row r="249">
          <cell r="W249">
            <v>0</v>
          </cell>
        </row>
        <row r="250">
          <cell r="W250">
            <v>0</v>
          </cell>
        </row>
        <row r="251">
          <cell r="W251">
            <v>0</v>
          </cell>
        </row>
        <row r="252">
          <cell r="W252">
            <v>0</v>
          </cell>
        </row>
        <row r="253">
          <cell r="W253">
            <v>0</v>
          </cell>
        </row>
        <row r="254">
          <cell r="W254">
            <v>0</v>
          </cell>
        </row>
        <row r="255">
          <cell r="W255">
            <v>0</v>
          </cell>
        </row>
        <row r="256">
          <cell r="W256">
            <v>0</v>
          </cell>
        </row>
        <row r="257">
          <cell r="W257">
            <v>0</v>
          </cell>
        </row>
        <row r="258">
          <cell r="W258">
            <v>0</v>
          </cell>
        </row>
        <row r="259">
          <cell r="W259">
            <v>0</v>
          </cell>
        </row>
        <row r="260">
          <cell r="W260">
            <v>0</v>
          </cell>
        </row>
        <row r="261">
          <cell r="W261">
            <v>0</v>
          </cell>
        </row>
        <row r="262">
          <cell r="W262">
            <v>0</v>
          </cell>
        </row>
        <row r="263">
          <cell r="W263">
            <v>0</v>
          </cell>
        </row>
        <row r="264">
          <cell r="W264">
            <v>0</v>
          </cell>
        </row>
        <row r="265">
          <cell r="W265">
            <v>0</v>
          </cell>
        </row>
        <row r="266">
          <cell r="W266">
            <v>0</v>
          </cell>
        </row>
        <row r="267">
          <cell r="W267">
            <v>0</v>
          </cell>
        </row>
        <row r="268">
          <cell r="W268">
            <v>0</v>
          </cell>
        </row>
        <row r="269">
          <cell r="W269">
            <v>0</v>
          </cell>
        </row>
        <row r="270">
          <cell r="W270">
            <v>0</v>
          </cell>
        </row>
        <row r="271">
          <cell r="W271">
            <v>0</v>
          </cell>
        </row>
        <row r="272">
          <cell r="W272">
            <v>0</v>
          </cell>
        </row>
        <row r="273">
          <cell r="W273">
            <v>0</v>
          </cell>
        </row>
        <row r="274">
          <cell r="W274">
            <v>0</v>
          </cell>
        </row>
        <row r="275">
          <cell r="W275">
            <v>0</v>
          </cell>
        </row>
        <row r="276">
          <cell r="W276">
            <v>0</v>
          </cell>
        </row>
        <row r="277">
          <cell r="W277">
            <v>0</v>
          </cell>
        </row>
        <row r="278">
          <cell r="W278">
            <v>0</v>
          </cell>
        </row>
        <row r="279">
          <cell r="W279">
            <v>0</v>
          </cell>
        </row>
        <row r="280">
          <cell r="W280">
            <v>0</v>
          </cell>
        </row>
        <row r="281">
          <cell r="W281">
            <v>0</v>
          </cell>
        </row>
        <row r="282">
          <cell r="W282">
            <v>0</v>
          </cell>
        </row>
        <row r="283">
          <cell r="W283">
            <v>0</v>
          </cell>
        </row>
        <row r="284">
          <cell r="W284">
            <v>0</v>
          </cell>
        </row>
        <row r="285">
          <cell r="W285">
            <v>0</v>
          </cell>
        </row>
        <row r="286">
          <cell r="W286">
            <v>0</v>
          </cell>
        </row>
        <row r="287">
          <cell r="W287">
            <v>0</v>
          </cell>
        </row>
        <row r="288">
          <cell r="W288">
            <v>0</v>
          </cell>
        </row>
        <row r="289">
          <cell r="W289">
            <v>0</v>
          </cell>
        </row>
        <row r="290">
          <cell r="W290">
            <v>0</v>
          </cell>
        </row>
        <row r="291">
          <cell r="W291">
            <v>0</v>
          </cell>
        </row>
        <row r="292">
          <cell r="W292">
            <v>0</v>
          </cell>
        </row>
        <row r="293">
          <cell r="W293">
            <v>0</v>
          </cell>
        </row>
        <row r="294">
          <cell r="W294">
            <v>0</v>
          </cell>
        </row>
        <row r="295">
          <cell r="W295">
            <v>0</v>
          </cell>
        </row>
        <row r="296">
          <cell r="W296">
            <v>0</v>
          </cell>
        </row>
        <row r="297">
          <cell r="W297">
            <v>0</v>
          </cell>
        </row>
        <row r="298">
          <cell r="W298">
            <v>0</v>
          </cell>
        </row>
        <row r="299">
          <cell r="W299">
            <v>0</v>
          </cell>
        </row>
        <row r="300">
          <cell r="W300">
            <v>0</v>
          </cell>
        </row>
        <row r="301">
          <cell r="W301">
            <v>0</v>
          </cell>
        </row>
        <row r="302">
          <cell r="W302">
            <v>0</v>
          </cell>
        </row>
        <row r="303">
          <cell r="W303">
            <v>0</v>
          </cell>
        </row>
        <row r="304">
          <cell r="W304">
            <v>0</v>
          </cell>
        </row>
        <row r="305">
          <cell r="W305">
            <v>0</v>
          </cell>
        </row>
        <row r="306">
          <cell r="W306">
            <v>0</v>
          </cell>
        </row>
        <row r="307">
          <cell r="W307">
            <v>0</v>
          </cell>
        </row>
        <row r="308">
          <cell r="W308">
            <v>0</v>
          </cell>
        </row>
        <row r="309">
          <cell r="W309">
            <v>0</v>
          </cell>
        </row>
        <row r="310">
          <cell r="W310">
            <v>0</v>
          </cell>
        </row>
        <row r="311">
          <cell r="W311">
            <v>0</v>
          </cell>
        </row>
        <row r="312">
          <cell r="W312">
            <v>0</v>
          </cell>
        </row>
        <row r="313">
          <cell r="W313">
            <v>0</v>
          </cell>
        </row>
        <row r="314">
          <cell r="W314">
            <v>0</v>
          </cell>
        </row>
        <row r="315">
          <cell r="W315">
            <v>0</v>
          </cell>
        </row>
        <row r="316">
          <cell r="W316">
            <v>0</v>
          </cell>
        </row>
        <row r="317">
          <cell r="W317">
            <v>0</v>
          </cell>
        </row>
        <row r="318">
          <cell r="W318">
            <v>0</v>
          </cell>
        </row>
        <row r="319">
          <cell r="W319">
            <v>0</v>
          </cell>
        </row>
        <row r="320">
          <cell r="W320">
            <v>0</v>
          </cell>
        </row>
        <row r="321">
          <cell r="W321">
            <v>0</v>
          </cell>
        </row>
        <row r="322">
          <cell r="W322">
            <v>0</v>
          </cell>
        </row>
        <row r="323">
          <cell r="W323">
            <v>0</v>
          </cell>
        </row>
        <row r="324">
          <cell r="W324">
            <v>0</v>
          </cell>
        </row>
        <row r="325">
          <cell r="W325">
            <v>0</v>
          </cell>
        </row>
        <row r="326">
          <cell r="W326">
            <v>0</v>
          </cell>
        </row>
        <row r="327">
          <cell r="W327">
            <v>0</v>
          </cell>
        </row>
        <row r="328">
          <cell r="W328">
            <v>0</v>
          </cell>
        </row>
        <row r="329">
          <cell r="W329">
            <v>0</v>
          </cell>
        </row>
        <row r="330">
          <cell r="W330">
            <v>0</v>
          </cell>
        </row>
        <row r="331">
          <cell r="W331">
            <v>0</v>
          </cell>
        </row>
        <row r="332">
          <cell r="W332">
            <v>0</v>
          </cell>
        </row>
        <row r="333">
          <cell r="W333">
            <v>0</v>
          </cell>
        </row>
        <row r="334">
          <cell r="W334">
            <v>0</v>
          </cell>
        </row>
        <row r="335">
          <cell r="W335">
            <v>0</v>
          </cell>
        </row>
        <row r="336">
          <cell r="W336">
            <v>0</v>
          </cell>
        </row>
        <row r="337">
          <cell r="W337">
            <v>0</v>
          </cell>
        </row>
        <row r="338">
          <cell r="W338">
            <v>0</v>
          </cell>
        </row>
        <row r="339">
          <cell r="W339">
            <v>0</v>
          </cell>
        </row>
        <row r="340">
          <cell r="W340">
            <v>0</v>
          </cell>
        </row>
        <row r="341">
          <cell r="W341">
            <v>0</v>
          </cell>
        </row>
        <row r="342">
          <cell r="W342">
            <v>0</v>
          </cell>
        </row>
        <row r="343">
          <cell r="W343">
            <v>0</v>
          </cell>
        </row>
        <row r="344">
          <cell r="W344">
            <v>0</v>
          </cell>
        </row>
        <row r="345">
          <cell r="W345">
            <v>0</v>
          </cell>
        </row>
        <row r="346">
          <cell r="W346">
            <v>0</v>
          </cell>
        </row>
        <row r="347">
          <cell r="W347">
            <v>0</v>
          </cell>
        </row>
        <row r="348">
          <cell r="W348">
            <v>0</v>
          </cell>
        </row>
        <row r="349">
          <cell r="W349">
            <v>0</v>
          </cell>
        </row>
        <row r="350">
          <cell r="W350">
            <v>0</v>
          </cell>
        </row>
        <row r="351">
          <cell r="W351">
            <v>0</v>
          </cell>
        </row>
        <row r="352">
          <cell r="W352">
            <v>0</v>
          </cell>
        </row>
        <row r="353">
          <cell r="W353">
            <v>0</v>
          </cell>
        </row>
        <row r="354">
          <cell r="W354">
            <v>0</v>
          </cell>
        </row>
        <row r="355">
          <cell r="W355">
            <v>0</v>
          </cell>
        </row>
        <row r="356">
          <cell r="W356">
            <v>0</v>
          </cell>
        </row>
        <row r="357">
          <cell r="W357">
            <v>0</v>
          </cell>
        </row>
        <row r="358">
          <cell r="W358">
            <v>0</v>
          </cell>
        </row>
        <row r="359">
          <cell r="W359">
            <v>0</v>
          </cell>
        </row>
        <row r="360">
          <cell r="W360">
            <v>0</v>
          </cell>
        </row>
        <row r="361">
          <cell r="W361">
            <v>0</v>
          </cell>
        </row>
        <row r="362">
          <cell r="W362">
            <v>0</v>
          </cell>
        </row>
        <row r="363">
          <cell r="W363">
            <v>0</v>
          </cell>
        </row>
        <row r="364">
          <cell r="W364">
            <v>0</v>
          </cell>
        </row>
        <row r="365">
          <cell r="W365">
            <v>0</v>
          </cell>
        </row>
        <row r="366">
          <cell r="W366">
            <v>0</v>
          </cell>
        </row>
        <row r="367">
          <cell r="W367">
            <v>0</v>
          </cell>
        </row>
        <row r="368">
          <cell r="W368">
            <v>0</v>
          </cell>
        </row>
        <row r="369">
          <cell r="W369">
            <v>0</v>
          </cell>
        </row>
        <row r="370">
          <cell r="W370">
            <v>0</v>
          </cell>
        </row>
        <row r="371">
          <cell r="W371">
            <v>0</v>
          </cell>
        </row>
        <row r="372">
          <cell r="W372">
            <v>0</v>
          </cell>
        </row>
        <row r="373">
          <cell r="W373">
            <v>0</v>
          </cell>
        </row>
        <row r="374">
          <cell r="W374">
            <v>0</v>
          </cell>
        </row>
        <row r="375">
          <cell r="W375">
            <v>0</v>
          </cell>
        </row>
        <row r="376">
          <cell r="W376">
            <v>0</v>
          </cell>
        </row>
        <row r="377">
          <cell r="W377">
            <v>0</v>
          </cell>
        </row>
        <row r="378">
          <cell r="W378">
            <v>0</v>
          </cell>
        </row>
        <row r="379">
          <cell r="W379">
            <v>0</v>
          </cell>
        </row>
        <row r="380">
          <cell r="W380">
            <v>0</v>
          </cell>
        </row>
        <row r="381">
          <cell r="W381">
            <v>0</v>
          </cell>
        </row>
        <row r="382">
          <cell r="W382">
            <v>0</v>
          </cell>
        </row>
        <row r="383">
          <cell r="W383">
            <v>0</v>
          </cell>
        </row>
        <row r="384">
          <cell r="W384">
            <v>0</v>
          </cell>
        </row>
        <row r="385">
          <cell r="W385">
            <v>0</v>
          </cell>
        </row>
        <row r="386">
          <cell r="W386">
            <v>0</v>
          </cell>
        </row>
        <row r="387">
          <cell r="W387">
            <v>0</v>
          </cell>
        </row>
        <row r="388">
          <cell r="W388">
            <v>0</v>
          </cell>
        </row>
        <row r="389">
          <cell r="W389">
            <v>0</v>
          </cell>
        </row>
        <row r="390">
          <cell r="W390">
            <v>0</v>
          </cell>
        </row>
        <row r="391">
          <cell r="W391">
            <v>0</v>
          </cell>
        </row>
        <row r="392">
          <cell r="W392">
            <v>0</v>
          </cell>
        </row>
        <row r="393">
          <cell r="W393">
            <v>0</v>
          </cell>
        </row>
        <row r="394">
          <cell r="W394">
            <v>0</v>
          </cell>
        </row>
        <row r="395">
          <cell r="W395">
            <v>0</v>
          </cell>
        </row>
        <row r="396">
          <cell r="W396">
            <v>0</v>
          </cell>
        </row>
        <row r="397">
          <cell r="W397">
            <v>0</v>
          </cell>
        </row>
        <row r="398">
          <cell r="W398">
            <v>0</v>
          </cell>
        </row>
        <row r="399">
          <cell r="W399">
            <v>0</v>
          </cell>
        </row>
        <row r="400">
          <cell r="W400">
            <v>0</v>
          </cell>
        </row>
        <row r="401">
          <cell r="W401">
            <v>0</v>
          </cell>
        </row>
        <row r="402">
          <cell r="W402">
            <v>0</v>
          </cell>
        </row>
        <row r="403">
          <cell r="W403">
            <v>0</v>
          </cell>
        </row>
        <row r="404">
          <cell r="W404">
            <v>0</v>
          </cell>
        </row>
        <row r="405">
          <cell r="W405">
            <v>0</v>
          </cell>
        </row>
        <row r="406">
          <cell r="W406">
            <v>0</v>
          </cell>
        </row>
        <row r="407">
          <cell r="W407">
            <v>0</v>
          </cell>
        </row>
        <row r="408">
          <cell r="W408">
            <v>0</v>
          </cell>
        </row>
        <row r="409">
          <cell r="W409">
            <v>0</v>
          </cell>
        </row>
        <row r="410">
          <cell r="W410">
            <v>0</v>
          </cell>
        </row>
        <row r="411">
          <cell r="W411">
            <v>0</v>
          </cell>
        </row>
        <row r="412">
          <cell r="W412">
            <v>0</v>
          </cell>
        </row>
        <row r="413">
          <cell r="W413">
            <v>0</v>
          </cell>
        </row>
        <row r="414">
          <cell r="W414">
            <v>0</v>
          </cell>
        </row>
        <row r="415">
          <cell r="W415">
            <v>0</v>
          </cell>
        </row>
        <row r="416">
          <cell r="W416">
            <v>0</v>
          </cell>
        </row>
        <row r="417">
          <cell r="W417">
            <v>0</v>
          </cell>
        </row>
        <row r="418">
          <cell r="W418">
            <v>0</v>
          </cell>
        </row>
        <row r="419">
          <cell r="W419">
            <v>0</v>
          </cell>
        </row>
        <row r="420">
          <cell r="W420">
            <v>0</v>
          </cell>
        </row>
        <row r="421">
          <cell r="W421">
            <v>0</v>
          </cell>
        </row>
        <row r="422">
          <cell r="W422">
            <v>0</v>
          </cell>
        </row>
        <row r="423">
          <cell r="W423">
            <v>0</v>
          </cell>
        </row>
        <row r="424">
          <cell r="W424">
            <v>0</v>
          </cell>
        </row>
        <row r="425">
          <cell r="W425">
            <v>0</v>
          </cell>
        </row>
        <row r="426">
          <cell r="W426">
            <v>0</v>
          </cell>
        </row>
        <row r="427">
          <cell r="W427">
            <v>0</v>
          </cell>
        </row>
        <row r="428">
          <cell r="W428">
            <v>0</v>
          </cell>
        </row>
        <row r="429">
          <cell r="W429">
            <v>0</v>
          </cell>
        </row>
        <row r="430">
          <cell r="W430">
            <v>0</v>
          </cell>
        </row>
        <row r="431">
          <cell r="W431">
            <v>0</v>
          </cell>
        </row>
        <row r="432">
          <cell r="W432">
            <v>0</v>
          </cell>
        </row>
        <row r="433">
          <cell r="W433">
            <v>0</v>
          </cell>
        </row>
        <row r="434">
          <cell r="W434">
            <v>0</v>
          </cell>
        </row>
        <row r="435">
          <cell r="W435">
            <v>0</v>
          </cell>
        </row>
        <row r="436">
          <cell r="W436">
            <v>0</v>
          </cell>
        </row>
        <row r="437">
          <cell r="W437">
            <v>0</v>
          </cell>
        </row>
        <row r="438">
          <cell r="W438">
            <v>0</v>
          </cell>
        </row>
        <row r="439">
          <cell r="W439">
            <v>0</v>
          </cell>
        </row>
        <row r="440">
          <cell r="W440">
            <v>0</v>
          </cell>
        </row>
        <row r="441">
          <cell r="W441">
            <v>0</v>
          </cell>
        </row>
        <row r="442">
          <cell r="W442">
            <v>0</v>
          </cell>
        </row>
        <row r="443">
          <cell r="W443">
            <v>0</v>
          </cell>
        </row>
        <row r="444">
          <cell r="W444">
            <v>0</v>
          </cell>
        </row>
        <row r="445">
          <cell r="W445">
            <v>0</v>
          </cell>
        </row>
        <row r="446">
          <cell r="W446">
            <v>0</v>
          </cell>
        </row>
        <row r="447">
          <cell r="W447">
            <v>0</v>
          </cell>
        </row>
        <row r="448">
          <cell r="W448">
            <v>0</v>
          </cell>
        </row>
        <row r="449">
          <cell r="W449">
            <v>0</v>
          </cell>
        </row>
        <row r="450">
          <cell r="W450">
            <v>0</v>
          </cell>
        </row>
        <row r="451">
          <cell r="W451">
            <v>0</v>
          </cell>
        </row>
        <row r="452">
          <cell r="W452">
            <v>0</v>
          </cell>
        </row>
        <row r="453">
          <cell r="W453">
            <v>0</v>
          </cell>
        </row>
        <row r="454">
          <cell r="W454">
            <v>0</v>
          </cell>
        </row>
        <row r="455">
          <cell r="W455">
            <v>0</v>
          </cell>
        </row>
        <row r="456">
          <cell r="W456">
            <v>0</v>
          </cell>
        </row>
        <row r="457">
          <cell r="W457">
            <v>0</v>
          </cell>
        </row>
        <row r="458">
          <cell r="W458">
            <v>0</v>
          </cell>
        </row>
        <row r="459">
          <cell r="W459">
            <v>0</v>
          </cell>
        </row>
        <row r="460">
          <cell r="W460">
            <v>0</v>
          </cell>
        </row>
        <row r="461">
          <cell r="W461">
            <v>0</v>
          </cell>
        </row>
        <row r="462">
          <cell r="W462">
            <v>0</v>
          </cell>
        </row>
        <row r="463">
          <cell r="W463">
            <v>0</v>
          </cell>
        </row>
        <row r="464">
          <cell r="W464">
            <v>0</v>
          </cell>
        </row>
        <row r="465">
          <cell r="W465">
            <v>0</v>
          </cell>
        </row>
        <row r="466">
          <cell r="W466">
            <v>0</v>
          </cell>
        </row>
        <row r="467">
          <cell r="W467">
            <v>0</v>
          </cell>
        </row>
        <row r="468">
          <cell r="W468">
            <v>0</v>
          </cell>
        </row>
        <row r="469">
          <cell r="W469">
            <v>0</v>
          </cell>
        </row>
        <row r="470">
          <cell r="W470">
            <v>0</v>
          </cell>
        </row>
        <row r="471">
          <cell r="W471">
            <v>0</v>
          </cell>
        </row>
        <row r="472">
          <cell r="W472">
            <v>0</v>
          </cell>
        </row>
        <row r="473">
          <cell r="W473">
            <v>0</v>
          </cell>
        </row>
        <row r="474">
          <cell r="W474">
            <v>0</v>
          </cell>
        </row>
        <row r="475">
          <cell r="W475">
            <v>0</v>
          </cell>
        </row>
        <row r="476">
          <cell r="W476">
            <v>0</v>
          </cell>
        </row>
        <row r="477">
          <cell r="W477">
            <v>0</v>
          </cell>
        </row>
        <row r="478">
          <cell r="W478">
            <v>0</v>
          </cell>
        </row>
        <row r="479">
          <cell r="W479">
            <v>0</v>
          </cell>
        </row>
        <row r="480">
          <cell r="W480">
            <v>0</v>
          </cell>
        </row>
        <row r="481">
          <cell r="W481">
            <v>0</v>
          </cell>
        </row>
        <row r="482">
          <cell r="W482">
            <v>0</v>
          </cell>
        </row>
        <row r="483">
          <cell r="W483">
            <v>0</v>
          </cell>
        </row>
        <row r="484">
          <cell r="W484">
            <v>0</v>
          </cell>
        </row>
        <row r="485">
          <cell r="W485">
            <v>0</v>
          </cell>
        </row>
        <row r="486">
          <cell r="W486">
            <v>0</v>
          </cell>
        </row>
        <row r="487">
          <cell r="W487">
            <v>0</v>
          </cell>
        </row>
        <row r="488">
          <cell r="W488">
            <v>0</v>
          </cell>
        </row>
        <row r="489">
          <cell r="W489">
            <v>0</v>
          </cell>
        </row>
        <row r="490">
          <cell r="W490">
            <v>0</v>
          </cell>
        </row>
        <row r="491">
          <cell r="W491">
            <v>0</v>
          </cell>
        </row>
        <row r="492">
          <cell r="W492">
            <v>0</v>
          </cell>
        </row>
        <row r="493">
          <cell r="W493">
            <v>0</v>
          </cell>
        </row>
        <row r="494">
          <cell r="W494">
            <v>0</v>
          </cell>
        </row>
        <row r="495">
          <cell r="W495">
            <v>0</v>
          </cell>
        </row>
        <row r="496">
          <cell r="W496">
            <v>0</v>
          </cell>
        </row>
        <row r="497">
          <cell r="W497">
            <v>0</v>
          </cell>
        </row>
        <row r="498">
          <cell r="W498">
            <v>0</v>
          </cell>
        </row>
        <row r="499">
          <cell r="W499">
            <v>0</v>
          </cell>
        </row>
        <row r="500">
          <cell r="W500">
            <v>0</v>
          </cell>
        </row>
        <row r="501">
          <cell r="W501">
            <v>0</v>
          </cell>
        </row>
        <row r="502">
          <cell r="W502">
            <v>0</v>
          </cell>
        </row>
        <row r="503">
          <cell r="W503">
            <v>0</v>
          </cell>
        </row>
        <row r="504">
          <cell r="W504">
            <v>0</v>
          </cell>
        </row>
        <row r="505">
          <cell r="W505">
            <v>0</v>
          </cell>
        </row>
        <row r="506">
          <cell r="W506">
            <v>0</v>
          </cell>
        </row>
        <row r="507">
          <cell r="W507">
            <v>0</v>
          </cell>
        </row>
        <row r="508">
          <cell r="W508">
            <v>0</v>
          </cell>
        </row>
        <row r="509">
          <cell r="W509">
            <v>0</v>
          </cell>
        </row>
        <row r="510">
          <cell r="W510">
            <v>0</v>
          </cell>
        </row>
        <row r="511">
          <cell r="W511">
            <v>0</v>
          </cell>
        </row>
        <row r="512">
          <cell r="W512">
            <v>0</v>
          </cell>
        </row>
        <row r="513">
          <cell r="W513">
            <v>0</v>
          </cell>
        </row>
        <row r="514">
          <cell r="W514">
            <v>0</v>
          </cell>
        </row>
        <row r="515">
          <cell r="W515">
            <v>0</v>
          </cell>
        </row>
        <row r="516">
          <cell r="W516">
            <v>0</v>
          </cell>
        </row>
        <row r="517">
          <cell r="W517">
            <v>0</v>
          </cell>
        </row>
        <row r="518">
          <cell r="W518">
            <v>0</v>
          </cell>
        </row>
        <row r="519">
          <cell r="W519">
            <v>0</v>
          </cell>
        </row>
        <row r="520">
          <cell r="W520">
            <v>0</v>
          </cell>
        </row>
        <row r="521">
          <cell r="W521">
            <v>0</v>
          </cell>
        </row>
        <row r="522">
          <cell r="W522">
            <v>0</v>
          </cell>
        </row>
        <row r="523">
          <cell r="W523">
            <v>0</v>
          </cell>
        </row>
        <row r="524">
          <cell r="W524">
            <v>0</v>
          </cell>
        </row>
        <row r="525">
          <cell r="W525">
            <v>0</v>
          </cell>
        </row>
        <row r="526">
          <cell r="W526">
            <v>0</v>
          </cell>
        </row>
        <row r="527">
          <cell r="W527">
            <v>0</v>
          </cell>
        </row>
        <row r="528">
          <cell r="W528">
            <v>0</v>
          </cell>
        </row>
        <row r="529">
          <cell r="W529">
            <v>0</v>
          </cell>
        </row>
        <row r="530">
          <cell r="W530">
            <v>0</v>
          </cell>
        </row>
        <row r="531">
          <cell r="W531">
            <v>0</v>
          </cell>
        </row>
        <row r="532">
          <cell r="W532">
            <v>0</v>
          </cell>
        </row>
        <row r="533">
          <cell r="W533">
            <v>0</v>
          </cell>
        </row>
        <row r="534">
          <cell r="W534">
            <v>0</v>
          </cell>
        </row>
        <row r="535">
          <cell r="W535">
            <v>0</v>
          </cell>
        </row>
        <row r="536">
          <cell r="W536">
            <v>0</v>
          </cell>
        </row>
        <row r="537">
          <cell r="W537">
            <v>0</v>
          </cell>
        </row>
        <row r="538">
          <cell r="W538">
            <v>0</v>
          </cell>
        </row>
        <row r="539">
          <cell r="W539">
            <v>0</v>
          </cell>
        </row>
        <row r="540">
          <cell r="W540">
            <v>0</v>
          </cell>
        </row>
        <row r="541">
          <cell r="W541">
            <v>0</v>
          </cell>
        </row>
        <row r="542">
          <cell r="W542">
            <v>0</v>
          </cell>
        </row>
        <row r="543">
          <cell r="W543">
            <v>0</v>
          </cell>
        </row>
        <row r="544">
          <cell r="W544">
            <v>0</v>
          </cell>
        </row>
        <row r="545">
          <cell r="W545">
            <v>0</v>
          </cell>
        </row>
        <row r="546">
          <cell r="W546">
            <v>0</v>
          </cell>
        </row>
        <row r="547">
          <cell r="W547">
            <v>0</v>
          </cell>
        </row>
        <row r="548">
          <cell r="W548">
            <v>0</v>
          </cell>
        </row>
        <row r="549">
          <cell r="W549">
            <v>0</v>
          </cell>
        </row>
        <row r="550">
          <cell r="W550">
            <v>0</v>
          </cell>
        </row>
        <row r="551">
          <cell r="W551">
            <v>0</v>
          </cell>
        </row>
        <row r="552">
          <cell r="W552">
            <v>0</v>
          </cell>
        </row>
        <row r="553">
          <cell r="W553">
            <v>0</v>
          </cell>
        </row>
        <row r="554">
          <cell r="W554">
            <v>0</v>
          </cell>
        </row>
        <row r="555">
          <cell r="W555">
            <v>0</v>
          </cell>
        </row>
        <row r="556">
          <cell r="W556">
            <v>0</v>
          </cell>
        </row>
        <row r="557">
          <cell r="W557">
            <v>0</v>
          </cell>
        </row>
        <row r="558">
          <cell r="W558">
            <v>0</v>
          </cell>
        </row>
        <row r="559">
          <cell r="W559">
            <v>0</v>
          </cell>
        </row>
        <row r="560">
          <cell r="W560">
            <v>0</v>
          </cell>
        </row>
        <row r="561">
          <cell r="W561">
            <v>0</v>
          </cell>
        </row>
        <row r="562">
          <cell r="W562">
            <v>0</v>
          </cell>
        </row>
        <row r="563">
          <cell r="W563">
            <v>0</v>
          </cell>
        </row>
        <row r="564">
          <cell r="W564">
            <v>0</v>
          </cell>
        </row>
        <row r="565">
          <cell r="W565">
            <v>0</v>
          </cell>
        </row>
        <row r="566">
          <cell r="W566">
            <v>0</v>
          </cell>
        </row>
        <row r="567">
          <cell r="W567">
            <v>0</v>
          </cell>
        </row>
        <row r="568">
          <cell r="W568">
            <v>0</v>
          </cell>
        </row>
        <row r="569">
          <cell r="W569">
            <v>0</v>
          </cell>
        </row>
        <row r="570">
          <cell r="W570">
            <v>0</v>
          </cell>
        </row>
        <row r="571">
          <cell r="W571">
            <v>0</v>
          </cell>
        </row>
        <row r="572">
          <cell r="W572">
            <v>0</v>
          </cell>
        </row>
        <row r="573">
          <cell r="W573">
            <v>0</v>
          </cell>
        </row>
        <row r="574">
          <cell r="W574">
            <v>0</v>
          </cell>
        </row>
        <row r="575">
          <cell r="W575">
            <v>0</v>
          </cell>
        </row>
        <row r="576">
          <cell r="W576">
            <v>0</v>
          </cell>
        </row>
        <row r="577">
          <cell r="W577">
            <v>0</v>
          </cell>
        </row>
        <row r="578">
          <cell r="W578">
            <v>0</v>
          </cell>
        </row>
        <row r="579">
          <cell r="W579">
            <v>0</v>
          </cell>
        </row>
        <row r="580">
          <cell r="W580">
            <v>0</v>
          </cell>
        </row>
        <row r="581">
          <cell r="W581">
            <v>0</v>
          </cell>
        </row>
        <row r="582">
          <cell r="W582">
            <v>0</v>
          </cell>
        </row>
        <row r="583">
          <cell r="W583">
            <v>0</v>
          </cell>
        </row>
        <row r="584">
          <cell r="W584">
            <v>0</v>
          </cell>
        </row>
        <row r="585">
          <cell r="W585">
            <v>0</v>
          </cell>
        </row>
        <row r="586">
          <cell r="W586">
            <v>0</v>
          </cell>
        </row>
        <row r="587">
          <cell r="W587">
            <v>0</v>
          </cell>
        </row>
        <row r="588">
          <cell r="W588">
            <v>0</v>
          </cell>
        </row>
        <row r="589">
          <cell r="W589">
            <v>0</v>
          </cell>
        </row>
        <row r="590">
          <cell r="W590">
            <v>0</v>
          </cell>
        </row>
        <row r="591">
          <cell r="W591">
            <v>0</v>
          </cell>
        </row>
        <row r="592">
          <cell r="W592">
            <v>0</v>
          </cell>
        </row>
        <row r="593">
          <cell r="W593">
            <v>0</v>
          </cell>
        </row>
        <row r="594">
          <cell r="W594">
            <v>0</v>
          </cell>
        </row>
        <row r="595">
          <cell r="W595">
            <v>0</v>
          </cell>
        </row>
        <row r="596">
          <cell r="W596">
            <v>0</v>
          </cell>
        </row>
        <row r="597">
          <cell r="W597">
            <v>0</v>
          </cell>
        </row>
        <row r="598">
          <cell r="W598">
            <v>0</v>
          </cell>
        </row>
        <row r="599">
          <cell r="W599">
            <v>0</v>
          </cell>
        </row>
        <row r="600">
          <cell r="W600">
            <v>0</v>
          </cell>
        </row>
        <row r="601">
          <cell r="W601">
            <v>0</v>
          </cell>
        </row>
        <row r="602">
          <cell r="W602">
            <v>0</v>
          </cell>
        </row>
        <row r="603">
          <cell r="W603">
            <v>0</v>
          </cell>
        </row>
        <row r="604">
          <cell r="W604">
            <v>0</v>
          </cell>
        </row>
        <row r="605">
          <cell r="W605">
            <v>0</v>
          </cell>
        </row>
        <row r="606">
          <cell r="W606">
            <v>0</v>
          </cell>
        </row>
        <row r="607">
          <cell r="W607">
            <v>0</v>
          </cell>
        </row>
        <row r="608">
          <cell r="W608">
            <v>0</v>
          </cell>
        </row>
        <row r="609">
          <cell r="W609">
            <v>0</v>
          </cell>
        </row>
        <row r="610">
          <cell r="W610">
            <v>0</v>
          </cell>
        </row>
        <row r="611">
          <cell r="W611">
            <v>0</v>
          </cell>
        </row>
        <row r="612">
          <cell r="W612">
            <v>0</v>
          </cell>
        </row>
        <row r="613">
          <cell r="W613">
            <v>0</v>
          </cell>
        </row>
        <row r="614">
          <cell r="W614">
            <v>0</v>
          </cell>
        </row>
        <row r="615">
          <cell r="W615">
            <v>0</v>
          </cell>
        </row>
        <row r="616">
          <cell r="W616">
            <v>0</v>
          </cell>
        </row>
        <row r="617">
          <cell r="W617">
            <v>0</v>
          </cell>
        </row>
        <row r="618">
          <cell r="W618">
            <v>0</v>
          </cell>
        </row>
        <row r="619">
          <cell r="W619">
            <v>0</v>
          </cell>
        </row>
        <row r="620">
          <cell r="W620">
            <v>0</v>
          </cell>
        </row>
        <row r="621">
          <cell r="W621">
            <v>0</v>
          </cell>
        </row>
        <row r="622">
          <cell r="W622">
            <v>0</v>
          </cell>
        </row>
        <row r="623">
          <cell r="W623">
            <v>0</v>
          </cell>
        </row>
        <row r="624">
          <cell r="W624">
            <v>0</v>
          </cell>
        </row>
        <row r="625">
          <cell r="W625">
            <v>0</v>
          </cell>
        </row>
        <row r="626">
          <cell r="W626">
            <v>0</v>
          </cell>
        </row>
        <row r="627">
          <cell r="W627">
            <v>0</v>
          </cell>
        </row>
        <row r="628">
          <cell r="W628">
            <v>0</v>
          </cell>
        </row>
        <row r="629">
          <cell r="W629">
            <v>0</v>
          </cell>
        </row>
        <row r="630">
          <cell r="W630">
            <v>0</v>
          </cell>
        </row>
        <row r="631">
          <cell r="W631">
            <v>0</v>
          </cell>
        </row>
        <row r="632">
          <cell r="W632">
            <v>0</v>
          </cell>
        </row>
        <row r="633">
          <cell r="W633">
            <v>0</v>
          </cell>
        </row>
        <row r="634">
          <cell r="W634">
            <v>0</v>
          </cell>
        </row>
        <row r="635">
          <cell r="W635">
            <v>0</v>
          </cell>
        </row>
        <row r="636">
          <cell r="W636">
            <v>0</v>
          </cell>
        </row>
        <row r="637">
          <cell r="W637">
            <v>0</v>
          </cell>
        </row>
        <row r="638">
          <cell r="W638">
            <v>0</v>
          </cell>
        </row>
        <row r="639">
          <cell r="W639">
            <v>0</v>
          </cell>
        </row>
        <row r="640">
          <cell r="W640">
            <v>0</v>
          </cell>
        </row>
        <row r="641">
          <cell r="W641">
            <v>0</v>
          </cell>
        </row>
        <row r="642">
          <cell r="W642">
            <v>0</v>
          </cell>
        </row>
        <row r="643">
          <cell r="W643">
            <v>0</v>
          </cell>
        </row>
        <row r="644">
          <cell r="W644">
            <v>0</v>
          </cell>
        </row>
        <row r="645">
          <cell r="W645">
            <v>0</v>
          </cell>
        </row>
        <row r="646">
          <cell r="W646">
            <v>0</v>
          </cell>
        </row>
        <row r="647">
          <cell r="W647">
            <v>0</v>
          </cell>
        </row>
        <row r="648">
          <cell r="W648">
            <v>0</v>
          </cell>
        </row>
        <row r="649">
          <cell r="W649">
            <v>0</v>
          </cell>
        </row>
        <row r="650">
          <cell r="W650">
            <v>0</v>
          </cell>
        </row>
        <row r="651">
          <cell r="W651">
            <v>0</v>
          </cell>
        </row>
        <row r="652">
          <cell r="W652">
            <v>0</v>
          </cell>
        </row>
        <row r="653">
          <cell r="W653">
            <v>0</v>
          </cell>
        </row>
        <row r="654">
          <cell r="W654">
            <v>0</v>
          </cell>
        </row>
        <row r="655">
          <cell r="W655">
            <v>0</v>
          </cell>
        </row>
        <row r="656">
          <cell r="W656">
            <v>0</v>
          </cell>
        </row>
        <row r="657">
          <cell r="W657">
            <v>0</v>
          </cell>
        </row>
        <row r="658">
          <cell r="W658">
            <v>0</v>
          </cell>
        </row>
        <row r="659">
          <cell r="W659">
            <v>0</v>
          </cell>
        </row>
        <row r="660">
          <cell r="W660">
            <v>0</v>
          </cell>
        </row>
        <row r="661">
          <cell r="W661">
            <v>0</v>
          </cell>
        </row>
        <row r="662">
          <cell r="W662">
            <v>0</v>
          </cell>
        </row>
        <row r="663">
          <cell r="W663">
            <v>0</v>
          </cell>
        </row>
        <row r="664">
          <cell r="W664">
            <v>0</v>
          </cell>
        </row>
        <row r="665">
          <cell r="W665">
            <v>0</v>
          </cell>
        </row>
        <row r="666">
          <cell r="W666">
            <v>0</v>
          </cell>
        </row>
        <row r="667">
          <cell r="W667">
            <v>0</v>
          </cell>
        </row>
        <row r="668">
          <cell r="W668">
            <v>0</v>
          </cell>
        </row>
        <row r="669">
          <cell r="W669">
            <v>0</v>
          </cell>
        </row>
        <row r="670">
          <cell r="W670">
            <v>0</v>
          </cell>
        </row>
        <row r="671">
          <cell r="W671">
            <v>0</v>
          </cell>
        </row>
        <row r="672">
          <cell r="W672">
            <v>0</v>
          </cell>
        </row>
        <row r="673">
          <cell r="W673">
            <v>0</v>
          </cell>
        </row>
        <row r="674">
          <cell r="W674">
            <v>0</v>
          </cell>
        </row>
        <row r="675">
          <cell r="W675">
            <v>0</v>
          </cell>
        </row>
        <row r="676">
          <cell r="W676">
            <v>0</v>
          </cell>
        </row>
        <row r="677">
          <cell r="W677">
            <v>0</v>
          </cell>
        </row>
        <row r="678">
          <cell r="W678">
            <v>0</v>
          </cell>
        </row>
        <row r="679">
          <cell r="W679">
            <v>0</v>
          </cell>
        </row>
        <row r="680">
          <cell r="W680">
            <v>0</v>
          </cell>
        </row>
        <row r="681">
          <cell r="W681">
            <v>0</v>
          </cell>
        </row>
        <row r="682">
          <cell r="W682">
            <v>0</v>
          </cell>
        </row>
        <row r="683">
          <cell r="W683">
            <v>0</v>
          </cell>
        </row>
        <row r="684">
          <cell r="W684">
            <v>0</v>
          </cell>
        </row>
        <row r="685">
          <cell r="W685">
            <v>0</v>
          </cell>
        </row>
        <row r="686">
          <cell r="W686">
            <v>0</v>
          </cell>
        </row>
        <row r="687">
          <cell r="W687">
            <v>0</v>
          </cell>
        </row>
        <row r="688">
          <cell r="W688">
            <v>0</v>
          </cell>
        </row>
        <row r="689">
          <cell r="W689">
            <v>0</v>
          </cell>
        </row>
        <row r="690">
          <cell r="W690">
            <v>0</v>
          </cell>
        </row>
        <row r="691">
          <cell r="W691">
            <v>0</v>
          </cell>
        </row>
        <row r="692">
          <cell r="W692">
            <v>0</v>
          </cell>
        </row>
        <row r="693">
          <cell r="W693">
            <v>0</v>
          </cell>
        </row>
        <row r="694">
          <cell r="W694">
            <v>0</v>
          </cell>
        </row>
        <row r="695">
          <cell r="W695">
            <v>0</v>
          </cell>
        </row>
        <row r="696">
          <cell r="W696">
            <v>0</v>
          </cell>
        </row>
        <row r="697">
          <cell r="W697">
            <v>0</v>
          </cell>
        </row>
        <row r="698">
          <cell r="W698">
            <v>0</v>
          </cell>
        </row>
        <row r="699">
          <cell r="W699">
            <v>0</v>
          </cell>
        </row>
        <row r="700">
          <cell r="W700">
            <v>0</v>
          </cell>
        </row>
        <row r="701">
          <cell r="W701">
            <v>0</v>
          </cell>
        </row>
        <row r="702">
          <cell r="W702">
            <v>0</v>
          </cell>
        </row>
        <row r="703">
          <cell r="W703">
            <v>0</v>
          </cell>
        </row>
        <row r="704">
          <cell r="W704">
            <v>0</v>
          </cell>
        </row>
        <row r="705">
          <cell r="W705">
            <v>0</v>
          </cell>
        </row>
        <row r="706">
          <cell r="W706">
            <v>0</v>
          </cell>
        </row>
        <row r="707">
          <cell r="W707">
            <v>0</v>
          </cell>
        </row>
        <row r="708">
          <cell r="W708">
            <v>0</v>
          </cell>
        </row>
        <row r="709">
          <cell r="W709">
            <v>0</v>
          </cell>
        </row>
        <row r="710">
          <cell r="W710">
            <v>0</v>
          </cell>
        </row>
        <row r="711">
          <cell r="W711">
            <v>0</v>
          </cell>
        </row>
        <row r="712">
          <cell r="W712">
            <v>0</v>
          </cell>
        </row>
        <row r="713">
          <cell r="W713">
            <v>0</v>
          </cell>
        </row>
        <row r="714">
          <cell r="W714">
            <v>0</v>
          </cell>
        </row>
        <row r="715">
          <cell r="W715">
            <v>0</v>
          </cell>
        </row>
        <row r="716">
          <cell r="W716">
            <v>0</v>
          </cell>
        </row>
        <row r="717">
          <cell r="W717">
            <v>0</v>
          </cell>
        </row>
        <row r="718">
          <cell r="W718">
            <v>0</v>
          </cell>
        </row>
        <row r="719">
          <cell r="W719">
            <v>0</v>
          </cell>
        </row>
        <row r="720">
          <cell r="W720">
            <v>0</v>
          </cell>
        </row>
        <row r="721">
          <cell r="W721">
            <v>0</v>
          </cell>
        </row>
        <row r="722">
          <cell r="W722">
            <v>0</v>
          </cell>
        </row>
        <row r="723">
          <cell r="W723">
            <v>0</v>
          </cell>
        </row>
        <row r="724">
          <cell r="W724">
            <v>0</v>
          </cell>
        </row>
        <row r="725">
          <cell r="W725">
            <v>0</v>
          </cell>
        </row>
        <row r="726">
          <cell r="W726">
            <v>0</v>
          </cell>
        </row>
        <row r="727">
          <cell r="W727">
            <v>0</v>
          </cell>
        </row>
        <row r="728">
          <cell r="W728">
            <v>0</v>
          </cell>
        </row>
        <row r="729">
          <cell r="W729">
            <v>0</v>
          </cell>
        </row>
        <row r="730">
          <cell r="W730">
            <v>0</v>
          </cell>
        </row>
        <row r="731">
          <cell r="W731">
            <v>0</v>
          </cell>
        </row>
        <row r="732">
          <cell r="W732">
            <v>0</v>
          </cell>
        </row>
        <row r="733">
          <cell r="W733">
            <v>0</v>
          </cell>
        </row>
        <row r="734">
          <cell r="W734">
            <v>0</v>
          </cell>
        </row>
        <row r="735">
          <cell r="W735">
            <v>0</v>
          </cell>
        </row>
        <row r="736">
          <cell r="W736">
            <v>0</v>
          </cell>
        </row>
        <row r="737">
          <cell r="W737">
            <v>0</v>
          </cell>
        </row>
        <row r="738">
          <cell r="W738">
            <v>0</v>
          </cell>
        </row>
        <row r="739">
          <cell r="W739">
            <v>0</v>
          </cell>
        </row>
        <row r="740">
          <cell r="W740">
            <v>0</v>
          </cell>
        </row>
        <row r="741">
          <cell r="W741">
            <v>0</v>
          </cell>
        </row>
        <row r="742">
          <cell r="W742">
            <v>0</v>
          </cell>
        </row>
        <row r="743">
          <cell r="W743">
            <v>0</v>
          </cell>
        </row>
        <row r="744">
          <cell r="W744">
            <v>0</v>
          </cell>
        </row>
        <row r="745">
          <cell r="W745">
            <v>0</v>
          </cell>
        </row>
        <row r="746">
          <cell r="W746">
            <v>0</v>
          </cell>
        </row>
        <row r="747">
          <cell r="W747">
            <v>0</v>
          </cell>
        </row>
        <row r="748">
          <cell r="W748">
            <v>0</v>
          </cell>
        </row>
        <row r="749">
          <cell r="W749">
            <v>0</v>
          </cell>
        </row>
        <row r="750">
          <cell r="W750">
            <v>0</v>
          </cell>
        </row>
        <row r="751">
          <cell r="W751">
            <v>0</v>
          </cell>
        </row>
        <row r="752">
          <cell r="W752">
            <v>0</v>
          </cell>
        </row>
        <row r="753">
          <cell r="W753">
            <v>0</v>
          </cell>
        </row>
        <row r="754">
          <cell r="W754">
            <v>0</v>
          </cell>
        </row>
        <row r="755">
          <cell r="W755">
            <v>0</v>
          </cell>
        </row>
        <row r="756">
          <cell r="W756">
            <v>0</v>
          </cell>
        </row>
        <row r="757">
          <cell r="W757">
            <v>0</v>
          </cell>
        </row>
        <row r="758">
          <cell r="W758">
            <v>0</v>
          </cell>
        </row>
        <row r="759">
          <cell r="W759">
            <v>0</v>
          </cell>
        </row>
        <row r="760">
          <cell r="W760">
            <v>0</v>
          </cell>
        </row>
        <row r="761">
          <cell r="W761">
            <v>0</v>
          </cell>
        </row>
        <row r="762">
          <cell r="W762">
            <v>0</v>
          </cell>
        </row>
        <row r="763">
          <cell r="W763">
            <v>0</v>
          </cell>
        </row>
        <row r="764">
          <cell r="W764">
            <v>0</v>
          </cell>
        </row>
        <row r="765">
          <cell r="W765">
            <v>0</v>
          </cell>
        </row>
        <row r="766">
          <cell r="W766">
            <v>0</v>
          </cell>
        </row>
        <row r="767">
          <cell r="W767">
            <v>0</v>
          </cell>
        </row>
        <row r="768">
          <cell r="W768">
            <v>0</v>
          </cell>
        </row>
        <row r="769">
          <cell r="W769">
            <v>0</v>
          </cell>
        </row>
        <row r="770">
          <cell r="W770">
            <v>0</v>
          </cell>
        </row>
        <row r="771">
          <cell r="W771">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puts"/>
      <sheetName val="Calc Asset Roll Forward"/>
      <sheetName val="Calc Capital Costs"/>
      <sheetName val="Calc Capital Raising Costs"/>
      <sheetName val="Calc Building Blocks &amp; Xfactors"/>
      <sheetName val="Calc Customer Numbers"/>
      <sheetName val="Calc Revenue &amp; Annual Charges"/>
      <sheetName val="Calc Daily Charges"/>
      <sheetName val="Report Charges &amp; Xfactors"/>
      <sheetName val="Report Daily Tariffs"/>
    </sheetNames>
    <sheetDataSet>
      <sheetData sheetId="0"/>
      <sheetData sheetId="1"/>
      <sheetData sheetId="2"/>
      <sheetData sheetId="3"/>
      <sheetData sheetId="4"/>
      <sheetData sheetId="5">
        <row r="24">
          <cell r="I24">
            <v>2.2693282630825706E-7</v>
          </cell>
        </row>
      </sheetData>
      <sheetData sheetId="6"/>
      <sheetData sheetId="7"/>
      <sheetData sheetId="8">
        <row r="39">
          <cell r="F39">
            <v>4.0460000000000003E-2</v>
          </cell>
          <cell r="G39">
            <v>4.2099999999999999E-2</v>
          </cell>
          <cell r="H39">
            <v>4.4080000000000001E-2</v>
          </cell>
          <cell r="I39">
            <v>4.6129999999999997E-2</v>
          </cell>
          <cell r="J39">
            <v>5.0209999999999998E-2</v>
          </cell>
          <cell r="K39">
            <v>5.4949999999999999E-2</v>
          </cell>
          <cell r="L39">
            <v>5.9970000000000002E-2</v>
          </cell>
          <cell r="M39">
            <v>6.5449999999999994E-2</v>
          </cell>
          <cell r="N39">
            <v>7.1220000000000006E-2</v>
          </cell>
        </row>
        <row r="40">
          <cell r="F40">
            <v>8.3519999999999997E-2</v>
          </cell>
          <cell r="G40">
            <v>8.6929999999999993E-2</v>
          </cell>
          <cell r="H40">
            <v>9.1009999999999994E-2</v>
          </cell>
          <cell r="I40">
            <v>9.5259999999999997E-2</v>
          </cell>
          <cell r="J40">
            <v>0.10367999999999999</v>
          </cell>
          <cell r="K40">
            <v>0.11347</v>
          </cell>
          <cell r="L40">
            <v>0.12383</v>
          </cell>
          <cell r="M40">
            <v>0.13514999999999999</v>
          </cell>
          <cell r="N40">
            <v>0.14710000000000001</v>
          </cell>
        </row>
        <row r="41">
          <cell r="F41">
            <v>0.33759</v>
          </cell>
          <cell r="G41">
            <v>0.35133999999999999</v>
          </cell>
          <cell r="H41">
            <v>0.36778</v>
          </cell>
          <cell r="I41">
            <v>0.38501000000000002</v>
          </cell>
          <cell r="J41">
            <v>0.41904000000000002</v>
          </cell>
          <cell r="K41">
            <v>0.45860000000000001</v>
          </cell>
          <cell r="L41">
            <v>0.50048999999999999</v>
          </cell>
          <cell r="M41">
            <v>0.54623999999999995</v>
          </cell>
          <cell r="N41">
            <v>0.59453</v>
          </cell>
        </row>
        <row r="42">
          <cell r="F42">
            <v>5.926E-2</v>
          </cell>
          <cell r="G42">
            <v>6.1670000000000003E-2</v>
          </cell>
          <cell r="H42">
            <v>6.454E-2</v>
          </cell>
          <cell r="I42">
            <v>6.7559999999999995E-2</v>
          </cell>
          <cell r="J42">
            <v>7.3550000000000004E-2</v>
          </cell>
          <cell r="K42">
            <v>8.0490000000000006E-2</v>
          </cell>
          <cell r="L42">
            <v>8.7830000000000005E-2</v>
          </cell>
          <cell r="M42">
            <v>9.5860000000000001E-2</v>
          </cell>
          <cell r="N42">
            <v>0.10434</v>
          </cell>
        </row>
        <row r="43">
          <cell r="F43">
            <v>0.13994000000000001</v>
          </cell>
          <cell r="G43">
            <v>0.14563999999999999</v>
          </cell>
          <cell r="H43">
            <v>0.15243000000000001</v>
          </cell>
          <cell r="I43">
            <v>0.15958</v>
          </cell>
          <cell r="J43">
            <v>0.17368</v>
          </cell>
          <cell r="K43">
            <v>0.19008</v>
          </cell>
          <cell r="L43">
            <v>0.20745</v>
          </cell>
          <cell r="M43">
            <v>0.22641</v>
          </cell>
          <cell r="N43">
            <v>0.24642</v>
          </cell>
        </row>
        <row r="44">
          <cell r="F44">
            <v>0.39398</v>
          </cell>
          <cell r="G44">
            <v>0.41005000000000003</v>
          </cell>
          <cell r="H44">
            <v>0.42923</v>
          </cell>
          <cell r="I44">
            <v>0.44930999999999999</v>
          </cell>
          <cell r="J44">
            <v>0.48903999999999997</v>
          </cell>
          <cell r="K44">
            <v>0.53520000000000001</v>
          </cell>
          <cell r="L44">
            <v>0.58409999999999995</v>
          </cell>
          <cell r="M44">
            <v>0.63746999999999998</v>
          </cell>
          <cell r="N44">
            <v>0.69384999999999997</v>
          </cell>
        </row>
        <row r="45">
          <cell r="F45">
            <v>1.325E-2</v>
          </cell>
          <cell r="G45">
            <v>1.3780000000000001E-2</v>
          </cell>
          <cell r="H45">
            <v>1.443E-2</v>
          </cell>
          <cell r="I45">
            <v>1.512E-2</v>
          </cell>
          <cell r="J45">
            <v>1.644E-2</v>
          </cell>
          <cell r="K45">
            <v>1.7999999999999999E-2</v>
          </cell>
          <cell r="L45">
            <v>1.9640000000000001E-2</v>
          </cell>
          <cell r="M45">
            <v>2.145E-2</v>
          </cell>
          <cell r="N45">
            <v>2.333E-2</v>
          </cell>
        </row>
        <row r="46">
          <cell r="F46">
            <v>1.325E-2</v>
          </cell>
          <cell r="G46">
            <v>1.3780000000000001E-2</v>
          </cell>
          <cell r="H46">
            <v>1.443E-2</v>
          </cell>
          <cell r="I46">
            <v>1.512E-2</v>
          </cell>
          <cell r="J46">
            <v>1.644E-2</v>
          </cell>
          <cell r="K46">
            <v>1.7999999999999999E-2</v>
          </cell>
          <cell r="L46">
            <v>1.9640000000000001E-2</v>
          </cell>
          <cell r="M46">
            <v>2.145E-2</v>
          </cell>
          <cell r="N46">
            <v>2.333E-2</v>
          </cell>
        </row>
        <row r="49">
          <cell r="F49">
            <v>3.96E-3</v>
          </cell>
          <cell r="G49">
            <v>4.13E-3</v>
          </cell>
          <cell r="H49">
            <v>4.3200000000000001E-3</v>
          </cell>
          <cell r="I49">
            <v>4.5199999999999997E-3</v>
          </cell>
          <cell r="J49">
            <v>4.9100000000000003E-3</v>
          </cell>
          <cell r="K49">
            <v>5.3899999999999998E-3</v>
          </cell>
          <cell r="L49">
            <v>5.8599999999999998E-3</v>
          </cell>
          <cell r="M49">
            <v>6.4099999999999999E-3</v>
          </cell>
          <cell r="N49">
            <v>6.96E-3</v>
          </cell>
        </row>
        <row r="50">
          <cell r="F50">
            <v>3.96E-3</v>
          </cell>
          <cell r="G50">
            <v>4.13E-3</v>
          </cell>
          <cell r="H50">
            <v>4.3200000000000001E-3</v>
          </cell>
          <cell r="I50">
            <v>4.5199999999999997E-3</v>
          </cell>
          <cell r="J50">
            <v>4.9100000000000003E-3</v>
          </cell>
          <cell r="K50">
            <v>5.3899999999999998E-3</v>
          </cell>
          <cell r="L50">
            <v>5.8599999999999998E-3</v>
          </cell>
          <cell r="M50">
            <v>6.4099999999999999E-3</v>
          </cell>
          <cell r="N50">
            <v>6.96E-3</v>
          </cell>
        </row>
        <row r="51">
          <cell r="F51">
            <v>3.96E-3</v>
          </cell>
          <cell r="G51">
            <v>4.13E-3</v>
          </cell>
          <cell r="H51">
            <v>4.3200000000000001E-3</v>
          </cell>
          <cell r="I51">
            <v>4.5199999999999997E-3</v>
          </cell>
          <cell r="J51">
            <v>4.9100000000000003E-3</v>
          </cell>
          <cell r="K51">
            <v>5.3899999999999998E-3</v>
          </cell>
          <cell r="L51">
            <v>5.8599999999999998E-3</v>
          </cell>
          <cell r="M51">
            <v>6.4099999999999999E-3</v>
          </cell>
          <cell r="N51">
            <v>6.96E-3</v>
          </cell>
        </row>
        <row r="52">
          <cell r="F52">
            <v>3.96E-3</v>
          </cell>
          <cell r="G52">
            <v>4.13E-3</v>
          </cell>
          <cell r="H52">
            <v>4.3200000000000001E-3</v>
          </cell>
          <cell r="I52">
            <v>4.5199999999999997E-3</v>
          </cell>
          <cell r="J52">
            <v>4.9100000000000003E-3</v>
          </cell>
          <cell r="K52">
            <v>5.3899999999999998E-3</v>
          </cell>
          <cell r="L52">
            <v>5.8599999999999998E-3</v>
          </cell>
          <cell r="M52">
            <v>6.4099999999999999E-3</v>
          </cell>
          <cell r="N52">
            <v>6.96E-3</v>
          </cell>
        </row>
        <row r="53">
          <cell r="F53">
            <v>3.96E-3</v>
          </cell>
          <cell r="G53">
            <v>4.13E-3</v>
          </cell>
          <cell r="H53">
            <v>4.3200000000000001E-3</v>
          </cell>
          <cell r="I53">
            <v>4.5199999999999997E-3</v>
          </cell>
          <cell r="J53">
            <v>4.9100000000000003E-3</v>
          </cell>
          <cell r="K53">
            <v>5.3899999999999998E-3</v>
          </cell>
          <cell r="L53">
            <v>5.8599999999999998E-3</v>
          </cell>
          <cell r="M53">
            <v>6.4099999999999999E-3</v>
          </cell>
          <cell r="N53">
            <v>6.96E-3</v>
          </cell>
        </row>
        <row r="54">
          <cell r="F54">
            <v>3.96E-3</v>
          </cell>
          <cell r="G54">
            <v>4.13E-3</v>
          </cell>
          <cell r="H54">
            <v>4.3200000000000001E-3</v>
          </cell>
          <cell r="I54">
            <v>4.5199999999999997E-3</v>
          </cell>
          <cell r="J54">
            <v>4.9100000000000003E-3</v>
          </cell>
          <cell r="K54">
            <v>5.3899999999999998E-3</v>
          </cell>
          <cell r="L54">
            <v>5.8599999999999998E-3</v>
          </cell>
          <cell r="M54">
            <v>6.4099999999999999E-3</v>
          </cell>
          <cell r="N54">
            <v>6.96E-3</v>
          </cell>
        </row>
        <row r="55">
          <cell r="F55">
            <v>3.96E-3</v>
          </cell>
          <cell r="G55">
            <v>4.13E-3</v>
          </cell>
          <cell r="H55">
            <v>4.3200000000000001E-3</v>
          </cell>
          <cell r="I55">
            <v>4.5199999999999997E-3</v>
          </cell>
          <cell r="J55">
            <v>4.9100000000000003E-3</v>
          </cell>
          <cell r="K55">
            <v>5.3899999999999998E-3</v>
          </cell>
          <cell r="L55">
            <v>5.8599999999999998E-3</v>
          </cell>
          <cell r="M55">
            <v>6.4099999999999999E-3</v>
          </cell>
          <cell r="N55">
            <v>6.96E-3</v>
          </cell>
        </row>
        <row r="56">
          <cell r="F56">
            <v>3.96E-3</v>
          </cell>
          <cell r="G56">
            <v>4.13E-3</v>
          </cell>
          <cell r="H56">
            <v>4.3200000000000001E-3</v>
          </cell>
          <cell r="I56">
            <v>4.5199999999999997E-3</v>
          </cell>
          <cell r="J56">
            <v>4.9100000000000003E-3</v>
          </cell>
          <cell r="K56">
            <v>5.3899999999999998E-3</v>
          </cell>
          <cell r="L56">
            <v>5.8599999999999998E-3</v>
          </cell>
          <cell r="M56">
            <v>6.4099999999999999E-3</v>
          </cell>
          <cell r="N56">
            <v>6.96E-3</v>
          </cell>
        </row>
        <row r="59">
          <cell r="F59">
            <v>3.6470000000000002E-2</v>
          </cell>
          <cell r="G59">
            <v>3.7969999999999997E-2</v>
          </cell>
          <cell r="H59">
            <v>3.9750000000000001E-2</v>
          </cell>
          <cell r="I59">
            <v>4.1610000000000001E-2</v>
          </cell>
          <cell r="J59">
            <v>4.53E-2</v>
          </cell>
          <cell r="K59">
            <v>4.956E-2</v>
          </cell>
          <cell r="L59">
            <v>5.4080000000000003E-2</v>
          </cell>
          <cell r="M59">
            <v>5.9040000000000002E-2</v>
          </cell>
          <cell r="N59">
            <v>6.4259999999999998E-2</v>
          </cell>
        </row>
        <row r="60">
          <cell r="F60">
            <v>7.9560000000000006E-2</v>
          </cell>
          <cell r="G60">
            <v>8.2820000000000005E-2</v>
          </cell>
          <cell r="H60">
            <v>8.6679999999999993E-2</v>
          </cell>
          <cell r="I60">
            <v>9.0730000000000005E-2</v>
          </cell>
          <cell r="J60">
            <v>9.8769999999999997E-2</v>
          </cell>
          <cell r="K60">
            <v>0.10808</v>
          </cell>
          <cell r="L60">
            <v>0.11797000000000001</v>
          </cell>
          <cell r="M60">
            <v>0.12873000000000001</v>
          </cell>
          <cell r="N60">
            <v>0.14013</v>
          </cell>
        </row>
        <row r="61">
          <cell r="F61">
            <v>0.33362999999999998</v>
          </cell>
          <cell r="G61">
            <v>0.34722999999999998</v>
          </cell>
          <cell r="H61">
            <v>0.36347000000000002</v>
          </cell>
          <cell r="I61">
            <v>0.38048999999999999</v>
          </cell>
          <cell r="J61">
            <v>0.41411999999999999</v>
          </cell>
          <cell r="K61">
            <v>0.45319999999999999</v>
          </cell>
          <cell r="L61">
            <v>0.49463000000000001</v>
          </cell>
          <cell r="M61">
            <v>0.53983000000000003</v>
          </cell>
          <cell r="N61">
            <v>0.58753999999999995</v>
          </cell>
        </row>
        <row r="62">
          <cell r="F62">
            <v>5.5300000000000002E-2</v>
          </cell>
          <cell r="G62">
            <v>5.7529999999999998E-2</v>
          </cell>
          <cell r="H62">
            <v>6.021E-2</v>
          </cell>
          <cell r="I62">
            <v>6.3039999999999999E-2</v>
          </cell>
          <cell r="J62">
            <v>6.8629999999999997E-2</v>
          </cell>
          <cell r="K62">
            <v>7.5090000000000004E-2</v>
          </cell>
          <cell r="L62">
            <v>8.1970000000000001E-2</v>
          </cell>
          <cell r="M62">
            <v>8.9450000000000002E-2</v>
          </cell>
          <cell r="N62">
            <v>9.7369999999999998E-2</v>
          </cell>
        </row>
        <row r="63">
          <cell r="F63">
            <v>0.13597999999999999</v>
          </cell>
          <cell r="G63">
            <v>0.14149999999999999</v>
          </cell>
          <cell r="H63">
            <v>0.14813000000000001</v>
          </cell>
          <cell r="I63">
            <v>0.15506</v>
          </cell>
          <cell r="J63">
            <v>0.16877</v>
          </cell>
          <cell r="K63">
            <v>0.18471000000000001</v>
          </cell>
          <cell r="L63">
            <v>0.20158000000000001</v>
          </cell>
          <cell r="M63">
            <v>0.22</v>
          </cell>
          <cell r="N63">
            <v>0.23945</v>
          </cell>
        </row>
        <row r="64">
          <cell r="F64">
            <v>0.39001999999999998</v>
          </cell>
          <cell r="G64">
            <v>0.40590999999999999</v>
          </cell>
          <cell r="H64">
            <v>0.42492999999999997</v>
          </cell>
          <cell r="I64">
            <v>0.44479000000000002</v>
          </cell>
          <cell r="J64">
            <v>0.48411999999999999</v>
          </cell>
          <cell r="K64">
            <v>0.52980000000000005</v>
          </cell>
          <cell r="L64">
            <v>0.57823999999999998</v>
          </cell>
          <cell r="M64">
            <v>0.63105999999999995</v>
          </cell>
          <cell r="N64">
            <v>0.68684999999999996</v>
          </cell>
        </row>
        <row r="65">
          <cell r="F65">
            <v>9.2800000000000001E-3</v>
          </cell>
          <cell r="G65">
            <v>9.6699999999999998E-3</v>
          </cell>
          <cell r="H65">
            <v>1.01E-2</v>
          </cell>
          <cell r="I65">
            <v>1.06E-2</v>
          </cell>
          <cell r="J65">
            <v>1.153E-2</v>
          </cell>
          <cell r="K65">
            <v>1.2630000000000001E-2</v>
          </cell>
          <cell r="L65">
            <v>1.3780000000000001E-2</v>
          </cell>
          <cell r="M65">
            <v>1.504E-2</v>
          </cell>
          <cell r="N65">
            <v>1.636E-2</v>
          </cell>
        </row>
        <row r="66">
          <cell r="F66">
            <v>9.2800000000000001E-3</v>
          </cell>
          <cell r="G66">
            <v>9.6699999999999998E-3</v>
          </cell>
          <cell r="H66">
            <v>1.01E-2</v>
          </cell>
          <cell r="I66">
            <v>1.06E-2</v>
          </cell>
          <cell r="J66">
            <v>1.153E-2</v>
          </cell>
          <cell r="K66">
            <v>1.2630000000000001E-2</v>
          </cell>
          <cell r="L66">
            <v>1.3780000000000001E-2</v>
          </cell>
          <cell r="M66">
            <v>1.504E-2</v>
          </cell>
          <cell r="N66">
            <v>1.636E-2</v>
          </cell>
        </row>
      </sheetData>
      <sheetData sheetId="9"/>
      <sheetData sheetId="10">
        <row r="1">
          <cell r="D1" t="str">
            <v>2019-20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puts"/>
      <sheetName val="Calc Asset Roll Forward"/>
      <sheetName val="Calc Capital Costs"/>
      <sheetName val="Calc Capital Raising Costs"/>
      <sheetName val="Calc Building Blocks &amp; Xfactors"/>
      <sheetName val="Calc Customer Numbers"/>
      <sheetName val="Calc Revenue &amp; Annual Charges"/>
      <sheetName val="Calc Daily Charges"/>
      <sheetName val="Report Charges &amp; Xfactors"/>
      <sheetName val="Report Daily Tariffs"/>
    </sheetNames>
    <sheetDataSet>
      <sheetData sheetId="0"/>
      <sheetData sheetId="1"/>
      <sheetData sheetId="2"/>
      <sheetData sheetId="3"/>
      <sheetData sheetId="4"/>
      <sheetData sheetId="5">
        <row r="24">
          <cell r="I24">
            <v>2.2693282630825706E-7</v>
          </cell>
        </row>
      </sheetData>
      <sheetData sheetId="6"/>
      <sheetData sheetId="7"/>
      <sheetData sheetId="8">
        <row r="39">
          <cell r="D39">
            <v>0</v>
          </cell>
          <cell r="E39">
            <v>0</v>
          </cell>
          <cell r="F39">
            <v>4.0460000000000003E-2</v>
          </cell>
          <cell r="G39">
            <v>4.2099999999999999E-2</v>
          </cell>
          <cell r="H39">
            <v>4.4080000000000001E-2</v>
          </cell>
          <cell r="I39">
            <v>4.6129999999999997E-2</v>
          </cell>
          <cell r="J39">
            <v>5.0209999999999998E-2</v>
          </cell>
          <cell r="K39">
            <v>5.4949999999999999E-2</v>
          </cell>
          <cell r="L39">
            <v>5.9970000000000002E-2</v>
          </cell>
          <cell r="M39">
            <v>6.5449999999999994E-2</v>
          </cell>
          <cell r="N39">
            <v>7.1220000000000006E-2</v>
          </cell>
        </row>
        <row r="40">
          <cell r="D40">
            <v>0</v>
          </cell>
          <cell r="E40">
            <v>0</v>
          </cell>
          <cell r="F40">
            <v>8.3519999999999997E-2</v>
          </cell>
          <cell r="G40">
            <v>8.6929999999999993E-2</v>
          </cell>
          <cell r="H40">
            <v>9.1009999999999994E-2</v>
          </cell>
          <cell r="I40">
            <v>9.5259999999999997E-2</v>
          </cell>
          <cell r="J40">
            <v>0.10367999999999999</v>
          </cell>
          <cell r="K40">
            <v>0.11347</v>
          </cell>
          <cell r="L40">
            <v>0.12383</v>
          </cell>
          <cell r="M40">
            <v>0.13514999999999999</v>
          </cell>
          <cell r="N40">
            <v>0.14710000000000001</v>
          </cell>
        </row>
        <row r="41">
          <cell r="D41">
            <v>0</v>
          </cell>
          <cell r="E41">
            <v>0</v>
          </cell>
          <cell r="F41">
            <v>0.33759</v>
          </cell>
          <cell r="G41">
            <v>0.35133999999999999</v>
          </cell>
          <cell r="H41">
            <v>0.36778</v>
          </cell>
          <cell r="I41">
            <v>0.38501000000000002</v>
          </cell>
          <cell r="J41">
            <v>0.41904000000000002</v>
          </cell>
          <cell r="K41">
            <v>0.45860000000000001</v>
          </cell>
          <cell r="L41">
            <v>0.50048999999999999</v>
          </cell>
          <cell r="M41">
            <v>0.54623999999999995</v>
          </cell>
          <cell r="N41">
            <v>0.59453</v>
          </cell>
        </row>
        <row r="42">
          <cell r="D42">
            <v>0</v>
          </cell>
          <cell r="E42">
            <v>0</v>
          </cell>
          <cell r="F42">
            <v>5.926E-2</v>
          </cell>
          <cell r="G42">
            <v>6.1670000000000003E-2</v>
          </cell>
          <cell r="H42">
            <v>6.454E-2</v>
          </cell>
          <cell r="I42">
            <v>6.7559999999999995E-2</v>
          </cell>
          <cell r="J42">
            <v>7.3550000000000004E-2</v>
          </cell>
          <cell r="K42">
            <v>8.0490000000000006E-2</v>
          </cell>
          <cell r="L42">
            <v>8.7830000000000005E-2</v>
          </cell>
          <cell r="M42">
            <v>9.5860000000000001E-2</v>
          </cell>
          <cell r="N42">
            <v>0.10434</v>
          </cell>
        </row>
        <row r="43">
          <cell r="D43">
            <v>0</v>
          </cell>
          <cell r="E43">
            <v>0</v>
          </cell>
          <cell r="F43">
            <v>0.13994000000000001</v>
          </cell>
          <cell r="G43">
            <v>0.14563999999999999</v>
          </cell>
          <cell r="H43">
            <v>0.15243000000000001</v>
          </cell>
          <cell r="I43">
            <v>0.15958</v>
          </cell>
          <cell r="J43">
            <v>0.17368</v>
          </cell>
          <cell r="K43">
            <v>0.19008</v>
          </cell>
          <cell r="L43">
            <v>0.20745</v>
          </cell>
          <cell r="M43">
            <v>0.22641</v>
          </cell>
          <cell r="N43">
            <v>0.24642</v>
          </cell>
        </row>
        <row r="44">
          <cell r="D44">
            <v>0</v>
          </cell>
          <cell r="E44">
            <v>0</v>
          </cell>
          <cell r="F44">
            <v>0.39398</v>
          </cell>
          <cell r="G44">
            <v>0.41005000000000003</v>
          </cell>
          <cell r="H44">
            <v>0.42923</v>
          </cell>
          <cell r="I44">
            <v>0.44930999999999999</v>
          </cell>
          <cell r="J44">
            <v>0.48903999999999997</v>
          </cell>
          <cell r="K44">
            <v>0.53520000000000001</v>
          </cell>
          <cell r="L44">
            <v>0.58409999999999995</v>
          </cell>
          <cell r="M44">
            <v>0.63746999999999998</v>
          </cell>
          <cell r="N44">
            <v>0.69384999999999997</v>
          </cell>
        </row>
        <row r="45">
          <cell r="D45">
            <v>0</v>
          </cell>
          <cell r="E45">
            <v>0</v>
          </cell>
          <cell r="F45">
            <v>1.325E-2</v>
          </cell>
          <cell r="G45">
            <v>1.3780000000000001E-2</v>
          </cell>
          <cell r="H45">
            <v>1.443E-2</v>
          </cell>
          <cell r="I45">
            <v>1.512E-2</v>
          </cell>
          <cell r="J45">
            <v>1.644E-2</v>
          </cell>
          <cell r="K45">
            <v>1.7999999999999999E-2</v>
          </cell>
          <cell r="L45">
            <v>1.9640000000000001E-2</v>
          </cell>
          <cell r="M45">
            <v>2.145E-2</v>
          </cell>
          <cell r="N45">
            <v>2.333E-2</v>
          </cell>
        </row>
        <row r="46">
          <cell r="D46">
            <v>0</v>
          </cell>
          <cell r="E46">
            <v>0</v>
          </cell>
          <cell r="F46">
            <v>1.325E-2</v>
          </cell>
          <cell r="G46">
            <v>1.3780000000000001E-2</v>
          </cell>
          <cell r="H46">
            <v>1.443E-2</v>
          </cell>
          <cell r="I46">
            <v>1.512E-2</v>
          </cell>
          <cell r="J46">
            <v>1.644E-2</v>
          </cell>
          <cell r="K46">
            <v>1.7999999999999999E-2</v>
          </cell>
          <cell r="L46">
            <v>1.9640000000000001E-2</v>
          </cell>
          <cell r="M46">
            <v>2.145E-2</v>
          </cell>
          <cell r="N46">
            <v>2.333E-2</v>
          </cell>
        </row>
        <row r="49">
          <cell r="D49">
            <v>0</v>
          </cell>
          <cell r="E49">
            <v>0</v>
          </cell>
          <cell r="F49">
            <v>3.96E-3</v>
          </cell>
          <cell r="G49">
            <v>4.13E-3</v>
          </cell>
          <cell r="H49">
            <v>4.3200000000000001E-3</v>
          </cell>
          <cell r="I49">
            <v>4.5199999999999997E-3</v>
          </cell>
          <cell r="J49">
            <v>4.9100000000000003E-3</v>
          </cell>
          <cell r="K49">
            <v>5.3899999999999998E-3</v>
          </cell>
          <cell r="L49">
            <v>5.8599999999999998E-3</v>
          </cell>
          <cell r="M49">
            <v>6.4099999999999999E-3</v>
          </cell>
          <cell r="N49">
            <v>6.96E-3</v>
          </cell>
        </row>
        <row r="50">
          <cell r="D50">
            <v>0</v>
          </cell>
          <cell r="E50">
            <v>0</v>
          </cell>
          <cell r="F50">
            <v>3.96E-3</v>
          </cell>
          <cell r="G50">
            <v>4.13E-3</v>
          </cell>
          <cell r="H50">
            <v>4.3200000000000001E-3</v>
          </cell>
          <cell r="I50">
            <v>4.5199999999999997E-3</v>
          </cell>
          <cell r="J50">
            <v>4.9100000000000003E-3</v>
          </cell>
          <cell r="K50">
            <v>5.3899999999999998E-3</v>
          </cell>
          <cell r="L50">
            <v>5.8599999999999998E-3</v>
          </cell>
          <cell r="M50">
            <v>6.4099999999999999E-3</v>
          </cell>
          <cell r="N50">
            <v>6.96E-3</v>
          </cell>
        </row>
        <row r="51">
          <cell r="D51">
            <v>0</v>
          </cell>
          <cell r="E51">
            <v>0</v>
          </cell>
          <cell r="F51">
            <v>3.96E-3</v>
          </cell>
          <cell r="G51">
            <v>4.13E-3</v>
          </cell>
          <cell r="H51">
            <v>4.3200000000000001E-3</v>
          </cell>
          <cell r="I51">
            <v>4.5199999999999997E-3</v>
          </cell>
          <cell r="J51">
            <v>4.9100000000000003E-3</v>
          </cell>
          <cell r="K51">
            <v>5.3899999999999998E-3</v>
          </cell>
          <cell r="L51">
            <v>5.8599999999999998E-3</v>
          </cell>
          <cell r="M51">
            <v>6.4099999999999999E-3</v>
          </cell>
          <cell r="N51">
            <v>6.96E-3</v>
          </cell>
        </row>
        <row r="52">
          <cell r="D52">
            <v>0</v>
          </cell>
          <cell r="E52">
            <v>0</v>
          </cell>
          <cell r="F52">
            <v>3.96E-3</v>
          </cell>
          <cell r="G52">
            <v>4.13E-3</v>
          </cell>
          <cell r="H52">
            <v>4.3200000000000001E-3</v>
          </cell>
          <cell r="I52">
            <v>4.5199999999999997E-3</v>
          </cell>
          <cell r="J52">
            <v>4.9100000000000003E-3</v>
          </cell>
          <cell r="K52">
            <v>5.3899999999999998E-3</v>
          </cell>
          <cell r="L52">
            <v>5.8599999999999998E-3</v>
          </cell>
          <cell r="M52">
            <v>6.4099999999999999E-3</v>
          </cell>
          <cell r="N52">
            <v>6.96E-3</v>
          </cell>
        </row>
        <row r="53">
          <cell r="D53">
            <v>0</v>
          </cell>
          <cell r="E53">
            <v>0</v>
          </cell>
          <cell r="F53">
            <v>3.96E-3</v>
          </cell>
          <cell r="G53">
            <v>4.13E-3</v>
          </cell>
          <cell r="H53">
            <v>4.3200000000000001E-3</v>
          </cell>
          <cell r="I53">
            <v>4.5199999999999997E-3</v>
          </cell>
          <cell r="J53">
            <v>4.9100000000000003E-3</v>
          </cell>
          <cell r="K53">
            <v>5.3899999999999998E-3</v>
          </cell>
          <cell r="L53">
            <v>5.8599999999999998E-3</v>
          </cell>
          <cell r="M53">
            <v>6.4099999999999999E-3</v>
          </cell>
          <cell r="N53">
            <v>6.96E-3</v>
          </cell>
        </row>
        <row r="54">
          <cell r="D54">
            <v>0</v>
          </cell>
          <cell r="E54">
            <v>0</v>
          </cell>
          <cell r="F54">
            <v>3.96E-3</v>
          </cell>
          <cell r="G54">
            <v>4.13E-3</v>
          </cell>
          <cell r="H54">
            <v>4.3200000000000001E-3</v>
          </cell>
          <cell r="I54">
            <v>4.5199999999999997E-3</v>
          </cell>
          <cell r="J54">
            <v>4.9100000000000003E-3</v>
          </cell>
          <cell r="K54">
            <v>5.3899999999999998E-3</v>
          </cell>
          <cell r="L54">
            <v>5.8599999999999998E-3</v>
          </cell>
          <cell r="M54">
            <v>6.4099999999999999E-3</v>
          </cell>
          <cell r="N54">
            <v>6.96E-3</v>
          </cell>
        </row>
        <row r="55">
          <cell r="D55">
            <v>0</v>
          </cell>
          <cell r="E55">
            <v>0</v>
          </cell>
          <cell r="F55">
            <v>3.96E-3</v>
          </cell>
          <cell r="G55">
            <v>4.13E-3</v>
          </cell>
          <cell r="H55">
            <v>4.3200000000000001E-3</v>
          </cell>
          <cell r="I55">
            <v>4.5199999999999997E-3</v>
          </cell>
          <cell r="J55">
            <v>4.9100000000000003E-3</v>
          </cell>
          <cell r="K55">
            <v>5.3899999999999998E-3</v>
          </cell>
          <cell r="L55">
            <v>5.8599999999999998E-3</v>
          </cell>
          <cell r="M55">
            <v>6.4099999999999999E-3</v>
          </cell>
          <cell r="N55">
            <v>6.96E-3</v>
          </cell>
        </row>
        <row r="56">
          <cell r="D56">
            <v>0</v>
          </cell>
          <cell r="E56">
            <v>0</v>
          </cell>
          <cell r="F56">
            <v>3.96E-3</v>
          </cell>
          <cell r="G56">
            <v>4.13E-3</v>
          </cell>
          <cell r="H56">
            <v>4.3200000000000001E-3</v>
          </cell>
          <cell r="I56">
            <v>4.5199999999999997E-3</v>
          </cell>
          <cell r="J56">
            <v>4.9100000000000003E-3</v>
          </cell>
          <cell r="K56">
            <v>5.3899999999999998E-3</v>
          </cell>
          <cell r="L56">
            <v>5.8599999999999998E-3</v>
          </cell>
          <cell r="M56">
            <v>6.4099999999999999E-3</v>
          </cell>
          <cell r="N56">
            <v>6.96E-3</v>
          </cell>
        </row>
        <row r="59">
          <cell r="D59">
            <v>0</v>
          </cell>
          <cell r="E59">
            <v>0</v>
          </cell>
          <cell r="F59">
            <v>3.6470000000000002E-2</v>
          </cell>
          <cell r="G59">
            <v>3.7969999999999997E-2</v>
          </cell>
          <cell r="H59">
            <v>3.9750000000000001E-2</v>
          </cell>
          <cell r="I59">
            <v>4.1610000000000001E-2</v>
          </cell>
          <cell r="J59">
            <v>4.53E-2</v>
          </cell>
          <cell r="K59">
            <v>4.956E-2</v>
          </cell>
          <cell r="L59">
            <v>5.4080000000000003E-2</v>
          </cell>
          <cell r="M59">
            <v>5.9040000000000002E-2</v>
          </cell>
          <cell r="N59">
            <v>6.4259999999999998E-2</v>
          </cell>
        </row>
        <row r="60">
          <cell r="D60">
            <v>0</v>
          </cell>
          <cell r="E60">
            <v>0</v>
          </cell>
          <cell r="F60">
            <v>7.9560000000000006E-2</v>
          </cell>
          <cell r="G60">
            <v>8.2820000000000005E-2</v>
          </cell>
          <cell r="H60">
            <v>8.6679999999999993E-2</v>
          </cell>
          <cell r="I60">
            <v>9.0730000000000005E-2</v>
          </cell>
          <cell r="J60">
            <v>9.8769999999999997E-2</v>
          </cell>
          <cell r="K60">
            <v>0.10808</v>
          </cell>
          <cell r="L60">
            <v>0.11797000000000001</v>
          </cell>
          <cell r="M60">
            <v>0.12873000000000001</v>
          </cell>
          <cell r="N60">
            <v>0.14013</v>
          </cell>
        </row>
        <row r="61">
          <cell r="D61">
            <v>0</v>
          </cell>
          <cell r="E61">
            <v>0</v>
          </cell>
          <cell r="F61">
            <v>0.33362999999999998</v>
          </cell>
          <cell r="G61">
            <v>0.34722999999999998</v>
          </cell>
          <cell r="H61">
            <v>0.36347000000000002</v>
          </cell>
          <cell r="I61">
            <v>0.38048999999999999</v>
          </cell>
          <cell r="J61">
            <v>0.41411999999999999</v>
          </cell>
          <cell r="K61">
            <v>0.45319999999999999</v>
          </cell>
          <cell r="L61">
            <v>0.49463000000000001</v>
          </cell>
          <cell r="M61">
            <v>0.53983000000000003</v>
          </cell>
          <cell r="N61">
            <v>0.58753999999999995</v>
          </cell>
        </row>
        <row r="62">
          <cell r="D62">
            <v>0</v>
          </cell>
          <cell r="E62">
            <v>0</v>
          </cell>
          <cell r="F62">
            <v>5.5300000000000002E-2</v>
          </cell>
          <cell r="G62">
            <v>5.7529999999999998E-2</v>
          </cell>
          <cell r="H62">
            <v>6.021E-2</v>
          </cell>
          <cell r="I62">
            <v>6.3039999999999999E-2</v>
          </cell>
          <cell r="J62">
            <v>6.8629999999999997E-2</v>
          </cell>
          <cell r="K62">
            <v>7.5090000000000004E-2</v>
          </cell>
          <cell r="L62">
            <v>8.1970000000000001E-2</v>
          </cell>
          <cell r="M62">
            <v>8.9450000000000002E-2</v>
          </cell>
          <cell r="N62">
            <v>9.7369999999999998E-2</v>
          </cell>
        </row>
        <row r="63">
          <cell r="D63">
            <v>0</v>
          </cell>
          <cell r="E63">
            <v>0</v>
          </cell>
          <cell r="F63">
            <v>0.13597999999999999</v>
          </cell>
          <cell r="G63">
            <v>0.14149999999999999</v>
          </cell>
          <cell r="H63">
            <v>0.14813000000000001</v>
          </cell>
          <cell r="I63">
            <v>0.15506</v>
          </cell>
          <cell r="J63">
            <v>0.16877</v>
          </cell>
          <cell r="K63">
            <v>0.18471000000000001</v>
          </cell>
          <cell r="L63">
            <v>0.20158000000000001</v>
          </cell>
          <cell r="M63">
            <v>0.22</v>
          </cell>
          <cell r="N63">
            <v>0.23945</v>
          </cell>
        </row>
        <row r="64">
          <cell r="D64">
            <v>0</v>
          </cell>
          <cell r="E64">
            <v>0</v>
          </cell>
          <cell r="F64">
            <v>0.39001999999999998</v>
          </cell>
          <cell r="G64">
            <v>0.40590999999999999</v>
          </cell>
          <cell r="H64">
            <v>0.42492999999999997</v>
          </cell>
          <cell r="I64">
            <v>0.44479000000000002</v>
          </cell>
          <cell r="J64">
            <v>0.48411999999999999</v>
          </cell>
          <cell r="K64">
            <v>0.52980000000000005</v>
          </cell>
          <cell r="L64">
            <v>0.57823999999999998</v>
          </cell>
          <cell r="M64">
            <v>0.63105999999999995</v>
          </cell>
          <cell r="N64">
            <v>0.68684999999999996</v>
          </cell>
        </row>
        <row r="65">
          <cell r="D65">
            <v>0</v>
          </cell>
          <cell r="E65">
            <v>0</v>
          </cell>
          <cell r="F65">
            <v>9.2800000000000001E-3</v>
          </cell>
          <cell r="G65">
            <v>9.6699999999999998E-3</v>
          </cell>
          <cell r="H65">
            <v>1.01E-2</v>
          </cell>
          <cell r="I65">
            <v>1.06E-2</v>
          </cell>
          <cell r="J65">
            <v>1.153E-2</v>
          </cell>
          <cell r="K65">
            <v>1.2630000000000001E-2</v>
          </cell>
          <cell r="L65">
            <v>1.3780000000000001E-2</v>
          </cell>
          <cell r="M65">
            <v>1.504E-2</v>
          </cell>
          <cell r="N65">
            <v>1.636E-2</v>
          </cell>
        </row>
        <row r="66">
          <cell r="D66">
            <v>0</v>
          </cell>
          <cell r="E66">
            <v>0</v>
          </cell>
          <cell r="F66">
            <v>9.2800000000000001E-3</v>
          </cell>
          <cell r="G66">
            <v>9.6699999999999998E-3</v>
          </cell>
          <cell r="H66">
            <v>1.01E-2</v>
          </cell>
          <cell r="I66">
            <v>1.06E-2</v>
          </cell>
          <cell r="J66">
            <v>1.153E-2</v>
          </cell>
          <cell r="K66">
            <v>1.2630000000000001E-2</v>
          </cell>
          <cell r="L66">
            <v>1.3780000000000001E-2</v>
          </cell>
          <cell r="M66">
            <v>1.504E-2</v>
          </cell>
          <cell r="N66">
            <v>1.636E-2</v>
          </cell>
        </row>
      </sheetData>
      <sheetData sheetId="9"/>
      <sheetData sheetId="10">
        <row r="1">
          <cell r="D1" t="str">
            <v>2019-20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_PIVOT"/>
      <sheetName val="MP"/>
      <sheetName val="1213N_PIVOT"/>
      <sheetName val="1213NORMALISED"/>
      <sheetName val="CAPEX"/>
      <sheetName val="OPEX"/>
      <sheetName val="OPEX historial"/>
      <sheetName val="SG_region_fix"/>
      <sheetName val="_1111"/>
      <sheetName val="_1111 backup"/>
      <sheetName val="SG"/>
      <sheetName val="Sheet3"/>
      <sheetName val="CashflowPivot"/>
      <sheetName val="CashflowData"/>
      <sheetName val="CashflowData Backup"/>
      <sheetName val="TS017"/>
      <sheetName val="OPEX ENAMC"/>
      <sheetName val="CAPEX ENAMC"/>
      <sheetName val="Opex_cat_map"/>
      <sheetName val="FY_MAP"/>
      <sheetName val="REGION_MAP"/>
      <sheetName val="Sheet1"/>
      <sheetName val="Sheet4"/>
      <sheetName val="ROLE_MAP"/>
    </sheetNames>
    <sheetDataSet>
      <sheetData sheetId="0"/>
      <sheetData sheetId="1"/>
      <sheetData sheetId="2"/>
      <sheetData sheetId="3"/>
      <sheetData sheetId="4"/>
      <sheetData sheetId="5"/>
      <sheetData sheetId="6"/>
      <sheetData sheetId="7"/>
      <sheetData sheetId="8">
        <row r="1">
          <cell r="A1" t="str">
            <v>FY</v>
          </cell>
          <cell r="B1" t="str">
            <v>LVL1</v>
          </cell>
          <cell r="C1" t="str">
            <v>LVL2</v>
          </cell>
          <cell r="D1" t="str">
            <v>LVL3</v>
          </cell>
          <cell r="E1" t="str">
            <v>REGION</v>
          </cell>
          <cell r="F1" t="str">
            <v>TYPE</v>
          </cell>
          <cell r="G1" t="str">
            <v>HRTYPE</v>
          </cell>
          <cell r="H1" t="str">
            <v>NEWHR_LVL4</v>
          </cell>
          <cell r="I1" t="str">
            <v>SAMPCAT</v>
          </cell>
          <cell r="J1" t="str">
            <v>PROGRAMTYPE</v>
          </cell>
          <cell r="K1" t="str">
            <v>IS_KEY_ROLE</v>
          </cell>
          <cell r="L1" t="str">
            <v>FTE</v>
          </cell>
          <cell r="M1" t="str">
            <v>PPMS_ROLE_ID2</v>
          </cell>
          <cell r="N1" t="str">
            <v>REGION2</v>
          </cell>
          <cell r="O1" t="str">
            <v>PPMS_ROLE_DESC</v>
          </cell>
          <cell r="P1" t="str">
            <v>PPMS_ROLE_DESC_SHORT</v>
          </cell>
          <cell r="Q1" t="str">
            <v>IS_KEY_ROLE2</v>
          </cell>
          <cell r="R1" t="str">
            <v>KEY_ROLE_TYPE</v>
          </cell>
          <cell r="S1" t="str">
            <v>SLICE_A</v>
          </cell>
          <cell r="T1" t="str">
            <v>SLICE_OPEX</v>
          </cell>
          <cell r="U1" t="str">
            <v>FY_MAPPED</v>
          </cell>
          <cell r="V1" t="str">
            <v>RATIO</v>
          </cell>
          <cell r="W1" t="str">
            <v>HR_RATIOED</v>
          </cell>
          <cell r="X1" t="str">
            <v>ENABLE</v>
          </cell>
        </row>
        <row r="2">
          <cell r="A2" t="str">
            <v>FY2013</v>
          </cell>
        </row>
        <row r="3">
          <cell r="A3" t="str">
            <v>FY2013</v>
          </cell>
        </row>
        <row r="4">
          <cell r="A4" t="str">
            <v>FY2013</v>
          </cell>
        </row>
        <row r="5">
          <cell r="A5" t="str">
            <v>FY2013</v>
          </cell>
        </row>
        <row r="6">
          <cell r="A6" t="str">
            <v>FY2013</v>
          </cell>
        </row>
        <row r="7">
          <cell r="A7" t="str">
            <v>FY2013</v>
          </cell>
        </row>
        <row r="8">
          <cell r="A8" t="str">
            <v>FY2013</v>
          </cell>
        </row>
        <row r="9">
          <cell r="A9" t="str">
            <v>FY2013</v>
          </cell>
        </row>
        <row r="10">
          <cell r="A10" t="str">
            <v>FY2013</v>
          </cell>
        </row>
        <row r="11">
          <cell r="A11" t="str">
            <v>FY2013</v>
          </cell>
        </row>
        <row r="12">
          <cell r="A12" t="str">
            <v>FY2013</v>
          </cell>
        </row>
        <row r="13">
          <cell r="A13" t="str">
            <v>FY2013</v>
          </cell>
        </row>
        <row r="14">
          <cell r="A14" t="str">
            <v>FY2013</v>
          </cell>
        </row>
        <row r="15">
          <cell r="A15" t="str">
            <v>FY2013</v>
          </cell>
        </row>
        <row r="16">
          <cell r="A16" t="str">
            <v>FY2013</v>
          </cell>
        </row>
        <row r="17">
          <cell r="A17" t="str">
            <v>FY2013</v>
          </cell>
        </row>
        <row r="18">
          <cell r="A18" t="str">
            <v>FY2013</v>
          </cell>
        </row>
        <row r="19">
          <cell r="A19" t="str">
            <v>FY2013</v>
          </cell>
        </row>
        <row r="20">
          <cell r="A20" t="str">
            <v>FY2013</v>
          </cell>
        </row>
        <row r="21">
          <cell r="A21" t="str">
            <v>FY2013</v>
          </cell>
        </row>
        <row r="22">
          <cell r="A22" t="str">
            <v>FY2013</v>
          </cell>
        </row>
        <row r="23">
          <cell r="A23" t="str">
            <v>FY2013</v>
          </cell>
        </row>
        <row r="24">
          <cell r="A24" t="str">
            <v>FY2013</v>
          </cell>
        </row>
        <row r="25">
          <cell r="A25" t="str">
            <v>FY2013</v>
          </cell>
        </row>
        <row r="26">
          <cell r="A26" t="str">
            <v>FY2013</v>
          </cell>
        </row>
        <row r="27">
          <cell r="A27" t="str">
            <v>FY2013</v>
          </cell>
        </row>
        <row r="28">
          <cell r="A28" t="str">
            <v>FY2013</v>
          </cell>
        </row>
        <row r="29">
          <cell r="A29" t="str">
            <v>FY2013</v>
          </cell>
        </row>
        <row r="30">
          <cell r="A30" t="str">
            <v>FY2013</v>
          </cell>
        </row>
        <row r="31">
          <cell r="A31" t="str">
            <v>FY2013</v>
          </cell>
        </row>
        <row r="32">
          <cell r="A32" t="str">
            <v>FY2013</v>
          </cell>
        </row>
        <row r="33">
          <cell r="A33" t="str">
            <v>FY2013</v>
          </cell>
        </row>
        <row r="34">
          <cell r="A34" t="str">
            <v>FY2013</v>
          </cell>
        </row>
        <row r="35">
          <cell r="A35" t="str">
            <v>FY2013</v>
          </cell>
        </row>
        <row r="36">
          <cell r="A36" t="str">
            <v>FY2013</v>
          </cell>
        </row>
        <row r="37">
          <cell r="A37" t="str">
            <v>FY2013</v>
          </cell>
        </row>
        <row r="38">
          <cell r="A38" t="str">
            <v>FY2013</v>
          </cell>
        </row>
        <row r="39">
          <cell r="A39" t="str">
            <v>FY2013</v>
          </cell>
        </row>
        <row r="40">
          <cell r="A40" t="str">
            <v>FY2013</v>
          </cell>
        </row>
        <row r="41">
          <cell r="A41" t="str">
            <v>FY2013</v>
          </cell>
        </row>
        <row r="42">
          <cell r="A42" t="str">
            <v>FY2013</v>
          </cell>
        </row>
        <row r="43">
          <cell r="A43" t="str">
            <v>FY2013</v>
          </cell>
        </row>
        <row r="44">
          <cell r="A44" t="str">
            <v>FY2013</v>
          </cell>
        </row>
        <row r="45">
          <cell r="A45" t="str">
            <v>FY2013</v>
          </cell>
        </row>
        <row r="46">
          <cell r="A46" t="str">
            <v>FY2013</v>
          </cell>
        </row>
        <row r="47">
          <cell r="A47" t="str">
            <v>FY2013</v>
          </cell>
        </row>
        <row r="48">
          <cell r="A48" t="str">
            <v>FY2013</v>
          </cell>
        </row>
        <row r="49">
          <cell r="A49" t="str">
            <v>FY2013</v>
          </cell>
        </row>
        <row r="50">
          <cell r="A50" t="str">
            <v>FY2013</v>
          </cell>
        </row>
        <row r="51">
          <cell r="A51" t="str">
            <v>FY2013</v>
          </cell>
        </row>
        <row r="52">
          <cell r="A52" t="str">
            <v>FY2013</v>
          </cell>
        </row>
        <row r="53">
          <cell r="A53" t="str">
            <v>FY2013</v>
          </cell>
        </row>
        <row r="54">
          <cell r="A54" t="str">
            <v>FY2013</v>
          </cell>
        </row>
        <row r="55">
          <cell r="A55" t="str">
            <v>FY2013</v>
          </cell>
        </row>
        <row r="56">
          <cell r="A56" t="str">
            <v>FY2013</v>
          </cell>
        </row>
        <row r="57">
          <cell r="A57" t="str">
            <v>FY2013</v>
          </cell>
        </row>
        <row r="58">
          <cell r="A58" t="str">
            <v>FY2013</v>
          </cell>
        </row>
        <row r="59">
          <cell r="A59" t="str">
            <v>FY2013</v>
          </cell>
        </row>
        <row r="60">
          <cell r="A60" t="str">
            <v>FY2013</v>
          </cell>
        </row>
        <row r="61">
          <cell r="A61" t="str">
            <v>FY2013</v>
          </cell>
        </row>
        <row r="62">
          <cell r="A62" t="str">
            <v>FY2013</v>
          </cell>
        </row>
        <row r="63">
          <cell r="A63" t="str">
            <v>FY2013</v>
          </cell>
        </row>
        <row r="64">
          <cell r="A64" t="str">
            <v>FY2013</v>
          </cell>
        </row>
        <row r="65">
          <cell r="A65" t="str">
            <v>FY2013</v>
          </cell>
        </row>
        <row r="66">
          <cell r="A66" t="str">
            <v>FY2013</v>
          </cell>
        </row>
        <row r="67">
          <cell r="A67" t="str">
            <v>FY2013</v>
          </cell>
        </row>
        <row r="68">
          <cell r="A68" t="str">
            <v>FY2013</v>
          </cell>
        </row>
        <row r="69">
          <cell r="A69" t="str">
            <v>FY2013</v>
          </cell>
        </row>
        <row r="70">
          <cell r="A70" t="str">
            <v>FY2013</v>
          </cell>
        </row>
        <row r="71">
          <cell r="A71" t="str">
            <v>FY2013</v>
          </cell>
        </row>
        <row r="72">
          <cell r="A72" t="str">
            <v>FY2013</v>
          </cell>
        </row>
        <row r="73">
          <cell r="A73" t="str">
            <v>FY2013</v>
          </cell>
        </row>
        <row r="74">
          <cell r="A74" t="str">
            <v>FY2013</v>
          </cell>
        </row>
        <row r="75">
          <cell r="A75" t="str">
            <v>FY2013</v>
          </cell>
        </row>
        <row r="76">
          <cell r="A76" t="str">
            <v>FY2013</v>
          </cell>
        </row>
        <row r="77">
          <cell r="A77" t="str">
            <v>FY2013</v>
          </cell>
        </row>
        <row r="78">
          <cell r="A78" t="str">
            <v>FY2013</v>
          </cell>
        </row>
        <row r="79">
          <cell r="A79" t="str">
            <v>FY2013</v>
          </cell>
        </row>
        <row r="80">
          <cell r="A80" t="str">
            <v>FY2013</v>
          </cell>
        </row>
        <row r="81">
          <cell r="A81" t="str">
            <v>FY2013</v>
          </cell>
        </row>
        <row r="82">
          <cell r="A82" t="str">
            <v>FY2013</v>
          </cell>
        </row>
        <row r="83">
          <cell r="A83" t="str">
            <v>FY2013</v>
          </cell>
        </row>
        <row r="84">
          <cell r="A84" t="str">
            <v>FY2013</v>
          </cell>
        </row>
        <row r="85">
          <cell r="A85" t="str">
            <v>FY2013</v>
          </cell>
        </row>
        <row r="86">
          <cell r="A86" t="str">
            <v>FY2013</v>
          </cell>
        </row>
        <row r="87">
          <cell r="A87" t="str">
            <v>FY2013</v>
          </cell>
        </row>
        <row r="88">
          <cell r="A88" t="str">
            <v>FY2013</v>
          </cell>
        </row>
        <row r="89">
          <cell r="A89" t="str">
            <v>FY2013</v>
          </cell>
        </row>
        <row r="90">
          <cell r="A90" t="str">
            <v>FY2013</v>
          </cell>
        </row>
        <row r="91">
          <cell r="A91" t="str">
            <v>FY2013</v>
          </cell>
        </row>
        <row r="92">
          <cell r="A92" t="str">
            <v>FY2013</v>
          </cell>
        </row>
        <row r="93">
          <cell r="A93" t="str">
            <v>FY2013</v>
          </cell>
        </row>
        <row r="94">
          <cell r="A94" t="str">
            <v>FY2013</v>
          </cell>
        </row>
        <row r="95">
          <cell r="A95" t="str">
            <v>FY2013</v>
          </cell>
        </row>
        <row r="96">
          <cell r="A96" t="str">
            <v>FY2013</v>
          </cell>
        </row>
        <row r="97">
          <cell r="A97" t="str">
            <v>FY2013</v>
          </cell>
        </row>
        <row r="98">
          <cell r="A98" t="str">
            <v>FY2013</v>
          </cell>
        </row>
        <row r="99">
          <cell r="A99" t="str">
            <v>FY2013</v>
          </cell>
        </row>
        <row r="100">
          <cell r="A100" t="str">
            <v>FY2013</v>
          </cell>
        </row>
        <row r="101">
          <cell r="A101" t="str">
            <v>FY2013</v>
          </cell>
        </row>
        <row r="102">
          <cell r="A102" t="str">
            <v>FY2013</v>
          </cell>
        </row>
        <row r="103">
          <cell r="A103" t="str">
            <v>FY2013</v>
          </cell>
        </row>
        <row r="104">
          <cell r="A104" t="str">
            <v>FY2013</v>
          </cell>
        </row>
        <row r="105">
          <cell r="A105" t="str">
            <v>FY2013</v>
          </cell>
        </row>
        <row r="106">
          <cell r="A106" t="str">
            <v>FY2013</v>
          </cell>
        </row>
        <row r="107">
          <cell r="A107" t="str">
            <v>FY2013</v>
          </cell>
        </row>
        <row r="108">
          <cell r="A108" t="str">
            <v>FY2013</v>
          </cell>
        </row>
        <row r="109">
          <cell r="A109" t="str">
            <v>FY2013</v>
          </cell>
        </row>
        <row r="110">
          <cell r="A110" t="str">
            <v>FY2013</v>
          </cell>
        </row>
        <row r="111">
          <cell r="A111" t="str">
            <v>FY2013</v>
          </cell>
        </row>
        <row r="112">
          <cell r="A112" t="str">
            <v>FY2013</v>
          </cell>
        </row>
        <row r="113">
          <cell r="A113" t="str">
            <v>FY2013</v>
          </cell>
        </row>
        <row r="114">
          <cell r="A114" t="str">
            <v>FY2013</v>
          </cell>
        </row>
        <row r="115">
          <cell r="A115" t="str">
            <v>FY2013</v>
          </cell>
        </row>
        <row r="116">
          <cell r="A116" t="str">
            <v>FY2013</v>
          </cell>
        </row>
        <row r="117">
          <cell r="A117" t="str">
            <v>FY2013</v>
          </cell>
        </row>
        <row r="118">
          <cell r="A118" t="str">
            <v>FY2013</v>
          </cell>
        </row>
        <row r="119">
          <cell r="A119" t="str">
            <v>FY2013</v>
          </cell>
        </row>
        <row r="120">
          <cell r="A120" t="str">
            <v>FY2013</v>
          </cell>
        </row>
        <row r="121">
          <cell r="A121" t="str">
            <v>FY2013</v>
          </cell>
        </row>
        <row r="122">
          <cell r="A122" t="str">
            <v>FY2013</v>
          </cell>
        </row>
        <row r="123">
          <cell r="A123" t="str">
            <v>FY2013</v>
          </cell>
        </row>
        <row r="124">
          <cell r="A124" t="str">
            <v>FY2013</v>
          </cell>
        </row>
        <row r="125">
          <cell r="A125" t="str">
            <v>FY2013</v>
          </cell>
        </row>
        <row r="126">
          <cell r="A126" t="str">
            <v>FY2013</v>
          </cell>
        </row>
        <row r="127">
          <cell r="A127" t="str">
            <v>FY2013</v>
          </cell>
        </row>
        <row r="128">
          <cell r="A128" t="str">
            <v>FY2013</v>
          </cell>
        </row>
        <row r="129">
          <cell r="A129" t="str">
            <v>FY2013</v>
          </cell>
        </row>
        <row r="130">
          <cell r="A130" t="str">
            <v>FY2013</v>
          </cell>
        </row>
        <row r="131">
          <cell r="A131" t="str">
            <v>FY2013</v>
          </cell>
        </row>
        <row r="132">
          <cell r="A132" t="str">
            <v>FY2013</v>
          </cell>
        </row>
        <row r="133">
          <cell r="A133" t="str">
            <v>FY2013</v>
          </cell>
        </row>
        <row r="134">
          <cell r="A134" t="str">
            <v>FY2013</v>
          </cell>
        </row>
        <row r="135">
          <cell r="A135" t="str">
            <v>FY2013</v>
          </cell>
        </row>
        <row r="136">
          <cell r="A136" t="str">
            <v>FY2013</v>
          </cell>
        </row>
        <row r="137">
          <cell r="A137" t="str">
            <v>FY2013</v>
          </cell>
        </row>
        <row r="138">
          <cell r="A138" t="str">
            <v>FY2013</v>
          </cell>
        </row>
        <row r="139">
          <cell r="A139" t="str">
            <v>FY2013</v>
          </cell>
        </row>
        <row r="140">
          <cell r="A140" t="str">
            <v>FY2013</v>
          </cell>
        </row>
        <row r="141">
          <cell r="A141" t="str">
            <v>FY2013</v>
          </cell>
        </row>
        <row r="142">
          <cell r="A142" t="str">
            <v>FY2013</v>
          </cell>
        </row>
        <row r="143">
          <cell r="A143" t="str">
            <v>FY2013</v>
          </cell>
        </row>
        <row r="144">
          <cell r="A144" t="str">
            <v>FY2013</v>
          </cell>
        </row>
        <row r="145">
          <cell r="A145" t="str">
            <v>FY2013</v>
          </cell>
        </row>
        <row r="146">
          <cell r="A146" t="str">
            <v>FY2013</v>
          </cell>
        </row>
        <row r="147">
          <cell r="A147" t="str">
            <v>FY2013</v>
          </cell>
        </row>
        <row r="148">
          <cell r="A148" t="str">
            <v>FY2013</v>
          </cell>
        </row>
        <row r="149">
          <cell r="A149" t="str">
            <v>FY2013</v>
          </cell>
        </row>
        <row r="150">
          <cell r="A150" t="str">
            <v>FY2013</v>
          </cell>
        </row>
        <row r="151">
          <cell r="A151" t="str">
            <v>FY2013</v>
          </cell>
        </row>
        <row r="152">
          <cell r="A152" t="str">
            <v>FY2013</v>
          </cell>
        </row>
        <row r="153">
          <cell r="A153" t="str">
            <v>FY2013</v>
          </cell>
        </row>
        <row r="154">
          <cell r="A154" t="str">
            <v>FY2013</v>
          </cell>
        </row>
        <row r="155">
          <cell r="A155" t="str">
            <v>FY2013</v>
          </cell>
        </row>
        <row r="156">
          <cell r="A156" t="str">
            <v>FY2013</v>
          </cell>
        </row>
        <row r="157">
          <cell r="A157" t="str">
            <v>FY2013</v>
          </cell>
        </row>
        <row r="158">
          <cell r="A158" t="str">
            <v>FY2013</v>
          </cell>
        </row>
        <row r="159">
          <cell r="A159" t="str">
            <v>FY2013</v>
          </cell>
        </row>
        <row r="160">
          <cell r="A160" t="str">
            <v>FY2013</v>
          </cell>
        </row>
        <row r="161">
          <cell r="A161" t="str">
            <v>FY2013</v>
          </cell>
        </row>
        <row r="162">
          <cell r="A162" t="str">
            <v>FY2013</v>
          </cell>
        </row>
        <row r="163">
          <cell r="A163" t="str">
            <v>FY2013</v>
          </cell>
        </row>
        <row r="164">
          <cell r="A164" t="str">
            <v>FY2013</v>
          </cell>
        </row>
        <row r="165">
          <cell r="A165" t="str">
            <v>FY2013</v>
          </cell>
        </row>
        <row r="166">
          <cell r="A166" t="str">
            <v>FY2013</v>
          </cell>
        </row>
        <row r="167">
          <cell r="A167" t="str">
            <v>FY2013</v>
          </cell>
        </row>
        <row r="168">
          <cell r="A168" t="str">
            <v>FY2013</v>
          </cell>
        </row>
        <row r="169">
          <cell r="A169" t="str">
            <v>FY2013</v>
          </cell>
        </row>
        <row r="170">
          <cell r="A170" t="str">
            <v>FY2013</v>
          </cell>
        </row>
        <row r="171">
          <cell r="A171" t="str">
            <v>FY2013</v>
          </cell>
        </row>
        <row r="172">
          <cell r="A172" t="str">
            <v>FY2013</v>
          </cell>
        </row>
        <row r="173">
          <cell r="A173" t="str">
            <v>FY2013</v>
          </cell>
        </row>
        <row r="174">
          <cell r="A174" t="str">
            <v>FY2013</v>
          </cell>
        </row>
        <row r="175">
          <cell r="A175" t="str">
            <v>FY2013</v>
          </cell>
        </row>
        <row r="176">
          <cell r="A176" t="str">
            <v>FY2013</v>
          </cell>
        </row>
        <row r="177">
          <cell r="A177" t="str">
            <v>FY2013</v>
          </cell>
        </row>
        <row r="178">
          <cell r="A178" t="str">
            <v>FY2013</v>
          </cell>
        </row>
        <row r="179">
          <cell r="A179" t="str">
            <v>FY2013</v>
          </cell>
        </row>
        <row r="180">
          <cell r="A180" t="str">
            <v>FY2013</v>
          </cell>
        </row>
        <row r="181">
          <cell r="A181" t="str">
            <v>FY2013</v>
          </cell>
        </row>
        <row r="182">
          <cell r="A182" t="str">
            <v>FY2013</v>
          </cell>
        </row>
        <row r="183">
          <cell r="A183" t="str">
            <v>FY2013</v>
          </cell>
        </row>
        <row r="184">
          <cell r="A184" t="str">
            <v>FY2013</v>
          </cell>
        </row>
        <row r="185">
          <cell r="A185" t="str">
            <v>FY2013</v>
          </cell>
        </row>
        <row r="186">
          <cell r="A186" t="str">
            <v>FY2013</v>
          </cell>
        </row>
        <row r="187">
          <cell r="A187" t="str">
            <v>FY2013</v>
          </cell>
        </row>
        <row r="188">
          <cell r="A188" t="str">
            <v>FY2013</v>
          </cell>
        </row>
        <row r="189">
          <cell r="A189" t="str">
            <v>FY2013</v>
          </cell>
        </row>
        <row r="190">
          <cell r="A190" t="str">
            <v>FY2013</v>
          </cell>
        </row>
        <row r="191">
          <cell r="A191" t="str">
            <v>FY2013</v>
          </cell>
        </row>
        <row r="192">
          <cell r="A192" t="str">
            <v>FY2013</v>
          </cell>
        </row>
        <row r="193">
          <cell r="A193" t="str">
            <v>FY2013</v>
          </cell>
        </row>
        <row r="194">
          <cell r="A194" t="str">
            <v>FY2013</v>
          </cell>
        </row>
        <row r="195">
          <cell r="A195" t="str">
            <v>FY2013</v>
          </cell>
        </row>
        <row r="196">
          <cell r="A196" t="str">
            <v>FY2013</v>
          </cell>
        </row>
        <row r="197">
          <cell r="A197" t="str">
            <v>FY2013</v>
          </cell>
        </row>
        <row r="198">
          <cell r="A198" t="str">
            <v>FY2013</v>
          </cell>
        </row>
        <row r="199">
          <cell r="A199" t="str">
            <v>FY2013</v>
          </cell>
        </row>
        <row r="200">
          <cell r="A200" t="str">
            <v>FY2013</v>
          </cell>
        </row>
        <row r="201">
          <cell r="A201" t="str">
            <v>FY2013</v>
          </cell>
        </row>
        <row r="202">
          <cell r="A202" t="str">
            <v>FY2013</v>
          </cell>
        </row>
        <row r="203">
          <cell r="A203" t="str">
            <v>FY2013</v>
          </cell>
        </row>
        <row r="204">
          <cell r="A204" t="str">
            <v>FY2013</v>
          </cell>
        </row>
        <row r="205">
          <cell r="A205" t="str">
            <v>FY2013</v>
          </cell>
        </row>
        <row r="206">
          <cell r="A206" t="str">
            <v>FY2013</v>
          </cell>
        </row>
        <row r="207">
          <cell r="A207" t="str">
            <v>FY2013</v>
          </cell>
        </row>
        <row r="208">
          <cell r="A208" t="str">
            <v>FY2013</v>
          </cell>
        </row>
        <row r="209">
          <cell r="A209" t="str">
            <v>FY2013</v>
          </cell>
        </row>
        <row r="210">
          <cell r="A210" t="str">
            <v>FY2013</v>
          </cell>
        </row>
        <row r="211">
          <cell r="A211" t="str">
            <v>FY2013</v>
          </cell>
        </row>
        <row r="212">
          <cell r="A212" t="str">
            <v>FY2013</v>
          </cell>
        </row>
        <row r="213">
          <cell r="A213" t="str">
            <v>FY2013</v>
          </cell>
        </row>
        <row r="214">
          <cell r="A214" t="str">
            <v>FY2013</v>
          </cell>
        </row>
        <row r="215">
          <cell r="A215" t="str">
            <v>FY2013</v>
          </cell>
        </row>
        <row r="216">
          <cell r="A216" t="str">
            <v>FY2013</v>
          </cell>
        </row>
        <row r="217">
          <cell r="A217" t="str">
            <v>FY2013</v>
          </cell>
        </row>
        <row r="218">
          <cell r="A218" t="str">
            <v>FY2013</v>
          </cell>
        </row>
        <row r="219">
          <cell r="A219" t="str">
            <v>FY2013</v>
          </cell>
        </row>
        <row r="220">
          <cell r="A220" t="str">
            <v>FY2013</v>
          </cell>
        </row>
        <row r="221">
          <cell r="A221" t="str">
            <v>FY2013</v>
          </cell>
        </row>
        <row r="222">
          <cell r="A222" t="str">
            <v>FY2013</v>
          </cell>
        </row>
        <row r="223">
          <cell r="A223" t="str">
            <v>FY2013</v>
          </cell>
        </row>
        <row r="224">
          <cell r="A224" t="str">
            <v>FY2013</v>
          </cell>
        </row>
        <row r="225">
          <cell r="A225" t="str">
            <v>FY2013</v>
          </cell>
        </row>
        <row r="226">
          <cell r="A226" t="str">
            <v>FY2013</v>
          </cell>
        </row>
        <row r="227">
          <cell r="A227" t="str">
            <v>FY2013</v>
          </cell>
        </row>
        <row r="228">
          <cell r="A228" t="str">
            <v>FY2013</v>
          </cell>
        </row>
        <row r="229">
          <cell r="A229" t="str">
            <v>FY2013</v>
          </cell>
        </row>
        <row r="230">
          <cell r="A230" t="str">
            <v>FY2013</v>
          </cell>
        </row>
        <row r="231">
          <cell r="A231" t="str">
            <v>FY2013</v>
          </cell>
        </row>
        <row r="232">
          <cell r="A232" t="str">
            <v>FY2013</v>
          </cell>
        </row>
        <row r="233">
          <cell r="A233" t="str">
            <v>FY2013</v>
          </cell>
        </row>
        <row r="234">
          <cell r="A234" t="str">
            <v>FY2013</v>
          </cell>
        </row>
        <row r="235">
          <cell r="A235" t="str">
            <v>FY2013</v>
          </cell>
        </row>
        <row r="236">
          <cell r="A236" t="str">
            <v>FY2013</v>
          </cell>
        </row>
        <row r="237">
          <cell r="A237" t="str">
            <v>FY2013</v>
          </cell>
        </row>
        <row r="238">
          <cell r="A238" t="str">
            <v>FY2013</v>
          </cell>
        </row>
        <row r="239">
          <cell r="A239" t="str">
            <v>FY2013</v>
          </cell>
        </row>
        <row r="240">
          <cell r="A240" t="str">
            <v>FY2013</v>
          </cell>
        </row>
        <row r="241">
          <cell r="A241" t="str">
            <v>FY2013</v>
          </cell>
        </row>
        <row r="242">
          <cell r="A242" t="str">
            <v>FY2013</v>
          </cell>
        </row>
        <row r="243">
          <cell r="A243" t="str">
            <v>FY2013</v>
          </cell>
        </row>
        <row r="244">
          <cell r="A244" t="str">
            <v>FY2013</v>
          </cell>
        </row>
        <row r="245">
          <cell r="A245" t="str">
            <v>FY2013</v>
          </cell>
        </row>
        <row r="246">
          <cell r="A246" t="str">
            <v>FY2013</v>
          </cell>
        </row>
        <row r="247">
          <cell r="A247" t="str">
            <v>FY2013</v>
          </cell>
        </row>
        <row r="248">
          <cell r="A248" t="str">
            <v>FY2013</v>
          </cell>
        </row>
        <row r="249">
          <cell r="A249" t="str">
            <v>FY2013</v>
          </cell>
        </row>
        <row r="250">
          <cell r="A250" t="str">
            <v>FY2013</v>
          </cell>
        </row>
        <row r="251">
          <cell r="A251" t="str">
            <v>FY2013</v>
          </cell>
        </row>
        <row r="252">
          <cell r="A252" t="str">
            <v>FY2013</v>
          </cell>
        </row>
        <row r="253">
          <cell r="A253" t="str">
            <v>FY2013</v>
          </cell>
        </row>
        <row r="254">
          <cell r="A254" t="str">
            <v>FY2013</v>
          </cell>
        </row>
        <row r="255">
          <cell r="A255" t="str">
            <v>FY2013</v>
          </cell>
        </row>
        <row r="256">
          <cell r="A256" t="str">
            <v>FY2013</v>
          </cell>
        </row>
        <row r="257">
          <cell r="A257" t="str">
            <v>FY2013</v>
          </cell>
        </row>
        <row r="258">
          <cell r="A258" t="str">
            <v>FY2013</v>
          </cell>
        </row>
        <row r="259">
          <cell r="A259" t="str">
            <v>FY2013</v>
          </cell>
        </row>
        <row r="260">
          <cell r="A260" t="str">
            <v>FY2013</v>
          </cell>
        </row>
        <row r="261">
          <cell r="A261" t="str">
            <v>FY2013</v>
          </cell>
        </row>
        <row r="262">
          <cell r="A262" t="str">
            <v>FY2013</v>
          </cell>
        </row>
        <row r="263">
          <cell r="A263" t="str">
            <v>FY2013</v>
          </cell>
        </row>
        <row r="264">
          <cell r="A264" t="str">
            <v>FY2013</v>
          </cell>
        </row>
        <row r="265">
          <cell r="A265" t="str">
            <v>FY2013</v>
          </cell>
        </row>
        <row r="266">
          <cell r="A266" t="str">
            <v>FY2013</v>
          </cell>
        </row>
        <row r="267">
          <cell r="A267" t="str">
            <v>FY2013</v>
          </cell>
        </row>
        <row r="268">
          <cell r="A268" t="str">
            <v>FY2013</v>
          </cell>
        </row>
        <row r="269">
          <cell r="A269" t="str">
            <v>FY2013</v>
          </cell>
        </row>
        <row r="270">
          <cell r="A270" t="str">
            <v>FY2013</v>
          </cell>
        </row>
        <row r="271">
          <cell r="A271" t="str">
            <v>FY2013</v>
          </cell>
        </row>
        <row r="272">
          <cell r="A272" t="str">
            <v>FY2013</v>
          </cell>
        </row>
        <row r="273">
          <cell r="A273" t="str">
            <v>FY2013</v>
          </cell>
        </row>
        <row r="274">
          <cell r="A274" t="str">
            <v>FY2013</v>
          </cell>
        </row>
        <row r="275">
          <cell r="A275" t="str">
            <v>FY2013</v>
          </cell>
        </row>
        <row r="276">
          <cell r="A276" t="str">
            <v>FY2013</v>
          </cell>
        </row>
        <row r="277">
          <cell r="A277" t="str">
            <v>FY2013</v>
          </cell>
        </row>
        <row r="278">
          <cell r="A278" t="str">
            <v>FY2013</v>
          </cell>
        </row>
        <row r="279">
          <cell r="A279" t="str">
            <v>FY2013</v>
          </cell>
        </row>
        <row r="280">
          <cell r="A280" t="str">
            <v>FY2013</v>
          </cell>
        </row>
        <row r="281">
          <cell r="A281" t="str">
            <v>FY2013</v>
          </cell>
        </row>
        <row r="282">
          <cell r="A282" t="str">
            <v>FY2013</v>
          </cell>
        </row>
        <row r="283">
          <cell r="A283" t="str">
            <v>FY2013</v>
          </cell>
        </row>
        <row r="284">
          <cell r="A284" t="str">
            <v>FY2013</v>
          </cell>
        </row>
        <row r="285">
          <cell r="A285" t="str">
            <v>FY2013</v>
          </cell>
        </row>
        <row r="286">
          <cell r="A286" t="str">
            <v>FY2013</v>
          </cell>
        </row>
        <row r="287">
          <cell r="A287" t="str">
            <v>FY2013</v>
          </cell>
        </row>
        <row r="288">
          <cell r="A288" t="str">
            <v>FY2013</v>
          </cell>
        </row>
        <row r="289">
          <cell r="A289" t="str">
            <v>FY2013</v>
          </cell>
        </row>
        <row r="290">
          <cell r="A290" t="str">
            <v>FY2013</v>
          </cell>
        </row>
        <row r="291">
          <cell r="A291" t="str">
            <v>FY2013</v>
          </cell>
        </row>
        <row r="292">
          <cell r="A292" t="str">
            <v>FY2013</v>
          </cell>
        </row>
        <row r="293">
          <cell r="A293" t="str">
            <v>FY2013</v>
          </cell>
        </row>
        <row r="294">
          <cell r="A294" t="str">
            <v>FY2013</v>
          </cell>
        </row>
        <row r="295">
          <cell r="A295" t="str">
            <v>FY2013</v>
          </cell>
        </row>
        <row r="296">
          <cell r="A296" t="str">
            <v>FY2013</v>
          </cell>
        </row>
        <row r="297">
          <cell r="A297" t="str">
            <v>FY2013</v>
          </cell>
        </row>
        <row r="298">
          <cell r="A298" t="str">
            <v>FY2013</v>
          </cell>
        </row>
        <row r="299">
          <cell r="A299" t="str">
            <v>FY2013</v>
          </cell>
        </row>
        <row r="300">
          <cell r="A300" t="str">
            <v>FY2013</v>
          </cell>
        </row>
        <row r="301">
          <cell r="A301" t="str">
            <v>FY2013</v>
          </cell>
        </row>
        <row r="302">
          <cell r="A302" t="str">
            <v>FY2013</v>
          </cell>
        </row>
        <row r="303">
          <cell r="A303" t="str">
            <v>FY2013</v>
          </cell>
        </row>
        <row r="304">
          <cell r="A304" t="str">
            <v>FY2013</v>
          </cell>
        </row>
        <row r="305">
          <cell r="A305" t="str">
            <v>FY2013</v>
          </cell>
        </row>
        <row r="306">
          <cell r="A306" t="str">
            <v>FY2013</v>
          </cell>
        </row>
        <row r="307">
          <cell r="A307" t="str">
            <v>FY2013</v>
          </cell>
        </row>
        <row r="308">
          <cell r="A308" t="str">
            <v>FY2013</v>
          </cell>
        </row>
        <row r="309">
          <cell r="A309" t="str">
            <v>FY2013</v>
          </cell>
        </row>
        <row r="310">
          <cell r="A310" t="str">
            <v>FY2013</v>
          </cell>
        </row>
        <row r="311">
          <cell r="A311" t="str">
            <v>FY2013</v>
          </cell>
        </row>
        <row r="312">
          <cell r="A312" t="str">
            <v>FY2013</v>
          </cell>
        </row>
        <row r="313">
          <cell r="A313" t="str">
            <v>FY2013</v>
          </cell>
        </row>
        <row r="314">
          <cell r="A314" t="str">
            <v>FY2013</v>
          </cell>
        </row>
        <row r="315">
          <cell r="A315" t="str">
            <v>FY2013</v>
          </cell>
        </row>
        <row r="316">
          <cell r="A316" t="str">
            <v>FY2013</v>
          </cell>
        </row>
        <row r="317">
          <cell r="A317" t="str">
            <v>FY2013</v>
          </cell>
        </row>
        <row r="318">
          <cell r="A318" t="str">
            <v>FY2013</v>
          </cell>
        </row>
        <row r="319">
          <cell r="A319" t="str">
            <v>FY2013</v>
          </cell>
        </row>
        <row r="320">
          <cell r="A320" t="str">
            <v>FY2013</v>
          </cell>
        </row>
        <row r="321">
          <cell r="A321" t="str">
            <v>FY2013</v>
          </cell>
        </row>
        <row r="322">
          <cell r="A322" t="str">
            <v>FY2013</v>
          </cell>
        </row>
        <row r="323">
          <cell r="A323" t="str">
            <v>FY2013</v>
          </cell>
        </row>
        <row r="324">
          <cell r="A324" t="str">
            <v>FY2013</v>
          </cell>
        </row>
        <row r="325">
          <cell r="A325" t="str">
            <v>FY2013</v>
          </cell>
        </row>
        <row r="326">
          <cell r="A326" t="str">
            <v>FY2013</v>
          </cell>
        </row>
        <row r="327">
          <cell r="A327" t="str">
            <v>FY2013</v>
          </cell>
        </row>
        <row r="328">
          <cell r="A328" t="str">
            <v>FY2013</v>
          </cell>
        </row>
        <row r="329">
          <cell r="A329" t="str">
            <v>FY2013</v>
          </cell>
        </row>
        <row r="330">
          <cell r="A330" t="str">
            <v>FY2013</v>
          </cell>
        </row>
        <row r="331">
          <cell r="A331" t="str">
            <v>FY2013</v>
          </cell>
        </row>
        <row r="332">
          <cell r="A332" t="str">
            <v>FY2013</v>
          </cell>
        </row>
        <row r="333">
          <cell r="A333" t="str">
            <v>FY2013</v>
          </cell>
        </row>
        <row r="334">
          <cell r="A334" t="str">
            <v>FY2013</v>
          </cell>
        </row>
        <row r="335">
          <cell r="A335" t="str">
            <v>FY2013</v>
          </cell>
        </row>
        <row r="336">
          <cell r="A336" t="str">
            <v>FY2013</v>
          </cell>
        </row>
        <row r="337">
          <cell r="A337" t="str">
            <v>FY2013</v>
          </cell>
        </row>
        <row r="338">
          <cell r="A338" t="str">
            <v>FY2013</v>
          </cell>
        </row>
        <row r="339">
          <cell r="A339" t="str">
            <v>FY2013</v>
          </cell>
        </row>
        <row r="340">
          <cell r="A340" t="str">
            <v>FY2013</v>
          </cell>
        </row>
        <row r="341">
          <cell r="A341" t="str">
            <v>FY2013</v>
          </cell>
        </row>
        <row r="342">
          <cell r="A342" t="str">
            <v>FY2013</v>
          </cell>
        </row>
        <row r="343">
          <cell r="A343" t="str">
            <v>FY2013</v>
          </cell>
        </row>
        <row r="344">
          <cell r="A344" t="str">
            <v>FY2013</v>
          </cell>
        </row>
        <row r="345">
          <cell r="A345" t="str">
            <v>FY2013</v>
          </cell>
        </row>
        <row r="346">
          <cell r="A346" t="str">
            <v>FY2013</v>
          </cell>
        </row>
        <row r="347">
          <cell r="A347" t="str">
            <v>FY2013</v>
          </cell>
        </row>
        <row r="348">
          <cell r="A348" t="str">
            <v>FY2013</v>
          </cell>
        </row>
        <row r="349">
          <cell r="A349" t="str">
            <v>FY2013</v>
          </cell>
        </row>
        <row r="350">
          <cell r="A350" t="str">
            <v>FY2013</v>
          </cell>
        </row>
        <row r="351">
          <cell r="A351" t="str">
            <v>FY2013</v>
          </cell>
        </row>
        <row r="352">
          <cell r="A352" t="str">
            <v>FY2013</v>
          </cell>
        </row>
        <row r="353">
          <cell r="A353" t="str">
            <v>FY2013</v>
          </cell>
        </row>
        <row r="354">
          <cell r="A354" t="str">
            <v>FY2013</v>
          </cell>
        </row>
        <row r="355">
          <cell r="A355" t="str">
            <v>FY2013</v>
          </cell>
        </row>
        <row r="356">
          <cell r="A356" t="str">
            <v>FY2013</v>
          </cell>
        </row>
        <row r="357">
          <cell r="A357" t="str">
            <v>FY2013</v>
          </cell>
        </row>
        <row r="358">
          <cell r="A358" t="str">
            <v>FY2013</v>
          </cell>
        </row>
        <row r="359">
          <cell r="A359" t="str">
            <v>FY2013</v>
          </cell>
        </row>
        <row r="360">
          <cell r="A360" t="str">
            <v>FY2013</v>
          </cell>
        </row>
        <row r="361">
          <cell r="A361" t="str">
            <v>FY2013</v>
          </cell>
        </row>
        <row r="362">
          <cell r="A362" t="str">
            <v>FY2013</v>
          </cell>
        </row>
        <row r="363">
          <cell r="A363" t="str">
            <v>FY2013</v>
          </cell>
        </row>
        <row r="364">
          <cell r="A364" t="str">
            <v>FY2013</v>
          </cell>
        </row>
        <row r="365">
          <cell r="A365" t="str">
            <v>FY2013</v>
          </cell>
        </row>
        <row r="366">
          <cell r="A366" t="str">
            <v>FY2013</v>
          </cell>
        </row>
        <row r="367">
          <cell r="A367" t="str">
            <v>FY2013</v>
          </cell>
        </row>
        <row r="368">
          <cell r="A368" t="str">
            <v>FY2013</v>
          </cell>
        </row>
        <row r="369">
          <cell r="A369" t="str">
            <v>FY2013</v>
          </cell>
        </row>
        <row r="370">
          <cell r="A370" t="str">
            <v>FY2013</v>
          </cell>
        </row>
        <row r="371">
          <cell r="A371" t="str">
            <v>FY2013</v>
          </cell>
        </row>
        <row r="372">
          <cell r="A372" t="str">
            <v>FY2013</v>
          </cell>
        </row>
        <row r="373">
          <cell r="A373" t="str">
            <v>FY2013</v>
          </cell>
        </row>
        <row r="374">
          <cell r="A374" t="str">
            <v>FY2013</v>
          </cell>
        </row>
        <row r="375">
          <cell r="A375" t="str">
            <v>FY2013</v>
          </cell>
        </row>
        <row r="376">
          <cell r="A376" t="str">
            <v>FY2013</v>
          </cell>
        </row>
        <row r="377">
          <cell r="A377" t="str">
            <v>FY2013</v>
          </cell>
        </row>
        <row r="378">
          <cell r="A378" t="str">
            <v>FY2013</v>
          </cell>
        </row>
        <row r="379">
          <cell r="A379" t="str">
            <v>FY2013</v>
          </cell>
        </row>
        <row r="380">
          <cell r="A380" t="str">
            <v>FY2013</v>
          </cell>
        </row>
        <row r="381">
          <cell r="A381" t="str">
            <v>FY2013</v>
          </cell>
        </row>
        <row r="382">
          <cell r="A382" t="str">
            <v>FY2013</v>
          </cell>
        </row>
        <row r="383">
          <cell r="A383" t="str">
            <v>FY2013</v>
          </cell>
        </row>
        <row r="384">
          <cell r="A384" t="str">
            <v>FY2013</v>
          </cell>
        </row>
        <row r="385">
          <cell r="A385" t="str">
            <v>FY2013</v>
          </cell>
        </row>
        <row r="386">
          <cell r="A386" t="str">
            <v>FY2013</v>
          </cell>
        </row>
        <row r="387">
          <cell r="A387" t="str">
            <v>FY2013</v>
          </cell>
        </row>
        <row r="388">
          <cell r="A388" t="str">
            <v>FY2013</v>
          </cell>
        </row>
        <row r="389">
          <cell r="A389" t="str">
            <v>FY2013</v>
          </cell>
        </row>
        <row r="390">
          <cell r="A390" t="str">
            <v>FY2013</v>
          </cell>
        </row>
        <row r="391">
          <cell r="A391" t="str">
            <v>FY2013</v>
          </cell>
        </row>
        <row r="392">
          <cell r="A392" t="str">
            <v>FY2013</v>
          </cell>
        </row>
        <row r="393">
          <cell r="A393" t="str">
            <v>FY2013</v>
          </cell>
        </row>
        <row r="394">
          <cell r="A394" t="str">
            <v>FY2013</v>
          </cell>
        </row>
        <row r="395">
          <cell r="A395" t="str">
            <v>FY2013</v>
          </cell>
        </row>
        <row r="396">
          <cell r="A396" t="str">
            <v>FY2013</v>
          </cell>
        </row>
        <row r="397">
          <cell r="A397" t="str">
            <v>FY2013</v>
          </cell>
        </row>
        <row r="398">
          <cell r="A398" t="str">
            <v>FY2013</v>
          </cell>
        </row>
        <row r="399">
          <cell r="A399" t="str">
            <v>FY2013</v>
          </cell>
        </row>
        <row r="400">
          <cell r="A400" t="str">
            <v>FY2013</v>
          </cell>
        </row>
        <row r="401">
          <cell r="A401" t="str">
            <v>FY2013</v>
          </cell>
        </row>
        <row r="402">
          <cell r="A402" t="str">
            <v>FY2013</v>
          </cell>
        </row>
        <row r="403">
          <cell r="A403" t="str">
            <v>FY2013</v>
          </cell>
        </row>
        <row r="404">
          <cell r="A404" t="str">
            <v>FY2013</v>
          </cell>
        </row>
        <row r="405">
          <cell r="A405" t="str">
            <v>FY2013</v>
          </cell>
        </row>
        <row r="406">
          <cell r="A406" t="str">
            <v>FY2013</v>
          </cell>
        </row>
        <row r="407">
          <cell r="A407" t="str">
            <v>FY2013</v>
          </cell>
        </row>
        <row r="408">
          <cell r="A408" t="str">
            <v>FY2013</v>
          </cell>
        </row>
        <row r="409">
          <cell r="A409" t="str">
            <v>FY2013</v>
          </cell>
        </row>
        <row r="410">
          <cell r="A410" t="str">
            <v>FY2013</v>
          </cell>
        </row>
        <row r="411">
          <cell r="A411" t="str">
            <v>FY2013</v>
          </cell>
        </row>
        <row r="412">
          <cell r="A412" t="str">
            <v>FY2013</v>
          </cell>
        </row>
        <row r="413">
          <cell r="A413" t="str">
            <v>FY2013</v>
          </cell>
        </row>
        <row r="414">
          <cell r="A414" t="str">
            <v>FY2013</v>
          </cell>
        </row>
        <row r="415">
          <cell r="A415" t="str">
            <v>FY2013</v>
          </cell>
        </row>
        <row r="416">
          <cell r="A416" t="str">
            <v>FY2013</v>
          </cell>
        </row>
        <row r="417">
          <cell r="A417" t="str">
            <v>FY2013</v>
          </cell>
        </row>
        <row r="418">
          <cell r="A418" t="str">
            <v>FY2013</v>
          </cell>
        </row>
        <row r="419">
          <cell r="A419" t="str">
            <v>FY2013</v>
          </cell>
        </row>
        <row r="420">
          <cell r="A420" t="str">
            <v>FY2013</v>
          </cell>
        </row>
        <row r="421">
          <cell r="A421" t="str">
            <v>FY2013</v>
          </cell>
        </row>
        <row r="422">
          <cell r="A422" t="str">
            <v>FY2013</v>
          </cell>
        </row>
        <row r="423">
          <cell r="A423" t="str">
            <v>FY2013</v>
          </cell>
        </row>
        <row r="424">
          <cell r="A424" t="str">
            <v>FY2013</v>
          </cell>
        </row>
        <row r="425">
          <cell r="A425" t="str">
            <v>FY2013</v>
          </cell>
        </row>
        <row r="426">
          <cell r="A426" t="str">
            <v>FY2013</v>
          </cell>
        </row>
        <row r="427">
          <cell r="A427" t="str">
            <v>FY2013</v>
          </cell>
        </row>
        <row r="428">
          <cell r="A428" t="str">
            <v>FY2013</v>
          </cell>
        </row>
        <row r="429">
          <cell r="A429" t="str">
            <v>FY2013</v>
          </cell>
        </row>
        <row r="430">
          <cell r="A430" t="str">
            <v>FY2013</v>
          </cell>
        </row>
        <row r="431">
          <cell r="A431" t="str">
            <v>FY2013</v>
          </cell>
        </row>
        <row r="432">
          <cell r="A432" t="str">
            <v>FY2013</v>
          </cell>
        </row>
        <row r="433">
          <cell r="A433" t="str">
            <v>FY2013</v>
          </cell>
        </row>
        <row r="434">
          <cell r="A434" t="str">
            <v>FY2013</v>
          </cell>
        </row>
        <row r="435">
          <cell r="A435" t="str">
            <v>FY2013</v>
          </cell>
        </row>
        <row r="436">
          <cell r="A436" t="str">
            <v>FY2013</v>
          </cell>
        </row>
        <row r="437">
          <cell r="A437" t="str">
            <v>FY2013</v>
          </cell>
        </row>
        <row r="438">
          <cell r="A438" t="str">
            <v>FY2013</v>
          </cell>
        </row>
        <row r="439">
          <cell r="A439" t="str">
            <v>FY2013</v>
          </cell>
        </row>
        <row r="440">
          <cell r="A440" t="str">
            <v>FY2013</v>
          </cell>
        </row>
        <row r="441">
          <cell r="A441" t="str">
            <v>FY2013</v>
          </cell>
        </row>
        <row r="442">
          <cell r="A442" t="str">
            <v>FY2013</v>
          </cell>
        </row>
        <row r="443">
          <cell r="A443" t="str">
            <v>FY2013</v>
          </cell>
        </row>
        <row r="444">
          <cell r="A444" t="str">
            <v>FY2013</v>
          </cell>
        </row>
        <row r="445">
          <cell r="A445" t="str">
            <v>FY2013</v>
          </cell>
        </row>
        <row r="446">
          <cell r="A446" t="str">
            <v>FY2013</v>
          </cell>
        </row>
        <row r="447">
          <cell r="A447" t="str">
            <v>FY2013</v>
          </cell>
        </row>
        <row r="448">
          <cell r="A448" t="str">
            <v>FY2013</v>
          </cell>
        </row>
        <row r="449">
          <cell r="A449" t="str">
            <v>FY2013</v>
          </cell>
        </row>
        <row r="450">
          <cell r="A450" t="str">
            <v>FY2013</v>
          </cell>
        </row>
        <row r="451">
          <cell r="A451" t="str">
            <v>FY2013</v>
          </cell>
        </row>
        <row r="452">
          <cell r="A452" t="str">
            <v>FY2013</v>
          </cell>
        </row>
        <row r="453">
          <cell r="A453" t="str">
            <v>FY2013</v>
          </cell>
        </row>
        <row r="454">
          <cell r="A454" t="str">
            <v>FY2013</v>
          </cell>
        </row>
        <row r="455">
          <cell r="A455" t="str">
            <v>FY2013</v>
          </cell>
        </row>
        <row r="456">
          <cell r="A456" t="str">
            <v>FY2013</v>
          </cell>
        </row>
        <row r="457">
          <cell r="A457" t="str">
            <v>FY2013</v>
          </cell>
        </row>
        <row r="458">
          <cell r="A458" t="str">
            <v>FY2013</v>
          </cell>
        </row>
        <row r="459">
          <cell r="A459" t="str">
            <v>FY2013</v>
          </cell>
        </row>
        <row r="460">
          <cell r="A460" t="str">
            <v>FY2013</v>
          </cell>
        </row>
        <row r="461">
          <cell r="A461" t="str">
            <v>FY2013</v>
          </cell>
        </row>
        <row r="462">
          <cell r="A462" t="str">
            <v>FY2013</v>
          </cell>
        </row>
        <row r="463">
          <cell r="A463" t="str">
            <v>FY2013</v>
          </cell>
        </row>
        <row r="464">
          <cell r="A464" t="str">
            <v>FY2013</v>
          </cell>
        </row>
        <row r="465">
          <cell r="A465" t="str">
            <v>FY2013</v>
          </cell>
        </row>
        <row r="466">
          <cell r="A466" t="str">
            <v>FY2013</v>
          </cell>
        </row>
        <row r="467">
          <cell r="A467" t="str">
            <v>FY2013</v>
          </cell>
        </row>
        <row r="468">
          <cell r="A468" t="str">
            <v>FY2013</v>
          </cell>
        </row>
        <row r="469">
          <cell r="A469" t="str">
            <v>FY2013</v>
          </cell>
        </row>
        <row r="470">
          <cell r="A470" t="str">
            <v>FY2013</v>
          </cell>
        </row>
        <row r="471">
          <cell r="A471" t="str">
            <v>FY2013</v>
          </cell>
        </row>
        <row r="472">
          <cell r="A472" t="str">
            <v>FY2013</v>
          </cell>
        </row>
        <row r="473">
          <cell r="A473" t="str">
            <v>FY2013</v>
          </cell>
        </row>
        <row r="474">
          <cell r="A474" t="str">
            <v>FY2013</v>
          </cell>
        </row>
        <row r="475">
          <cell r="A475" t="str">
            <v>FY2013</v>
          </cell>
        </row>
        <row r="476">
          <cell r="A476" t="str">
            <v>FY2013</v>
          </cell>
        </row>
        <row r="477">
          <cell r="A477" t="str">
            <v>FY2013</v>
          </cell>
        </row>
        <row r="478">
          <cell r="A478" t="str">
            <v>FY2013</v>
          </cell>
        </row>
        <row r="479">
          <cell r="A479" t="str">
            <v>FY2013</v>
          </cell>
        </row>
        <row r="480">
          <cell r="A480" t="str">
            <v>FY2013</v>
          </cell>
        </row>
        <row r="481">
          <cell r="A481" t="str">
            <v>FY2013</v>
          </cell>
        </row>
        <row r="482">
          <cell r="A482" t="str">
            <v>FY2013</v>
          </cell>
        </row>
        <row r="483">
          <cell r="A483" t="str">
            <v>FY2013</v>
          </cell>
        </row>
        <row r="484">
          <cell r="A484" t="str">
            <v>FY2013</v>
          </cell>
        </row>
        <row r="485">
          <cell r="A485" t="str">
            <v>FY2013</v>
          </cell>
        </row>
        <row r="486">
          <cell r="A486" t="str">
            <v>FY2013</v>
          </cell>
        </row>
        <row r="487">
          <cell r="A487" t="str">
            <v>FY2013</v>
          </cell>
        </row>
        <row r="488">
          <cell r="A488" t="str">
            <v>FY2013</v>
          </cell>
        </row>
        <row r="489">
          <cell r="A489" t="str">
            <v>FY2013</v>
          </cell>
        </row>
        <row r="490">
          <cell r="A490" t="str">
            <v>FY2013</v>
          </cell>
        </row>
        <row r="491">
          <cell r="A491" t="str">
            <v>FY2013</v>
          </cell>
        </row>
        <row r="492">
          <cell r="A492" t="str">
            <v>FY2013</v>
          </cell>
        </row>
        <row r="493">
          <cell r="A493" t="str">
            <v>FY2013</v>
          </cell>
        </row>
        <row r="494">
          <cell r="A494" t="str">
            <v>FY2013</v>
          </cell>
        </row>
        <row r="495">
          <cell r="A495" t="str">
            <v>FY2013</v>
          </cell>
        </row>
        <row r="496">
          <cell r="A496" t="str">
            <v>FY2013</v>
          </cell>
        </row>
        <row r="497">
          <cell r="A497" t="str">
            <v>FY2013</v>
          </cell>
        </row>
        <row r="498">
          <cell r="A498" t="str">
            <v>FY2013</v>
          </cell>
        </row>
        <row r="499">
          <cell r="A499" t="str">
            <v>FY2013</v>
          </cell>
        </row>
        <row r="500">
          <cell r="A500" t="str">
            <v>FY2013</v>
          </cell>
        </row>
        <row r="501">
          <cell r="A501" t="str">
            <v>FY2013</v>
          </cell>
        </row>
        <row r="502">
          <cell r="A502" t="str">
            <v>FY2013</v>
          </cell>
        </row>
        <row r="503">
          <cell r="A503" t="str">
            <v>FY2013</v>
          </cell>
        </row>
        <row r="504">
          <cell r="A504" t="str">
            <v>FY2013</v>
          </cell>
        </row>
        <row r="505">
          <cell r="A505" t="str">
            <v>FY2013</v>
          </cell>
        </row>
        <row r="506">
          <cell r="A506" t="str">
            <v>FY2013</v>
          </cell>
        </row>
        <row r="507">
          <cell r="A507" t="str">
            <v>FY2013</v>
          </cell>
        </row>
        <row r="508">
          <cell r="A508" t="str">
            <v>FY2013</v>
          </cell>
        </row>
        <row r="509">
          <cell r="A509" t="str">
            <v>FY2013</v>
          </cell>
        </row>
        <row r="510">
          <cell r="A510" t="str">
            <v>FY2013</v>
          </cell>
        </row>
        <row r="511">
          <cell r="A511" t="str">
            <v>FY2013</v>
          </cell>
        </row>
        <row r="512">
          <cell r="A512" t="str">
            <v>FY2013</v>
          </cell>
        </row>
        <row r="513">
          <cell r="A513" t="str">
            <v>FY2013</v>
          </cell>
        </row>
        <row r="514">
          <cell r="A514" t="str">
            <v>FY2013</v>
          </cell>
        </row>
        <row r="515">
          <cell r="A515" t="str">
            <v>FY2013</v>
          </cell>
        </row>
        <row r="516">
          <cell r="A516" t="str">
            <v>FY2013</v>
          </cell>
        </row>
        <row r="517">
          <cell r="A517" t="str">
            <v>FY2013</v>
          </cell>
        </row>
        <row r="518">
          <cell r="A518" t="str">
            <v>FY2013</v>
          </cell>
        </row>
        <row r="519">
          <cell r="A519" t="str">
            <v>FY2013</v>
          </cell>
        </row>
        <row r="520">
          <cell r="A520" t="str">
            <v>FY2013</v>
          </cell>
        </row>
        <row r="521">
          <cell r="A521" t="str">
            <v>FY2013</v>
          </cell>
        </row>
        <row r="522">
          <cell r="A522" t="str">
            <v>FY2013</v>
          </cell>
        </row>
        <row r="523">
          <cell r="A523" t="str">
            <v>FY2013</v>
          </cell>
        </row>
        <row r="524">
          <cell r="A524" t="str">
            <v>FY2013</v>
          </cell>
        </row>
        <row r="525">
          <cell r="A525" t="str">
            <v>FY2013</v>
          </cell>
        </row>
        <row r="526">
          <cell r="A526" t="str">
            <v>FY2013</v>
          </cell>
        </row>
        <row r="527">
          <cell r="A527" t="str">
            <v>FY2013</v>
          </cell>
        </row>
        <row r="528">
          <cell r="A528" t="str">
            <v>FY2013</v>
          </cell>
        </row>
        <row r="529">
          <cell r="A529" t="str">
            <v>FY2013</v>
          </cell>
        </row>
        <row r="530">
          <cell r="A530" t="str">
            <v>FY2013</v>
          </cell>
        </row>
        <row r="531">
          <cell r="A531" t="str">
            <v>FY2013</v>
          </cell>
        </row>
        <row r="532">
          <cell r="A532" t="str">
            <v>FY2013</v>
          </cell>
        </row>
        <row r="533">
          <cell r="A533" t="str">
            <v>FY2013</v>
          </cell>
        </row>
        <row r="534">
          <cell r="A534" t="str">
            <v>FY2013</v>
          </cell>
        </row>
        <row r="535">
          <cell r="A535" t="str">
            <v>FY2013</v>
          </cell>
        </row>
        <row r="536">
          <cell r="A536" t="str">
            <v>FY2013</v>
          </cell>
        </row>
        <row r="537">
          <cell r="A537" t="str">
            <v>FY2013</v>
          </cell>
        </row>
        <row r="538">
          <cell r="A538" t="str">
            <v>FY2013</v>
          </cell>
        </row>
        <row r="539">
          <cell r="A539" t="str">
            <v>FY2013</v>
          </cell>
        </row>
        <row r="540">
          <cell r="A540" t="str">
            <v>FY2013</v>
          </cell>
        </row>
        <row r="541">
          <cell r="A541" t="str">
            <v>FY2013</v>
          </cell>
        </row>
        <row r="542">
          <cell r="A542" t="str">
            <v>FY2013</v>
          </cell>
        </row>
        <row r="543">
          <cell r="A543" t="str">
            <v>FY2013</v>
          </cell>
        </row>
        <row r="544">
          <cell r="A544" t="str">
            <v>FY2013</v>
          </cell>
        </row>
        <row r="545">
          <cell r="A545" t="str">
            <v>FY2013</v>
          </cell>
        </row>
        <row r="546">
          <cell r="A546" t="str">
            <v>FY2013</v>
          </cell>
        </row>
        <row r="547">
          <cell r="A547" t="str">
            <v>FY2013</v>
          </cell>
        </row>
        <row r="548">
          <cell r="A548" t="str">
            <v>FY2013</v>
          </cell>
        </row>
        <row r="549">
          <cell r="A549" t="str">
            <v>FY2013</v>
          </cell>
        </row>
        <row r="550">
          <cell r="A550" t="str">
            <v>FY2013</v>
          </cell>
        </row>
        <row r="551">
          <cell r="A551" t="str">
            <v>FY2013</v>
          </cell>
        </row>
        <row r="552">
          <cell r="A552" t="str">
            <v>FY2013</v>
          </cell>
        </row>
        <row r="553">
          <cell r="A553" t="str">
            <v>FY2013</v>
          </cell>
        </row>
        <row r="554">
          <cell r="A554" t="str">
            <v>FY2013</v>
          </cell>
        </row>
        <row r="555">
          <cell r="A555" t="str">
            <v>FY2013</v>
          </cell>
        </row>
        <row r="556">
          <cell r="A556" t="str">
            <v>FY2013</v>
          </cell>
        </row>
        <row r="557">
          <cell r="A557" t="str">
            <v>FY2013</v>
          </cell>
        </row>
        <row r="558">
          <cell r="A558" t="str">
            <v>FY2013</v>
          </cell>
        </row>
        <row r="559">
          <cell r="A559" t="str">
            <v>FY2013</v>
          </cell>
        </row>
        <row r="560">
          <cell r="A560" t="str">
            <v>FY2013</v>
          </cell>
        </row>
        <row r="561">
          <cell r="A561" t="str">
            <v>FY2013</v>
          </cell>
        </row>
        <row r="562">
          <cell r="A562" t="str">
            <v>FY2013</v>
          </cell>
        </row>
        <row r="563">
          <cell r="A563" t="str">
            <v>FY2013</v>
          </cell>
        </row>
        <row r="564">
          <cell r="A564" t="str">
            <v>FY2013</v>
          </cell>
        </row>
        <row r="565">
          <cell r="A565" t="str">
            <v>FY2013</v>
          </cell>
        </row>
        <row r="566">
          <cell r="A566" t="str">
            <v>FY2013</v>
          </cell>
        </row>
        <row r="567">
          <cell r="A567" t="str">
            <v>FY2013</v>
          </cell>
        </row>
        <row r="568">
          <cell r="A568" t="str">
            <v>FY2013</v>
          </cell>
        </row>
        <row r="569">
          <cell r="A569" t="str">
            <v>FY2013</v>
          </cell>
        </row>
        <row r="570">
          <cell r="A570" t="str">
            <v>FY2013</v>
          </cell>
        </row>
        <row r="571">
          <cell r="A571" t="str">
            <v>FY2013</v>
          </cell>
        </row>
        <row r="572">
          <cell r="A572" t="str">
            <v>FY2013</v>
          </cell>
        </row>
        <row r="573">
          <cell r="A573" t="str">
            <v>FY2013</v>
          </cell>
        </row>
        <row r="574">
          <cell r="A574" t="str">
            <v>FY2013</v>
          </cell>
        </row>
        <row r="575">
          <cell r="A575" t="str">
            <v>FY2013</v>
          </cell>
        </row>
        <row r="576">
          <cell r="A576" t="str">
            <v>FY2013</v>
          </cell>
        </row>
        <row r="577">
          <cell r="A577" t="str">
            <v>FY2013</v>
          </cell>
        </row>
        <row r="578">
          <cell r="A578" t="str">
            <v>FY2013</v>
          </cell>
        </row>
        <row r="579">
          <cell r="A579" t="str">
            <v>FY2013</v>
          </cell>
        </row>
        <row r="580">
          <cell r="A580" t="str">
            <v>FY2013</v>
          </cell>
        </row>
        <row r="581">
          <cell r="A581" t="str">
            <v>FY2013</v>
          </cell>
        </row>
        <row r="582">
          <cell r="A582" t="str">
            <v>FY2013</v>
          </cell>
        </row>
        <row r="583">
          <cell r="A583" t="str">
            <v>FY2013</v>
          </cell>
        </row>
        <row r="584">
          <cell r="A584" t="str">
            <v>FY2013</v>
          </cell>
        </row>
        <row r="585">
          <cell r="A585" t="str">
            <v>FY2013</v>
          </cell>
        </row>
        <row r="586">
          <cell r="A586" t="str">
            <v>FY2013</v>
          </cell>
        </row>
        <row r="587">
          <cell r="A587" t="str">
            <v>FY2013</v>
          </cell>
        </row>
        <row r="588">
          <cell r="A588" t="str">
            <v>FY2013</v>
          </cell>
        </row>
        <row r="589">
          <cell r="A589" t="str">
            <v>FY2013</v>
          </cell>
        </row>
        <row r="590">
          <cell r="A590" t="str">
            <v>FY2013</v>
          </cell>
        </row>
        <row r="591">
          <cell r="A591" t="str">
            <v>FY2013</v>
          </cell>
        </row>
        <row r="592">
          <cell r="A592" t="str">
            <v>FY2013</v>
          </cell>
        </row>
        <row r="593">
          <cell r="A593" t="str">
            <v>FY2013</v>
          </cell>
        </row>
        <row r="594">
          <cell r="A594" t="str">
            <v>FY2013</v>
          </cell>
        </row>
        <row r="595">
          <cell r="A595" t="str">
            <v>FY2013</v>
          </cell>
        </row>
        <row r="596">
          <cell r="A596" t="str">
            <v>FY2013</v>
          </cell>
        </row>
        <row r="597">
          <cell r="A597" t="str">
            <v>FY2013</v>
          </cell>
        </row>
        <row r="598">
          <cell r="A598" t="str">
            <v>FY2013</v>
          </cell>
        </row>
        <row r="599">
          <cell r="A599" t="str">
            <v>FY2013</v>
          </cell>
        </row>
        <row r="600">
          <cell r="A600" t="str">
            <v>FY2013</v>
          </cell>
        </row>
        <row r="601">
          <cell r="A601" t="str">
            <v>FY2013</v>
          </cell>
        </row>
        <row r="602">
          <cell r="A602" t="str">
            <v>FY2013</v>
          </cell>
        </row>
        <row r="603">
          <cell r="A603" t="str">
            <v>FY2013</v>
          </cell>
        </row>
        <row r="604">
          <cell r="A604" t="str">
            <v>FY2013</v>
          </cell>
        </row>
        <row r="605">
          <cell r="A605" t="str">
            <v>FY2013</v>
          </cell>
        </row>
        <row r="606">
          <cell r="A606" t="str">
            <v>FY2013</v>
          </cell>
        </row>
        <row r="607">
          <cell r="A607" t="str">
            <v>FY2013</v>
          </cell>
        </row>
        <row r="608">
          <cell r="A608" t="str">
            <v>FY2013</v>
          </cell>
        </row>
        <row r="609">
          <cell r="A609" t="str">
            <v>FY2013</v>
          </cell>
        </row>
        <row r="610">
          <cell r="A610" t="str">
            <v>FY2013</v>
          </cell>
        </row>
        <row r="611">
          <cell r="A611" t="str">
            <v>FY2013</v>
          </cell>
        </row>
        <row r="612">
          <cell r="A612" t="str">
            <v>FY2013</v>
          </cell>
        </row>
        <row r="613">
          <cell r="A613" t="str">
            <v>FY2013</v>
          </cell>
        </row>
        <row r="614">
          <cell r="A614" t="str">
            <v>FY2013</v>
          </cell>
        </row>
        <row r="615">
          <cell r="A615" t="str">
            <v>FY2013</v>
          </cell>
        </row>
        <row r="616">
          <cell r="A616" t="str">
            <v>FY2013</v>
          </cell>
        </row>
        <row r="617">
          <cell r="A617" t="str">
            <v>FY2013</v>
          </cell>
        </row>
        <row r="618">
          <cell r="A618" t="str">
            <v>FY2013</v>
          </cell>
        </row>
        <row r="619">
          <cell r="A619" t="str">
            <v>FY2013</v>
          </cell>
        </row>
        <row r="620">
          <cell r="A620" t="str">
            <v>FY2013</v>
          </cell>
        </row>
        <row r="621">
          <cell r="A621" t="str">
            <v>FY2013</v>
          </cell>
        </row>
        <row r="622">
          <cell r="A622" t="str">
            <v>FY2013</v>
          </cell>
        </row>
        <row r="623">
          <cell r="A623" t="str">
            <v>FY2013</v>
          </cell>
        </row>
        <row r="624">
          <cell r="A624" t="str">
            <v>FY2013</v>
          </cell>
        </row>
        <row r="625">
          <cell r="A625" t="str">
            <v>FY2013</v>
          </cell>
        </row>
        <row r="626">
          <cell r="A626" t="str">
            <v>FY2013</v>
          </cell>
        </row>
        <row r="627">
          <cell r="A627" t="str">
            <v>FY2013</v>
          </cell>
        </row>
        <row r="628">
          <cell r="A628" t="str">
            <v>FY2013</v>
          </cell>
        </row>
        <row r="629">
          <cell r="A629" t="str">
            <v>FY2013</v>
          </cell>
        </row>
        <row r="630">
          <cell r="A630" t="str">
            <v>FY2013</v>
          </cell>
        </row>
        <row r="631">
          <cell r="A631" t="str">
            <v>FY2013</v>
          </cell>
        </row>
        <row r="632">
          <cell r="A632" t="str">
            <v>FY2013</v>
          </cell>
        </row>
        <row r="633">
          <cell r="A633" t="str">
            <v>FY2013</v>
          </cell>
        </row>
        <row r="634">
          <cell r="A634" t="str">
            <v>FY2013</v>
          </cell>
        </row>
        <row r="635">
          <cell r="A635" t="str">
            <v>FY2013</v>
          </cell>
        </row>
        <row r="636">
          <cell r="A636" t="str">
            <v>FY2013</v>
          </cell>
        </row>
        <row r="637">
          <cell r="A637" t="str">
            <v>FY2013</v>
          </cell>
        </row>
        <row r="638">
          <cell r="A638" t="str">
            <v>FY2013</v>
          </cell>
        </row>
        <row r="639">
          <cell r="A639" t="str">
            <v>FY2013</v>
          </cell>
        </row>
        <row r="640">
          <cell r="A640" t="str">
            <v>FY2013</v>
          </cell>
        </row>
        <row r="641">
          <cell r="A641" t="str">
            <v>FY2013</v>
          </cell>
        </row>
        <row r="642">
          <cell r="A642" t="str">
            <v>FY2013</v>
          </cell>
        </row>
        <row r="643">
          <cell r="A643" t="str">
            <v>FY2013</v>
          </cell>
        </row>
        <row r="644">
          <cell r="A644" t="str">
            <v>FY2013</v>
          </cell>
        </row>
        <row r="645">
          <cell r="A645" t="str">
            <v>FY2013</v>
          </cell>
        </row>
        <row r="646">
          <cell r="A646" t="str">
            <v>FY2013</v>
          </cell>
        </row>
        <row r="647">
          <cell r="A647" t="str">
            <v>FY2013</v>
          </cell>
        </row>
        <row r="648">
          <cell r="A648" t="str">
            <v>FY2013</v>
          </cell>
        </row>
        <row r="649">
          <cell r="A649" t="str">
            <v>FY2013</v>
          </cell>
        </row>
        <row r="650">
          <cell r="A650" t="str">
            <v>FY2013</v>
          </cell>
        </row>
        <row r="651">
          <cell r="A651" t="str">
            <v>FY2013</v>
          </cell>
        </row>
        <row r="652">
          <cell r="A652" t="str">
            <v>FY2013</v>
          </cell>
        </row>
        <row r="653">
          <cell r="A653" t="str">
            <v>FY2013</v>
          </cell>
        </row>
        <row r="654">
          <cell r="A654" t="str">
            <v>FY2013</v>
          </cell>
        </row>
        <row r="655">
          <cell r="A655" t="str">
            <v>FY2013</v>
          </cell>
        </row>
        <row r="656">
          <cell r="A656" t="str">
            <v>FY2013</v>
          </cell>
        </row>
        <row r="657">
          <cell r="A657" t="str">
            <v>FY2013</v>
          </cell>
        </row>
        <row r="658">
          <cell r="A658" t="str">
            <v>FY2013</v>
          </cell>
        </row>
        <row r="659">
          <cell r="A659" t="str">
            <v>FY2013</v>
          </cell>
        </row>
        <row r="660">
          <cell r="A660" t="str">
            <v>FY2013</v>
          </cell>
        </row>
        <row r="661">
          <cell r="A661" t="str">
            <v>FY2013</v>
          </cell>
        </row>
        <row r="662">
          <cell r="A662" t="str">
            <v>FY2013</v>
          </cell>
        </row>
        <row r="663">
          <cell r="A663" t="str">
            <v>FY2013</v>
          </cell>
        </row>
        <row r="664">
          <cell r="A664" t="str">
            <v>FY2013</v>
          </cell>
        </row>
        <row r="665">
          <cell r="A665" t="str">
            <v>FY2013</v>
          </cell>
        </row>
        <row r="666">
          <cell r="A666" t="str">
            <v>FY2013</v>
          </cell>
        </row>
        <row r="667">
          <cell r="A667" t="str">
            <v>FY2013</v>
          </cell>
        </row>
        <row r="668">
          <cell r="A668" t="str">
            <v>FY2013</v>
          </cell>
        </row>
        <row r="669">
          <cell r="A669" t="str">
            <v>FY2013</v>
          </cell>
        </row>
        <row r="670">
          <cell r="A670" t="str">
            <v>FY2013</v>
          </cell>
        </row>
        <row r="671">
          <cell r="A671" t="str">
            <v>FY2013</v>
          </cell>
        </row>
        <row r="672">
          <cell r="A672" t="str">
            <v>FY2013</v>
          </cell>
        </row>
        <row r="673">
          <cell r="A673" t="str">
            <v>FY2013</v>
          </cell>
        </row>
        <row r="674">
          <cell r="A674" t="str">
            <v>FY2013</v>
          </cell>
        </row>
        <row r="675">
          <cell r="A675" t="str">
            <v>FY2013</v>
          </cell>
        </row>
        <row r="676">
          <cell r="A676" t="str">
            <v>FY2013</v>
          </cell>
        </row>
        <row r="677">
          <cell r="A677" t="str">
            <v>FY2013</v>
          </cell>
        </row>
        <row r="678">
          <cell r="A678" t="str">
            <v>FY2013</v>
          </cell>
        </row>
        <row r="679">
          <cell r="A679" t="str">
            <v>FY2013</v>
          </cell>
        </row>
        <row r="680">
          <cell r="A680" t="str">
            <v>FY2013</v>
          </cell>
        </row>
        <row r="681">
          <cell r="A681" t="str">
            <v>FY2013</v>
          </cell>
        </row>
        <row r="682">
          <cell r="A682" t="str">
            <v>FY2013</v>
          </cell>
        </row>
        <row r="683">
          <cell r="A683" t="str">
            <v>FY2013</v>
          </cell>
        </row>
        <row r="684">
          <cell r="A684" t="str">
            <v>FY2013</v>
          </cell>
        </row>
        <row r="685">
          <cell r="A685" t="str">
            <v>FY2013</v>
          </cell>
        </row>
        <row r="686">
          <cell r="A686" t="str">
            <v>FY2013</v>
          </cell>
        </row>
        <row r="687">
          <cell r="A687" t="str">
            <v>FY2013</v>
          </cell>
        </row>
        <row r="688">
          <cell r="A688" t="str">
            <v>FY2013</v>
          </cell>
        </row>
        <row r="689">
          <cell r="A689" t="str">
            <v>FY2013</v>
          </cell>
        </row>
        <row r="690">
          <cell r="A690" t="str">
            <v>FY2013</v>
          </cell>
        </row>
        <row r="691">
          <cell r="A691" t="str">
            <v>FY2013</v>
          </cell>
        </row>
        <row r="692">
          <cell r="A692" t="str">
            <v>FY2013</v>
          </cell>
        </row>
        <row r="693">
          <cell r="A693" t="str">
            <v>FY2013</v>
          </cell>
        </row>
        <row r="694">
          <cell r="A694" t="str">
            <v>FY2013</v>
          </cell>
        </row>
        <row r="695">
          <cell r="A695" t="str">
            <v>FY2013</v>
          </cell>
        </row>
        <row r="696">
          <cell r="A696" t="str">
            <v>FY2013</v>
          </cell>
        </row>
        <row r="697">
          <cell r="A697" t="str">
            <v>FY2013</v>
          </cell>
        </row>
        <row r="698">
          <cell r="A698" t="str">
            <v>FY2013</v>
          </cell>
        </row>
        <row r="699">
          <cell r="A699" t="str">
            <v>FY2013</v>
          </cell>
        </row>
        <row r="700">
          <cell r="A700" t="str">
            <v>FY2013</v>
          </cell>
        </row>
        <row r="701">
          <cell r="A701" t="str">
            <v>FY2013</v>
          </cell>
        </row>
        <row r="702">
          <cell r="A702" t="str">
            <v>FY2013</v>
          </cell>
        </row>
        <row r="703">
          <cell r="A703" t="str">
            <v>FY2013</v>
          </cell>
        </row>
        <row r="704">
          <cell r="A704" t="str">
            <v>FY2013</v>
          </cell>
        </row>
        <row r="705">
          <cell r="A705" t="str">
            <v>FY2013</v>
          </cell>
        </row>
        <row r="706">
          <cell r="A706" t="str">
            <v>FY2013</v>
          </cell>
        </row>
        <row r="707">
          <cell r="A707" t="str">
            <v>FY2013</v>
          </cell>
        </row>
        <row r="708">
          <cell r="A708" t="str">
            <v>FY2013</v>
          </cell>
        </row>
        <row r="709">
          <cell r="A709" t="str">
            <v>FY2013</v>
          </cell>
        </row>
        <row r="710">
          <cell r="A710" t="str">
            <v>FY2013</v>
          </cell>
        </row>
        <row r="711">
          <cell r="A711" t="str">
            <v>FY2013</v>
          </cell>
        </row>
        <row r="712">
          <cell r="A712" t="str">
            <v>FY2013</v>
          </cell>
        </row>
        <row r="713">
          <cell r="A713" t="str">
            <v>FY2013</v>
          </cell>
        </row>
        <row r="714">
          <cell r="A714" t="str">
            <v>FY2013</v>
          </cell>
        </row>
        <row r="715">
          <cell r="A715" t="str">
            <v>FY2013</v>
          </cell>
        </row>
        <row r="716">
          <cell r="A716" t="str">
            <v>FY2013</v>
          </cell>
        </row>
        <row r="717">
          <cell r="A717" t="str">
            <v>FY2013</v>
          </cell>
        </row>
        <row r="718">
          <cell r="A718" t="str">
            <v>FY2013</v>
          </cell>
        </row>
        <row r="719">
          <cell r="A719" t="str">
            <v>FY2013</v>
          </cell>
        </row>
        <row r="720">
          <cell r="A720" t="str">
            <v>FY2013</v>
          </cell>
        </row>
        <row r="721">
          <cell r="A721" t="str">
            <v>FY2013</v>
          </cell>
        </row>
        <row r="722">
          <cell r="A722" t="str">
            <v>FY2013</v>
          </cell>
        </row>
        <row r="723">
          <cell r="A723" t="str">
            <v>FY2013</v>
          </cell>
        </row>
        <row r="724">
          <cell r="A724" t="str">
            <v>FY2013</v>
          </cell>
        </row>
        <row r="725">
          <cell r="A725" t="str">
            <v>FY2013</v>
          </cell>
        </row>
        <row r="726">
          <cell r="A726" t="str">
            <v>FY2013</v>
          </cell>
        </row>
        <row r="727">
          <cell r="A727" t="str">
            <v>FY2013</v>
          </cell>
        </row>
        <row r="728">
          <cell r="A728" t="str">
            <v>FY2013</v>
          </cell>
        </row>
        <row r="729">
          <cell r="A729" t="str">
            <v>FY2013</v>
          </cell>
        </row>
        <row r="730">
          <cell r="A730" t="str">
            <v>FY2013</v>
          </cell>
        </row>
        <row r="731">
          <cell r="A731" t="str">
            <v>FY2013</v>
          </cell>
        </row>
        <row r="732">
          <cell r="A732" t="str">
            <v>FY2013</v>
          </cell>
        </row>
        <row r="733">
          <cell r="A733" t="str">
            <v>FY2013</v>
          </cell>
        </row>
        <row r="734">
          <cell r="A734" t="str">
            <v>FY2013</v>
          </cell>
        </row>
        <row r="735">
          <cell r="A735" t="str">
            <v>FY2013</v>
          </cell>
        </row>
        <row r="736">
          <cell r="A736" t="str">
            <v>FY2013</v>
          </cell>
        </row>
        <row r="737">
          <cell r="A737" t="str">
            <v>FY2013</v>
          </cell>
        </row>
        <row r="738">
          <cell r="A738" t="str">
            <v>FY2013</v>
          </cell>
        </row>
        <row r="739">
          <cell r="A739" t="str">
            <v>FY2013</v>
          </cell>
        </row>
        <row r="740">
          <cell r="A740" t="str">
            <v>FY2013</v>
          </cell>
        </row>
        <row r="741">
          <cell r="A741" t="str">
            <v>FY2013</v>
          </cell>
        </row>
        <row r="742">
          <cell r="A742" t="str">
            <v>FY2013</v>
          </cell>
        </row>
        <row r="743">
          <cell r="A743" t="str">
            <v>FY2013</v>
          </cell>
        </row>
        <row r="744">
          <cell r="A744" t="str">
            <v>FY2013</v>
          </cell>
        </row>
        <row r="745">
          <cell r="A745" t="str">
            <v>FY2013</v>
          </cell>
        </row>
        <row r="746">
          <cell r="A746" t="str">
            <v>FY2013</v>
          </cell>
        </row>
        <row r="747">
          <cell r="A747" t="str">
            <v>FY2013</v>
          </cell>
        </row>
        <row r="748">
          <cell r="A748" t="str">
            <v>FY2013</v>
          </cell>
        </row>
        <row r="749">
          <cell r="A749" t="str">
            <v>FY2013</v>
          </cell>
        </row>
        <row r="750">
          <cell r="A750" t="str">
            <v>FY2013</v>
          </cell>
        </row>
        <row r="751">
          <cell r="A751" t="str">
            <v>FY2013</v>
          </cell>
        </row>
        <row r="752">
          <cell r="A752" t="str">
            <v>FY2013</v>
          </cell>
        </row>
        <row r="753">
          <cell r="A753" t="str">
            <v>FY2013</v>
          </cell>
        </row>
        <row r="754">
          <cell r="A754" t="str">
            <v>FY2013</v>
          </cell>
        </row>
        <row r="755">
          <cell r="A755" t="str">
            <v>FY2013</v>
          </cell>
        </row>
        <row r="756">
          <cell r="A756" t="str">
            <v>FY2013</v>
          </cell>
        </row>
        <row r="757">
          <cell r="A757" t="str">
            <v>FY2013</v>
          </cell>
        </row>
        <row r="758">
          <cell r="A758" t="str">
            <v>FY2013</v>
          </cell>
        </row>
        <row r="759">
          <cell r="A759" t="str">
            <v>FY2013</v>
          </cell>
        </row>
        <row r="760">
          <cell r="A760" t="str">
            <v>FY2013</v>
          </cell>
        </row>
        <row r="761">
          <cell r="A761" t="str">
            <v>FY2013</v>
          </cell>
        </row>
        <row r="762">
          <cell r="A762" t="str">
            <v>FY2013</v>
          </cell>
        </row>
        <row r="763">
          <cell r="A763" t="str">
            <v>FY2013</v>
          </cell>
        </row>
        <row r="764">
          <cell r="A764" t="str">
            <v>FY2013</v>
          </cell>
        </row>
        <row r="765">
          <cell r="A765" t="str">
            <v>FY2013</v>
          </cell>
        </row>
        <row r="766">
          <cell r="A766" t="str">
            <v>FY2013</v>
          </cell>
        </row>
        <row r="767">
          <cell r="A767" t="str">
            <v>FY2013</v>
          </cell>
        </row>
        <row r="768">
          <cell r="A768" t="str">
            <v>FY2013</v>
          </cell>
        </row>
        <row r="769">
          <cell r="A769" t="str">
            <v>FY2013</v>
          </cell>
        </row>
        <row r="770">
          <cell r="A770" t="str">
            <v>FY2013</v>
          </cell>
        </row>
        <row r="771">
          <cell r="A771" t="str">
            <v>FY2013</v>
          </cell>
        </row>
        <row r="772">
          <cell r="A772" t="str">
            <v>FY2013</v>
          </cell>
        </row>
        <row r="773">
          <cell r="A773" t="str">
            <v>FY2013</v>
          </cell>
        </row>
        <row r="774">
          <cell r="A774" t="str">
            <v>FY2013</v>
          </cell>
        </row>
        <row r="775">
          <cell r="A775" t="str">
            <v>FY2013</v>
          </cell>
        </row>
        <row r="776">
          <cell r="A776" t="str">
            <v>FY2013</v>
          </cell>
        </row>
        <row r="777">
          <cell r="A777" t="str">
            <v>FY2013</v>
          </cell>
        </row>
        <row r="778">
          <cell r="A778" t="str">
            <v>FY2013</v>
          </cell>
        </row>
        <row r="779">
          <cell r="A779" t="str">
            <v>FY2013</v>
          </cell>
        </row>
        <row r="780">
          <cell r="A780" t="str">
            <v>FY2013</v>
          </cell>
        </row>
        <row r="781">
          <cell r="A781" t="str">
            <v>FY2013</v>
          </cell>
        </row>
        <row r="782">
          <cell r="A782" t="str">
            <v>FY2013</v>
          </cell>
        </row>
        <row r="783">
          <cell r="A783" t="str">
            <v>FY2013</v>
          </cell>
        </row>
        <row r="784">
          <cell r="A784" t="str">
            <v>FY2013</v>
          </cell>
        </row>
        <row r="785">
          <cell r="A785" t="str">
            <v>FY2013</v>
          </cell>
        </row>
        <row r="786">
          <cell r="A786" t="str">
            <v>FY2013</v>
          </cell>
        </row>
        <row r="787">
          <cell r="A787" t="str">
            <v>FY2013</v>
          </cell>
        </row>
        <row r="788">
          <cell r="A788" t="str">
            <v>FY2013</v>
          </cell>
        </row>
        <row r="789">
          <cell r="A789" t="str">
            <v>FY2013</v>
          </cell>
        </row>
        <row r="790">
          <cell r="A790" t="str">
            <v>FY2013</v>
          </cell>
        </row>
        <row r="791">
          <cell r="A791" t="str">
            <v>FY2013</v>
          </cell>
        </row>
        <row r="792">
          <cell r="A792" t="str">
            <v>FY2013</v>
          </cell>
        </row>
        <row r="793">
          <cell r="A793" t="str">
            <v>FY2013</v>
          </cell>
        </row>
        <row r="794">
          <cell r="A794" t="str">
            <v>FY2013</v>
          </cell>
        </row>
        <row r="795">
          <cell r="A795" t="str">
            <v>FY2013</v>
          </cell>
        </row>
        <row r="796">
          <cell r="A796" t="str">
            <v>FY2013</v>
          </cell>
        </row>
        <row r="797">
          <cell r="A797" t="str">
            <v>FY2013</v>
          </cell>
        </row>
        <row r="798">
          <cell r="A798" t="str">
            <v>FY2013</v>
          </cell>
        </row>
        <row r="799">
          <cell r="A799" t="str">
            <v>FY2013</v>
          </cell>
        </row>
        <row r="800">
          <cell r="A800" t="str">
            <v>FY2013</v>
          </cell>
        </row>
        <row r="801">
          <cell r="A801" t="str">
            <v>FY2013</v>
          </cell>
        </row>
        <row r="802">
          <cell r="A802" t="str">
            <v>FY2013</v>
          </cell>
        </row>
        <row r="803">
          <cell r="A803" t="str">
            <v>FY2013</v>
          </cell>
        </row>
        <row r="804">
          <cell r="A804" t="str">
            <v>FY2013</v>
          </cell>
        </row>
        <row r="805">
          <cell r="A805" t="str">
            <v>FY2013</v>
          </cell>
        </row>
        <row r="806">
          <cell r="A806" t="str">
            <v>FY2013</v>
          </cell>
        </row>
        <row r="807">
          <cell r="A807" t="str">
            <v>FY2013</v>
          </cell>
        </row>
        <row r="808">
          <cell r="A808" t="str">
            <v>FY2013</v>
          </cell>
        </row>
        <row r="809">
          <cell r="A809" t="str">
            <v>FY2013</v>
          </cell>
        </row>
        <row r="810">
          <cell r="A810" t="str">
            <v>FY2013</v>
          </cell>
        </row>
        <row r="811">
          <cell r="A811" t="str">
            <v>FY2013</v>
          </cell>
        </row>
        <row r="812">
          <cell r="A812" t="str">
            <v>FY2013</v>
          </cell>
        </row>
        <row r="813">
          <cell r="A813" t="str">
            <v>FY2013</v>
          </cell>
        </row>
        <row r="814">
          <cell r="A814" t="str">
            <v>FY2013</v>
          </cell>
        </row>
        <row r="815">
          <cell r="A815" t="str">
            <v>FY2013</v>
          </cell>
        </row>
        <row r="816">
          <cell r="A816" t="str">
            <v>FY2013</v>
          </cell>
        </row>
        <row r="817">
          <cell r="A817" t="str">
            <v>FY2013</v>
          </cell>
        </row>
        <row r="818">
          <cell r="A818" t="str">
            <v>FY2013</v>
          </cell>
        </row>
        <row r="819">
          <cell r="A819" t="str">
            <v>FY2013</v>
          </cell>
        </row>
        <row r="820">
          <cell r="A820" t="str">
            <v>FY2013</v>
          </cell>
        </row>
        <row r="821">
          <cell r="A821" t="str">
            <v>FY2013</v>
          </cell>
        </row>
        <row r="822">
          <cell r="A822" t="str">
            <v>FY2013</v>
          </cell>
        </row>
        <row r="823">
          <cell r="A823" t="str">
            <v>FY2013</v>
          </cell>
        </row>
        <row r="824">
          <cell r="A824" t="str">
            <v>FY2013</v>
          </cell>
        </row>
        <row r="825">
          <cell r="A825" t="str">
            <v>FY2013</v>
          </cell>
        </row>
        <row r="826">
          <cell r="A826" t="str">
            <v>FY2013</v>
          </cell>
        </row>
        <row r="827">
          <cell r="A827" t="str">
            <v>FY2013</v>
          </cell>
        </row>
        <row r="828">
          <cell r="A828" t="str">
            <v>FY2013</v>
          </cell>
        </row>
        <row r="829">
          <cell r="A829" t="str">
            <v>FY2013</v>
          </cell>
        </row>
        <row r="830">
          <cell r="A830" t="str">
            <v>FY2013</v>
          </cell>
        </row>
        <row r="831">
          <cell r="A831" t="str">
            <v>FY2013</v>
          </cell>
        </row>
        <row r="832">
          <cell r="A832" t="str">
            <v>FY2013</v>
          </cell>
        </row>
        <row r="833">
          <cell r="A833" t="str">
            <v>FY2013</v>
          </cell>
        </row>
        <row r="834">
          <cell r="A834" t="str">
            <v>FY2013</v>
          </cell>
        </row>
        <row r="835">
          <cell r="A835" t="str">
            <v>FY2013</v>
          </cell>
        </row>
        <row r="836">
          <cell r="A836" t="str">
            <v>FY2013</v>
          </cell>
        </row>
        <row r="837">
          <cell r="A837" t="str">
            <v>FY2013</v>
          </cell>
        </row>
        <row r="838">
          <cell r="A838" t="str">
            <v>FY2013</v>
          </cell>
        </row>
        <row r="839">
          <cell r="A839" t="str">
            <v>FY2013</v>
          </cell>
        </row>
        <row r="840">
          <cell r="A840" t="str">
            <v>FY2013</v>
          </cell>
        </row>
        <row r="841">
          <cell r="A841" t="str">
            <v>FY2013</v>
          </cell>
        </row>
        <row r="842">
          <cell r="A842" t="str">
            <v>FY2013</v>
          </cell>
        </row>
        <row r="843">
          <cell r="A843" t="str">
            <v>FY2013</v>
          </cell>
        </row>
        <row r="844">
          <cell r="A844" t="str">
            <v>FY2013</v>
          </cell>
        </row>
        <row r="845">
          <cell r="A845" t="str">
            <v>FY2013</v>
          </cell>
        </row>
        <row r="846">
          <cell r="A846" t="str">
            <v>FY2013</v>
          </cell>
        </row>
        <row r="847">
          <cell r="A847" t="str">
            <v>FY2013</v>
          </cell>
        </row>
        <row r="848">
          <cell r="A848" t="str">
            <v>FY2013</v>
          </cell>
        </row>
        <row r="849">
          <cell r="A849" t="str">
            <v>FY2013</v>
          </cell>
        </row>
        <row r="850">
          <cell r="A850" t="str">
            <v>FY2013</v>
          </cell>
        </row>
        <row r="851">
          <cell r="A851" t="str">
            <v>FY2013</v>
          </cell>
        </row>
        <row r="852">
          <cell r="A852" t="str">
            <v>FY2013</v>
          </cell>
        </row>
        <row r="853">
          <cell r="A853" t="str">
            <v>FY2013</v>
          </cell>
        </row>
        <row r="854">
          <cell r="A854" t="str">
            <v>FY2013</v>
          </cell>
        </row>
        <row r="855">
          <cell r="A855" t="str">
            <v>FY2013</v>
          </cell>
        </row>
        <row r="856">
          <cell r="A856" t="str">
            <v>FY2013</v>
          </cell>
        </row>
        <row r="857">
          <cell r="A857" t="str">
            <v>FY2013</v>
          </cell>
        </row>
        <row r="858">
          <cell r="A858" t="str">
            <v>FY2013</v>
          </cell>
        </row>
        <row r="859">
          <cell r="A859" t="str">
            <v>FY2013</v>
          </cell>
        </row>
        <row r="860">
          <cell r="A860" t="str">
            <v>FY2013</v>
          </cell>
        </row>
        <row r="861">
          <cell r="A861" t="str">
            <v>FY2013</v>
          </cell>
        </row>
        <row r="862">
          <cell r="A862" t="str">
            <v>FY2013</v>
          </cell>
        </row>
        <row r="863">
          <cell r="A863" t="str">
            <v>FY2013</v>
          </cell>
        </row>
        <row r="864">
          <cell r="A864" t="str">
            <v>FY2013</v>
          </cell>
        </row>
        <row r="865">
          <cell r="A865" t="str">
            <v>FY2013</v>
          </cell>
        </row>
        <row r="866">
          <cell r="A866" t="str">
            <v>FY2013</v>
          </cell>
        </row>
        <row r="867">
          <cell r="A867" t="str">
            <v>FY2013</v>
          </cell>
        </row>
        <row r="868">
          <cell r="A868" t="str">
            <v>FY2013</v>
          </cell>
        </row>
        <row r="869">
          <cell r="A869" t="str">
            <v>FY2013</v>
          </cell>
        </row>
        <row r="870">
          <cell r="A870" t="str">
            <v>FY2013</v>
          </cell>
        </row>
        <row r="871">
          <cell r="A871" t="str">
            <v>FY2013</v>
          </cell>
        </row>
        <row r="872">
          <cell r="A872" t="str">
            <v>FY2013</v>
          </cell>
        </row>
        <row r="873">
          <cell r="A873" t="str">
            <v>FY2013</v>
          </cell>
        </row>
        <row r="874">
          <cell r="A874" t="str">
            <v>FY2013</v>
          </cell>
        </row>
        <row r="875">
          <cell r="A875" t="str">
            <v>FY2013</v>
          </cell>
        </row>
        <row r="876">
          <cell r="A876" t="str">
            <v>FY2013</v>
          </cell>
        </row>
        <row r="877">
          <cell r="A877" t="str">
            <v>FY2013</v>
          </cell>
        </row>
        <row r="878">
          <cell r="A878" t="str">
            <v>FY2013</v>
          </cell>
        </row>
        <row r="879">
          <cell r="A879" t="str">
            <v>FY2013</v>
          </cell>
        </row>
        <row r="880">
          <cell r="A880" t="str">
            <v>FY2013</v>
          </cell>
        </row>
        <row r="881">
          <cell r="A881" t="str">
            <v>FY2013</v>
          </cell>
        </row>
        <row r="882">
          <cell r="A882" t="str">
            <v>FY2013</v>
          </cell>
        </row>
        <row r="883">
          <cell r="A883" t="str">
            <v>FY2013</v>
          </cell>
        </row>
        <row r="884">
          <cell r="A884" t="str">
            <v>FY2013</v>
          </cell>
        </row>
        <row r="885">
          <cell r="A885" t="str">
            <v>FY2013</v>
          </cell>
        </row>
        <row r="886">
          <cell r="A886" t="str">
            <v>FY2013</v>
          </cell>
        </row>
        <row r="887">
          <cell r="A887" t="str">
            <v>FY2013</v>
          </cell>
        </row>
        <row r="888">
          <cell r="A888" t="str">
            <v>FY2013</v>
          </cell>
        </row>
        <row r="889">
          <cell r="A889" t="str">
            <v>FY2013</v>
          </cell>
        </row>
        <row r="890">
          <cell r="A890" t="str">
            <v>FY2013</v>
          </cell>
        </row>
        <row r="891">
          <cell r="A891" t="str">
            <v>FY2013</v>
          </cell>
        </row>
        <row r="892">
          <cell r="A892" t="str">
            <v>FY2013</v>
          </cell>
        </row>
        <row r="893">
          <cell r="A893" t="str">
            <v>FY2013</v>
          </cell>
        </row>
        <row r="894">
          <cell r="A894" t="str">
            <v>FY2013</v>
          </cell>
        </row>
        <row r="895">
          <cell r="A895" t="str">
            <v>FY2013</v>
          </cell>
        </row>
        <row r="896">
          <cell r="A896" t="str">
            <v>FY2013</v>
          </cell>
        </row>
        <row r="897">
          <cell r="A897" t="str">
            <v>FY2013</v>
          </cell>
        </row>
        <row r="898">
          <cell r="A898" t="str">
            <v>FY2013</v>
          </cell>
        </row>
        <row r="899">
          <cell r="A899" t="str">
            <v>FY2013</v>
          </cell>
        </row>
        <row r="900">
          <cell r="A900" t="str">
            <v>FY2013</v>
          </cell>
        </row>
        <row r="901">
          <cell r="A901" t="str">
            <v>FY2013</v>
          </cell>
        </row>
        <row r="902">
          <cell r="A902" t="str">
            <v>FY2013</v>
          </cell>
        </row>
        <row r="903">
          <cell r="A903" t="str">
            <v>FY2013</v>
          </cell>
        </row>
        <row r="904">
          <cell r="A904" t="str">
            <v>FY2013</v>
          </cell>
        </row>
        <row r="905">
          <cell r="A905" t="str">
            <v>FY2013</v>
          </cell>
        </row>
        <row r="906">
          <cell r="A906" t="str">
            <v>FY2013</v>
          </cell>
        </row>
        <row r="907">
          <cell r="A907" t="str">
            <v>FY2013</v>
          </cell>
        </row>
        <row r="908">
          <cell r="A908" t="str">
            <v>FY2013</v>
          </cell>
        </row>
        <row r="909">
          <cell r="A909" t="str">
            <v>FY2013</v>
          </cell>
        </row>
        <row r="910">
          <cell r="A910" t="str">
            <v>FY2013</v>
          </cell>
        </row>
        <row r="911">
          <cell r="A911" t="str">
            <v>FY2013</v>
          </cell>
        </row>
        <row r="912">
          <cell r="A912" t="str">
            <v>FY2013</v>
          </cell>
        </row>
        <row r="913">
          <cell r="A913" t="str">
            <v>FY2013</v>
          </cell>
        </row>
        <row r="914">
          <cell r="A914" t="str">
            <v>FY2013</v>
          </cell>
        </row>
        <row r="915">
          <cell r="A915" t="str">
            <v>FY2013</v>
          </cell>
        </row>
        <row r="916">
          <cell r="A916" t="str">
            <v>FY2013</v>
          </cell>
        </row>
        <row r="917">
          <cell r="A917" t="str">
            <v>FY2013</v>
          </cell>
        </row>
        <row r="918">
          <cell r="A918" t="str">
            <v>FY2013</v>
          </cell>
        </row>
        <row r="919">
          <cell r="A919" t="str">
            <v>FY2013</v>
          </cell>
        </row>
        <row r="920">
          <cell r="A920" t="str">
            <v>FY2013</v>
          </cell>
        </row>
        <row r="921">
          <cell r="A921" t="str">
            <v>FY2013</v>
          </cell>
        </row>
        <row r="922">
          <cell r="A922" t="str">
            <v>FY2013</v>
          </cell>
        </row>
        <row r="923">
          <cell r="A923" t="str">
            <v>FY2013</v>
          </cell>
        </row>
        <row r="924">
          <cell r="A924" t="str">
            <v>FY2013</v>
          </cell>
        </row>
        <row r="925">
          <cell r="A925" t="str">
            <v>FY2013</v>
          </cell>
        </row>
        <row r="926">
          <cell r="A926" t="str">
            <v>FY2013</v>
          </cell>
        </row>
        <row r="927">
          <cell r="A927" t="str">
            <v>FY2013</v>
          </cell>
        </row>
        <row r="928">
          <cell r="A928" t="str">
            <v>FY2013</v>
          </cell>
        </row>
        <row r="929">
          <cell r="A929" t="str">
            <v>FY2013</v>
          </cell>
        </row>
        <row r="930">
          <cell r="A930" t="str">
            <v>FY2013</v>
          </cell>
        </row>
        <row r="931">
          <cell r="A931" t="str">
            <v>FY2013</v>
          </cell>
        </row>
        <row r="932">
          <cell r="A932" t="str">
            <v>FY2013</v>
          </cell>
        </row>
        <row r="933">
          <cell r="A933" t="str">
            <v>FY2013</v>
          </cell>
        </row>
        <row r="934">
          <cell r="A934" t="str">
            <v>FY2013</v>
          </cell>
        </row>
        <row r="935">
          <cell r="A935" t="str">
            <v>FY2013</v>
          </cell>
        </row>
        <row r="936">
          <cell r="A936" t="str">
            <v>FY2013</v>
          </cell>
        </row>
        <row r="937">
          <cell r="A937" t="str">
            <v>FY2013</v>
          </cell>
        </row>
        <row r="938">
          <cell r="A938" t="str">
            <v>FY2013</v>
          </cell>
        </row>
        <row r="939">
          <cell r="A939" t="str">
            <v>FY2013</v>
          </cell>
        </row>
        <row r="940">
          <cell r="A940" t="str">
            <v>FY2013</v>
          </cell>
        </row>
        <row r="941">
          <cell r="A941" t="str">
            <v>FY2013</v>
          </cell>
        </row>
        <row r="942">
          <cell r="A942" t="str">
            <v>FY2013</v>
          </cell>
        </row>
        <row r="943">
          <cell r="A943" t="str">
            <v>FY2013</v>
          </cell>
        </row>
        <row r="944">
          <cell r="A944" t="str">
            <v>FY2013</v>
          </cell>
        </row>
        <row r="945">
          <cell r="A945" t="str">
            <v>FY2013</v>
          </cell>
        </row>
        <row r="946">
          <cell r="A946" t="str">
            <v>FY2013</v>
          </cell>
        </row>
        <row r="947">
          <cell r="A947" t="str">
            <v>FY2013</v>
          </cell>
        </row>
        <row r="948">
          <cell r="A948" t="str">
            <v>FY2013</v>
          </cell>
        </row>
        <row r="949">
          <cell r="A949" t="str">
            <v>FY2013</v>
          </cell>
        </row>
        <row r="950">
          <cell r="A950" t="str">
            <v>FY2013</v>
          </cell>
        </row>
        <row r="951">
          <cell r="A951" t="str">
            <v>FY2013</v>
          </cell>
        </row>
        <row r="952">
          <cell r="A952" t="str">
            <v>FY2013</v>
          </cell>
        </row>
        <row r="953">
          <cell r="A953" t="str">
            <v>FY2013</v>
          </cell>
        </row>
        <row r="954">
          <cell r="A954" t="str">
            <v>FY2013</v>
          </cell>
        </row>
        <row r="955">
          <cell r="A955" t="str">
            <v>FY2013</v>
          </cell>
        </row>
        <row r="956">
          <cell r="A956" t="str">
            <v>FY2013</v>
          </cell>
        </row>
        <row r="957">
          <cell r="A957" t="str">
            <v>FY2013</v>
          </cell>
        </row>
        <row r="958">
          <cell r="A958" t="str">
            <v>FY2013</v>
          </cell>
        </row>
        <row r="959">
          <cell r="A959" t="str">
            <v>FY2013</v>
          </cell>
        </row>
        <row r="960">
          <cell r="A960" t="str">
            <v>FY2013</v>
          </cell>
        </row>
        <row r="961">
          <cell r="A961" t="str">
            <v>FY2013</v>
          </cell>
        </row>
        <row r="962">
          <cell r="A962" t="str">
            <v>FY2013</v>
          </cell>
        </row>
        <row r="963">
          <cell r="A963" t="str">
            <v>FY2013</v>
          </cell>
        </row>
        <row r="964">
          <cell r="A964" t="str">
            <v>FY2013</v>
          </cell>
        </row>
        <row r="965">
          <cell r="A965" t="str">
            <v>FY2013</v>
          </cell>
        </row>
        <row r="966">
          <cell r="A966" t="str">
            <v>FY2013</v>
          </cell>
        </row>
        <row r="967">
          <cell r="A967" t="str">
            <v>FY2013</v>
          </cell>
        </row>
        <row r="968">
          <cell r="A968" t="str">
            <v>FY2013</v>
          </cell>
        </row>
        <row r="969">
          <cell r="A969" t="str">
            <v>FY2013</v>
          </cell>
        </row>
        <row r="970">
          <cell r="A970" t="str">
            <v>FY2013</v>
          </cell>
        </row>
        <row r="971">
          <cell r="A971" t="str">
            <v>FY2013</v>
          </cell>
        </row>
        <row r="972">
          <cell r="A972" t="str">
            <v>FY2013</v>
          </cell>
        </row>
        <row r="973">
          <cell r="A973" t="str">
            <v>FY2013</v>
          </cell>
        </row>
        <row r="974">
          <cell r="A974" t="str">
            <v>FY2013</v>
          </cell>
        </row>
        <row r="975">
          <cell r="A975" t="str">
            <v>FY2013</v>
          </cell>
        </row>
        <row r="976">
          <cell r="A976" t="str">
            <v>FY2013</v>
          </cell>
        </row>
        <row r="977">
          <cell r="A977" t="str">
            <v>FY2013</v>
          </cell>
        </row>
        <row r="978">
          <cell r="A978" t="str">
            <v>FY2013</v>
          </cell>
        </row>
        <row r="979">
          <cell r="A979" t="str">
            <v>FY2013</v>
          </cell>
        </row>
        <row r="980">
          <cell r="A980" t="str">
            <v>FY2013</v>
          </cell>
        </row>
        <row r="981">
          <cell r="A981" t="str">
            <v>FY2013</v>
          </cell>
        </row>
        <row r="982">
          <cell r="A982" t="str">
            <v>FY2013</v>
          </cell>
        </row>
        <row r="983">
          <cell r="A983" t="str">
            <v>FY2013</v>
          </cell>
        </row>
        <row r="984">
          <cell r="A984" t="str">
            <v>FY2013</v>
          </cell>
        </row>
        <row r="985">
          <cell r="A985" t="str">
            <v>FY2013</v>
          </cell>
        </row>
        <row r="986">
          <cell r="A986" t="str">
            <v>FY2013</v>
          </cell>
        </row>
        <row r="987">
          <cell r="A987" t="str">
            <v>FY2013</v>
          </cell>
        </row>
        <row r="988">
          <cell r="A988" t="str">
            <v>FY2013</v>
          </cell>
        </row>
        <row r="989">
          <cell r="A989" t="str">
            <v>FY2013</v>
          </cell>
        </row>
        <row r="990">
          <cell r="A990" t="str">
            <v>FY2013</v>
          </cell>
        </row>
        <row r="991">
          <cell r="A991" t="str">
            <v>FY2013</v>
          </cell>
        </row>
        <row r="992">
          <cell r="A992" t="str">
            <v>FY2013</v>
          </cell>
        </row>
        <row r="993">
          <cell r="A993" t="str">
            <v>FY2013</v>
          </cell>
        </row>
        <row r="994">
          <cell r="A994" t="str">
            <v>FY2013</v>
          </cell>
        </row>
        <row r="995">
          <cell r="A995" t="str">
            <v>FY2013</v>
          </cell>
        </row>
        <row r="996">
          <cell r="A996" t="str">
            <v>FY2013</v>
          </cell>
        </row>
        <row r="997">
          <cell r="A997" t="str">
            <v>FY2013</v>
          </cell>
        </row>
        <row r="998">
          <cell r="A998" t="str">
            <v>FY2013</v>
          </cell>
        </row>
        <row r="999">
          <cell r="A999" t="str">
            <v>FY2013</v>
          </cell>
        </row>
        <row r="1000">
          <cell r="A1000" t="str">
            <v>FY2013</v>
          </cell>
        </row>
        <row r="1001">
          <cell r="A1001" t="str">
            <v>FY2013</v>
          </cell>
        </row>
        <row r="1002">
          <cell r="A1002" t="str">
            <v>FY2013</v>
          </cell>
        </row>
        <row r="1003">
          <cell r="A1003" t="str">
            <v>FY2013</v>
          </cell>
        </row>
        <row r="1004">
          <cell r="A1004" t="str">
            <v>FY2013</v>
          </cell>
        </row>
        <row r="1005">
          <cell r="A1005" t="str">
            <v>FY2013</v>
          </cell>
        </row>
        <row r="1006">
          <cell r="A1006" t="str">
            <v>FY2013</v>
          </cell>
        </row>
        <row r="1007">
          <cell r="A1007" t="str">
            <v>FY2013</v>
          </cell>
        </row>
        <row r="1008">
          <cell r="A1008" t="str">
            <v>FY2013</v>
          </cell>
        </row>
        <row r="1009">
          <cell r="A1009" t="str">
            <v>FY2013</v>
          </cell>
        </row>
        <row r="1010">
          <cell r="A1010" t="str">
            <v>FY2013</v>
          </cell>
        </row>
        <row r="1011">
          <cell r="A1011" t="str">
            <v>FY2013</v>
          </cell>
        </row>
        <row r="1012">
          <cell r="A1012" t="str">
            <v>FY2013</v>
          </cell>
        </row>
        <row r="1013">
          <cell r="A1013" t="str">
            <v>FY2013</v>
          </cell>
        </row>
        <row r="1014">
          <cell r="A1014" t="str">
            <v>FY2013</v>
          </cell>
        </row>
        <row r="1015">
          <cell r="A1015" t="str">
            <v>FY2013</v>
          </cell>
        </row>
        <row r="1016">
          <cell r="A1016" t="str">
            <v>FY2013</v>
          </cell>
        </row>
        <row r="1017">
          <cell r="A1017" t="str">
            <v>FY2013</v>
          </cell>
        </row>
        <row r="1018">
          <cell r="A1018" t="str">
            <v>FY2013</v>
          </cell>
        </row>
        <row r="1019">
          <cell r="A1019" t="str">
            <v>FY2013</v>
          </cell>
        </row>
        <row r="1020">
          <cell r="A1020" t="str">
            <v>FY2013</v>
          </cell>
        </row>
        <row r="1021">
          <cell r="A1021" t="str">
            <v>FY2013</v>
          </cell>
        </row>
        <row r="1022">
          <cell r="A1022" t="str">
            <v>FY2013</v>
          </cell>
        </row>
        <row r="1023">
          <cell r="A1023" t="str">
            <v>FY2013</v>
          </cell>
        </row>
        <row r="1024">
          <cell r="A1024" t="str">
            <v>FY2013</v>
          </cell>
        </row>
        <row r="1025">
          <cell r="A1025" t="str">
            <v>FY2013</v>
          </cell>
        </row>
        <row r="1026">
          <cell r="A1026" t="str">
            <v>FY2013</v>
          </cell>
        </row>
        <row r="1027">
          <cell r="A1027" t="str">
            <v>FY2013</v>
          </cell>
        </row>
        <row r="1028">
          <cell r="A1028" t="str">
            <v>FY2013</v>
          </cell>
        </row>
        <row r="1029">
          <cell r="A1029" t="str">
            <v>FY2013</v>
          </cell>
        </row>
        <row r="1030">
          <cell r="A1030" t="str">
            <v>FY2013</v>
          </cell>
        </row>
        <row r="1031">
          <cell r="A1031" t="str">
            <v>FY2013</v>
          </cell>
        </row>
        <row r="1032">
          <cell r="A1032" t="str">
            <v>FY2013</v>
          </cell>
        </row>
        <row r="1033">
          <cell r="A1033" t="str">
            <v>FY2013</v>
          </cell>
        </row>
        <row r="1034">
          <cell r="A1034" t="str">
            <v>FY2013</v>
          </cell>
        </row>
        <row r="1035">
          <cell r="A1035" t="str">
            <v>FY2013</v>
          </cell>
        </row>
        <row r="1036">
          <cell r="A1036" t="str">
            <v>FY2013</v>
          </cell>
        </row>
        <row r="1037">
          <cell r="A1037" t="str">
            <v>FY2013</v>
          </cell>
        </row>
        <row r="1038">
          <cell r="A1038" t="str">
            <v>FY2013</v>
          </cell>
        </row>
        <row r="1039">
          <cell r="A1039" t="str">
            <v>FY2013</v>
          </cell>
        </row>
        <row r="1040">
          <cell r="A1040" t="str">
            <v>FY2013</v>
          </cell>
        </row>
        <row r="1041">
          <cell r="A1041" t="str">
            <v>FY2013</v>
          </cell>
        </row>
        <row r="1042">
          <cell r="A1042" t="str">
            <v>FY2013</v>
          </cell>
        </row>
        <row r="1043">
          <cell r="A1043" t="str">
            <v>FY2013</v>
          </cell>
        </row>
        <row r="1044">
          <cell r="A1044" t="str">
            <v>FY2013</v>
          </cell>
        </row>
        <row r="1045">
          <cell r="A1045" t="str">
            <v>FY2013</v>
          </cell>
        </row>
        <row r="1046">
          <cell r="A1046" t="str">
            <v>FY2013</v>
          </cell>
        </row>
        <row r="1047">
          <cell r="A1047" t="str">
            <v>FY2013</v>
          </cell>
        </row>
        <row r="1048">
          <cell r="A1048" t="str">
            <v>FY2013</v>
          </cell>
        </row>
        <row r="1049">
          <cell r="A1049" t="str">
            <v>FY2013</v>
          </cell>
        </row>
        <row r="1050">
          <cell r="A1050" t="str">
            <v>FY2013</v>
          </cell>
        </row>
        <row r="1051">
          <cell r="A1051" t="str">
            <v>FY2013</v>
          </cell>
        </row>
        <row r="1052">
          <cell r="A1052" t="str">
            <v>FY2013</v>
          </cell>
        </row>
        <row r="1053">
          <cell r="A1053" t="str">
            <v>FY2013</v>
          </cell>
        </row>
        <row r="1054">
          <cell r="A1054" t="str">
            <v>FY2013</v>
          </cell>
        </row>
        <row r="1055">
          <cell r="A1055" t="str">
            <v>FY2013</v>
          </cell>
        </row>
        <row r="1056">
          <cell r="A1056" t="str">
            <v>FY2013</v>
          </cell>
        </row>
        <row r="1057">
          <cell r="A1057" t="str">
            <v>FY2013</v>
          </cell>
        </row>
        <row r="1058">
          <cell r="A1058" t="str">
            <v>FY2013</v>
          </cell>
        </row>
        <row r="1059">
          <cell r="A1059" t="str">
            <v>FY2013</v>
          </cell>
        </row>
        <row r="1060">
          <cell r="A1060" t="str">
            <v>FY2013</v>
          </cell>
        </row>
        <row r="1061">
          <cell r="A1061" t="str">
            <v>FY2013</v>
          </cell>
        </row>
        <row r="1062">
          <cell r="A1062" t="str">
            <v>FY2013</v>
          </cell>
        </row>
        <row r="1063">
          <cell r="A1063" t="str">
            <v>FY2013</v>
          </cell>
        </row>
        <row r="1064">
          <cell r="A1064" t="str">
            <v>FY2013</v>
          </cell>
        </row>
        <row r="1065">
          <cell r="A1065" t="str">
            <v>FY2013</v>
          </cell>
        </row>
        <row r="1066">
          <cell r="A1066" t="str">
            <v>FY2013</v>
          </cell>
        </row>
        <row r="1067">
          <cell r="A1067" t="str">
            <v>FY2013</v>
          </cell>
        </row>
        <row r="1068">
          <cell r="A1068" t="str">
            <v>FY2013</v>
          </cell>
        </row>
        <row r="1069">
          <cell r="A1069" t="str">
            <v>FY2013</v>
          </cell>
        </row>
        <row r="1070">
          <cell r="A1070" t="str">
            <v>FY2013</v>
          </cell>
        </row>
        <row r="1071">
          <cell r="A1071" t="str">
            <v>FY2013</v>
          </cell>
        </row>
        <row r="1072">
          <cell r="A1072" t="str">
            <v>FY2013</v>
          </cell>
        </row>
        <row r="1073">
          <cell r="A1073" t="str">
            <v>FY2013</v>
          </cell>
        </row>
        <row r="1074">
          <cell r="A1074" t="str">
            <v>FY2013</v>
          </cell>
        </row>
        <row r="1075">
          <cell r="A1075" t="str">
            <v>FY2013</v>
          </cell>
        </row>
        <row r="1076">
          <cell r="A1076" t="str">
            <v>FY2013</v>
          </cell>
        </row>
        <row r="1077">
          <cell r="A1077" t="str">
            <v>FY2013</v>
          </cell>
        </row>
        <row r="1078">
          <cell r="A1078" t="str">
            <v>FY2013</v>
          </cell>
        </row>
        <row r="1079">
          <cell r="A1079" t="str">
            <v>FY2013</v>
          </cell>
        </row>
        <row r="1080">
          <cell r="A1080" t="str">
            <v>FY2013</v>
          </cell>
        </row>
        <row r="1081">
          <cell r="A1081" t="str">
            <v>FY2013</v>
          </cell>
        </row>
        <row r="1082">
          <cell r="A1082" t="str">
            <v>FY2013</v>
          </cell>
        </row>
        <row r="1083">
          <cell r="A1083" t="str">
            <v>FY2013</v>
          </cell>
        </row>
        <row r="1084">
          <cell r="A1084" t="str">
            <v>FY2013</v>
          </cell>
        </row>
        <row r="1085">
          <cell r="A1085" t="str">
            <v>FY2013</v>
          </cell>
        </row>
        <row r="1086">
          <cell r="A1086" t="str">
            <v>FY2013</v>
          </cell>
        </row>
        <row r="1087">
          <cell r="A1087" t="str">
            <v>FY2013</v>
          </cell>
        </row>
        <row r="1088">
          <cell r="A1088" t="str">
            <v>FY2013</v>
          </cell>
        </row>
        <row r="1089">
          <cell r="A1089" t="str">
            <v>FY2013</v>
          </cell>
        </row>
        <row r="1090">
          <cell r="A1090" t="str">
            <v>FY2013</v>
          </cell>
        </row>
        <row r="1091">
          <cell r="A1091" t="str">
            <v>FY2013</v>
          </cell>
        </row>
        <row r="1092">
          <cell r="A1092" t="str">
            <v>FY2013</v>
          </cell>
        </row>
        <row r="1093">
          <cell r="A1093" t="str">
            <v>FY2013</v>
          </cell>
        </row>
        <row r="1094">
          <cell r="A1094" t="str">
            <v>FY2013</v>
          </cell>
        </row>
        <row r="1095">
          <cell r="A1095" t="str">
            <v>FY2013</v>
          </cell>
        </row>
        <row r="1096">
          <cell r="A1096" t="str">
            <v>FY2013</v>
          </cell>
        </row>
        <row r="1097">
          <cell r="A1097" t="str">
            <v>FY2013</v>
          </cell>
        </row>
        <row r="1098">
          <cell r="A1098" t="str">
            <v>FY2013</v>
          </cell>
        </row>
        <row r="1099">
          <cell r="A1099" t="str">
            <v>FY2013</v>
          </cell>
        </row>
        <row r="1100">
          <cell r="A1100" t="str">
            <v>FY2013</v>
          </cell>
        </row>
        <row r="1101">
          <cell r="A1101" t="str">
            <v>FY2013</v>
          </cell>
        </row>
        <row r="1102">
          <cell r="A1102" t="str">
            <v>FY2013</v>
          </cell>
        </row>
        <row r="1103">
          <cell r="A1103" t="str">
            <v>FY2013</v>
          </cell>
        </row>
        <row r="1104">
          <cell r="A1104" t="str">
            <v>FY2013</v>
          </cell>
        </row>
        <row r="1105">
          <cell r="A1105" t="str">
            <v>FY2013</v>
          </cell>
        </row>
        <row r="1106">
          <cell r="A1106" t="str">
            <v>FY2013</v>
          </cell>
        </row>
        <row r="1107">
          <cell r="A1107" t="str">
            <v>FY2013</v>
          </cell>
        </row>
        <row r="1108">
          <cell r="A1108" t="str">
            <v>FY2013</v>
          </cell>
        </row>
        <row r="1109">
          <cell r="A1109" t="str">
            <v>FY2013</v>
          </cell>
        </row>
        <row r="1110">
          <cell r="A1110" t="str">
            <v>FY2013</v>
          </cell>
        </row>
        <row r="1111">
          <cell r="A1111" t="str">
            <v>FY2013</v>
          </cell>
        </row>
        <row r="1112">
          <cell r="A1112" t="str">
            <v>FY2013</v>
          </cell>
        </row>
        <row r="1113">
          <cell r="A1113" t="str">
            <v>FY2013</v>
          </cell>
        </row>
        <row r="1114">
          <cell r="A1114" t="str">
            <v>FY2013</v>
          </cell>
        </row>
        <row r="1115">
          <cell r="A1115" t="str">
            <v>FY2013</v>
          </cell>
        </row>
        <row r="1116">
          <cell r="A1116" t="str">
            <v>FY2013</v>
          </cell>
        </row>
        <row r="1117">
          <cell r="A1117" t="str">
            <v>FY2013</v>
          </cell>
        </row>
        <row r="1118">
          <cell r="A1118" t="str">
            <v>FY2013</v>
          </cell>
        </row>
        <row r="1119">
          <cell r="A1119" t="str">
            <v>FY2013</v>
          </cell>
        </row>
        <row r="1120">
          <cell r="A1120" t="str">
            <v>FY2013</v>
          </cell>
        </row>
        <row r="1121">
          <cell r="A1121" t="str">
            <v>FY2013</v>
          </cell>
        </row>
        <row r="1122">
          <cell r="A1122" t="str">
            <v>FY2013</v>
          </cell>
        </row>
        <row r="1123">
          <cell r="A1123" t="str">
            <v>FY2013</v>
          </cell>
        </row>
        <row r="1124">
          <cell r="A1124" t="str">
            <v>FY2013</v>
          </cell>
        </row>
        <row r="1125">
          <cell r="A1125" t="str">
            <v>FY2013</v>
          </cell>
        </row>
        <row r="1126">
          <cell r="A1126" t="str">
            <v>FY2013</v>
          </cell>
        </row>
        <row r="1127">
          <cell r="A1127" t="str">
            <v>FY2013</v>
          </cell>
        </row>
        <row r="1128">
          <cell r="A1128" t="str">
            <v>FY2013</v>
          </cell>
        </row>
        <row r="1129">
          <cell r="A1129" t="str">
            <v>FY2013</v>
          </cell>
        </row>
        <row r="1130">
          <cell r="A1130" t="str">
            <v>FY2013</v>
          </cell>
        </row>
        <row r="1131">
          <cell r="A1131" t="str">
            <v>FY2013</v>
          </cell>
        </row>
        <row r="1132">
          <cell r="A1132" t="str">
            <v>FY2013</v>
          </cell>
        </row>
        <row r="1133">
          <cell r="A1133" t="str">
            <v>FY2013</v>
          </cell>
        </row>
        <row r="1134">
          <cell r="A1134" t="str">
            <v>FY2013</v>
          </cell>
        </row>
        <row r="1135">
          <cell r="A1135" t="str">
            <v>FY2013</v>
          </cell>
        </row>
        <row r="1136">
          <cell r="A1136" t="str">
            <v>FY2013</v>
          </cell>
        </row>
        <row r="1137">
          <cell r="A1137" t="str">
            <v>FY2013</v>
          </cell>
        </row>
        <row r="1138">
          <cell r="A1138" t="str">
            <v>FY2013</v>
          </cell>
        </row>
        <row r="1139">
          <cell r="A1139" t="str">
            <v>FY2013</v>
          </cell>
        </row>
        <row r="1140">
          <cell r="A1140" t="str">
            <v>FY2013</v>
          </cell>
        </row>
        <row r="1141">
          <cell r="A1141" t="str">
            <v>FY2013</v>
          </cell>
        </row>
        <row r="1142">
          <cell r="A1142" t="str">
            <v>FY2013</v>
          </cell>
        </row>
        <row r="1143">
          <cell r="A1143" t="str">
            <v>FY2013</v>
          </cell>
        </row>
        <row r="1144">
          <cell r="A1144" t="str">
            <v>FY2013</v>
          </cell>
        </row>
        <row r="1145">
          <cell r="A1145" t="str">
            <v>FY2013</v>
          </cell>
        </row>
        <row r="1146">
          <cell r="A1146" t="str">
            <v>FY2013</v>
          </cell>
        </row>
        <row r="1147">
          <cell r="A1147" t="str">
            <v>FY2013</v>
          </cell>
        </row>
        <row r="1148">
          <cell r="A1148" t="str">
            <v>FY2013</v>
          </cell>
        </row>
        <row r="1149">
          <cell r="A1149" t="str">
            <v>FY2013</v>
          </cell>
        </row>
        <row r="1150">
          <cell r="A1150" t="str">
            <v>FY2013</v>
          </cell>
        </row>
        <row r="1151">
          <cell r="A1151" t="str">
            <v>FY2013</v>
          </cell>
        </row>
        <row r="1152">
          <cell r="A1152" t="str">
            <v>FY2013</v>
          </cell>
        </row>
        <row r="1153">
          <cell r="A1153" t="str">
            <v>FY2013</v>
          </cell>
        </row>
        <row r="1154">
          <cell r="A1154" t="str">
            <v>FY2013</v>
          </cell>
        </row>
        <row r="1155">
          <cell r="A1155" t="str">
            <v>FY2013</v>
          </cell>
        </row>
        <row r="1156">
          <cell r="A1156" t="str">
            <v>FY2013</v>
          </cell>
        </row>
        <row r="1157">
          <cell r="A1157" t="str">
            <v>FY2013</v>
          </cell>
        </row>
        <row r="1158">
          <cell r="A1158" t="str">
            <v>FY2013</v>
          </cell>
        </row>
        <row r="1159">
          <cell r="A1159" t="str">
            <v>FY2013</v>
          </cell>
        </row>
        <row r="1160">
          <cell r="A1160" t="str">
            <v>FY2013</v>
          </cell>
        </row>
        <row r="1161">
          <cell r="A1161" t="str">
            <v>FY2013</v>
          </cell>
        </row>
        <row r="1162">
          <cell r="A1162" t="str">
            <v>FY2013</v>
          </cell>
        </row>
        <row r="1163">
          <cell r="A1163" t="str">
            <v>FY2013</v>
          </cell>
        </row>
        <row r="1164">
          <cell r="A1164" t="str">
            <v>FY2013</v>
          </cell>
        </row>
        <row r="1165">
          <cell r="A1165" t="str">
            <v>FY2013</v>
          </cell>
        </row>
        <row r="1166">
          <cell r="A1166" t="str">
            <v>FY2013</v>
          </cell>
        </row>
        <row r="1167">
          <cell r="A1167" t="str">
            <v>FY2013</v>
          </cell>
        </row>
        <row r="1168">
          <cell r="A1168" t="str">
            <v>FY2013</v>
          </cell>
        </row>
        <row r="1169">
          <cell r="A1169" t="str">
            <v>FY2013</v>
          </cell>
        </row>
        <row r="1170">
          <cell r="A1170" t="str">
            <v>FY2013</v>
          </cell>
        </row>
        <row r="1171">
          <cell r="A1171" t="str">
            <v>FY2013</v>
          </cell>
        </row>
        <row r="1172">
          <cell r="A1172" t="str">
            <v>FY2013</v>
          </cell>
        </row>
        <row r="1173">
          <cell r="A1173" t="str">
            <v>FY2013</v>
          </cell>
        </row>
        <row r="1174">
          <cell r="A1174" t="str">
            <v>FY2013</v>
          </cell>
        </row>
        <row r="1175">
          <cell r="A1175" t="str">
            <v>FY2013</v>
          </cell>
        </row>
        <row r="1176">
          <cell r="A1176" t="str">
            <v>FY2013</v>
          </cell>
        </row>
        <row r="1177">
          <cell r="A1177" t="str">
            <v>FY2013</v>
          </cell>
        </row>
        <row r="1178">
          <cell r="A1178" t="str">
            <v>FY2013</v>
          </cell>
        </row>
        <row r="1179">
          <cell r="A1179" t="str">
            <v>FY2013</v>
          </cell>
        </row>
        <row r="1180">
          <cell r="A1180" t="str">
            <v>FY2013</v>
          </cell>
        </row>
        <row r="1181">
          <cell r="A1181" t="str">
            <v>FY2013</v>
          </cell>
        </row>
        <row r="1182">
          <cell r="A1182" t="str">
            <v>FY2013</v>
          </cell>
        </row>
        <row r="1183">
          <cell r="A1183" t="str">
            <v>FY2013</v>
          </cell>
        </row>
        <row r="1184">
          <cell r="A1184" t="str">
            <v>FY2013</v>
          </cell>
        </row>
        <row r="1185">
          <cell r="A1185" t="str">
            <v>FY2013</v>
          </cell>
        </row>
        <row r="1186">
          <cell r="A1186" t="str">
            <v>FY2013</v>
          </cell>
        </row>
        <row r="1187">
          <cell r="A1187" t="str">
            <v>FY2013</v>
          </cell>
        </row>
        <row r="1188">
          <cell r="A1188" t="str">
            <v>FY2013</v>
          </cell>
        </row>
        <row r="1189">
          <cell r="A1189" t="str">
            <v>FY2013</v>
          </cell>
        </row>
        <row r="1190">
          <cell r="A1190" t="str">
            <v>FY2013</v>
          </cell>
        </row>
        <row r="1191">
          <cell r="A1191" t="str">
            <v>FY2013</v>
          </cell>
        </row>
        <row r="1192">
          <cell r="A1192" t="str">
            <v>FY2013</v>
          </cell>
        </row>
        <row r="1193">
          <cell r="A1193" t="str">
            <v>FY2013</v>
          </cell>
        </row>
        <row r="1194">
          <cell r="A1194" t="str">
            <v>FY2013</v>
          </cell>
        </row>
        <row r="1195">
          <cell r="A1195" t="str">
            <v>FY2013</v>
          </cell>
        </row>
        <row r="1196">
          <cell r="A1196" t="str">
            <v>FY2013</v>
          </cell>
        </row>
        <row r="1197">
          <cell r="A1197" t="str">
            <v>FY2013</v>
          </cell>
        </row>
        <row r="1198">
          <cell r="A1198" t="str">
            <v>FY2013</v>
          </cell>
        </row>
        <row r="1199">
          <cell r="A1199" t="str">
            <v>FY2013</v>
          </cell>
        </row>
        <row r="1200">
          <cell r="A1200" t="str">
            <v>FY2013</v>
          </cell>
        </row>
        <row r="1201">
          <cell r="A1201" t="str">
            <v>FY2013</v>
          </cell>
        </row>
        <row r="1202">
          <cell r="A1202" t="str">
            <v>FY2013</v>
          </cell>
        </row>
        <row r="1203">
          <cell r="A1203" t="str">
            <v>FY2013</v>
          </cell>
        </row>
        <row r="1204">
          <cell r="A1204" t="str">
            <v>FY2013</v>
          </cell>
        </row>
        <row r="1205">
          <cell r="A1205" t="str">
            <v>FY2013</v>
          </cell>
        </row>
        <row r="1206">
          <cell r="A1206" t="str">
            <v>FY2013</v>
          </cell>
        </row>
        <row r="1207">
          <cell r="A1207" t="str">
            <v>FY2013</v>
          </cell>
        </row>
        <row r="1208">
          <cell r="A1208" t="str">
            <v>FY2013</v>
          </cell>
        </row>
        <row r="1209">
          <cell r="A1209" t="str">
            <v>FY2013</v>
          </cell>
        </row>
        <row r="1210">
          <cell r="A1210" t="str">
            <v>FY2013</v>
          </cell>
        </row>
        <row r="1211">
          <cell r="A1211" t="str">
            <v>FY2013</v>
          </cell>
        </row>
        <row r="1212">
          <cell r="A1212" t="str">
            <v>FY2013</v>
          </cell>
        </row>
        <row r="1213">
          <cell r="A1213" t="str">
            <v>FY2013</v>
          </cell>
        </row>
        <row r="1214">
          <cell r="A1214" t="str">
            <v>FY2013</v>
          </cell>
        </row>
        <row r="1215">
          <cell r="A1215" t="str">
            <v>FY2013</v>
          </cell>
        </row>
        <row r="1216">
          <cell r="A1216" t="str">
            <v>FY2013</v>
          </cell>
        </row>
        <row r="1217">
          <cell r="A1217" t="str">
            <v>FY2013</v>
          </cell>
        </row>
        <row r="1218">
          <cell r="A1218" t="str">
            <v>FY2013</v>
          </cell>
        </row>
        <row r="1219">
          <cell r="A1219" t="str">
            <v>FY2013</v>
          </cell>
        </row>
        <row r="1220">
          <cell r="A1220" t="str">
            <v>FY2013</v>
          </cell>
        </row>
        <row r="1221">
          <cell r="A1221" t="str">
            <v>FY2013</v>
          </cell>
        </row>
        <row r="1222">
          <cell r="A1222" t="str">
            <v>FY2013</v>
          </cell>
        </row>
        <row r="1223">
          <cell r="A1223" t="str">
            <v>FY2013</v>
          </cell>
        </row>
        <row r="1224">
          <cell r="A1224" t="str">
            <v>FY2013</v>
          </cell>
        </row>
        <row r="1225">
          <cell r="A1225" t="str">
            <v>FY2013</v>
          </cell>
        </row>
        <row r="1226">
          <cell r="A1226" t="str">
            <v>FY2013</v>
          </cell>
        </row>
        <row r="1227">
          <cell r="A1227" t="str">
            <v>FY2013</v>
          </cell>
        </row>
        <row r="1228">
          <cell r="A1228" t="str">
            <v>FY2013</v>
          </cell>
        </row>
        <row r="1229">
          <cell r="A1229" t="str">
            <v>FY2013</v>
          </cell>
        </row>
        <row r="1230">
          <cell r="A1230" t="str">
            <v>FY2013</v>
          </cell>
        </row>
        <row r="1231">
          <cell r="A1231" t="str">
            <v>FY2013</v>
          </cell>
        </row>
        <row r="1232">
          <cell r="A1232" t="str">
            <v>FY2013</v>
          </cell>
        </row>
        <row r="1233">
          <cell r="A1233" t="str">
            <v>FY2013</v>
          </cell>
        </row>
        <row r="1234">
          <cell r="A1234" t="str">
            <v>FY2013</v>
          </cell>
        </row>
        <row r="1235">
          <cell r="A1235" t="str">
            <v>FY2013</v>
          </cell>
        </row>
        <row r="1236">
          <cell r="A1236" t="str">
            <v>FY2013</v>
          </cell>
        </row>
        <row r="1237">
          <cell r="A1237" t="str">
            <v>FY2013</v>
          </cell>
        </row>
        <row r="1238">
          <cell r="A1238" t="str">
            <v>FY2013</v>
          </cell>
        </row>
        <row r="1239">
          <cell r="A1239" t="str">
            <v>FY2013</v>
          </cell>
        </row>
        <row r="1240">
          <cell r="A1240" t="str">
            <v>FY2013</v>
          </cell>
        </row>
        <row r="1241">
          <cell r="A1241" t="str">
            <v>FY2013</v>
          </cell>
        </row>
        <row r="1242">
          <cell r="A1242" t="str">
            <v>FY2013</v>
          </cell>
        </row>
        <row r="1243">
          <cell r="A1243" t="str">
            <v>FY2013</v>
          </cell>
        </row>
        <row r="1244">
          <cell r="A1244" t="str">
            <v>FY2013</v>
          </cell>
        </row>
        <row r="1245">
          <cell r="A1245" t="str">
            <v>FY2013</v>
          </cell>
        </row>
        <row r="1246">
          <cell r="A1246" t="str">
            <v>FY2013</v>
          </cell>
        </row>
        <row r="1247">
          <cell r="A1247" t="str">
            <v>FY2013</v>
          </cell>
        </row>
        <row r="1248">
          <cell r="A1248" t="str">
            <v>FY2013</v>
          </cell>
        </row>
        <row r="1249">
          <cell r="A1249" t="str">
            <v>FY2013</v>
          </cell>
        </row>
        <row r="1250">
          <cell r="A1250" t="str">
            <v>FY2013</v>
          </cell>
        </row>
        <row r="1251">
          <cell r="A1251" t="str">
            <v>FY2013</v>
          </cell>
        </row>
        <row r="1252">
          <cell r="A1252" t="str">
            <v>FY2013</v>
          </cell>
        </row>
        <row r="1253">
          <cell r="A1253" t="str">
            <v>FY2013</v>
          </cell>
        </row>
        <row r="1254">
          <cell r="A1254" t="str">
            <v>FY2013</v>
          </cell>
        </row>
        <row r="1255">
          <cell r="A1255" t="str">
            <v>FY2013</v>
          </cell>
        </row>
        <row r="1256">
          <cell r="A1256" t="str">
            <v>FY2013</v>
          </cell>
        </row>
        <row r="1257">
          <cell r="A1257" t="str">
            <v>FY2013</v>
          </cell>
        </row>
        <row r="1258">
          <cell r="A1258" t="str">
            <v>FY2013</v>
          </cell>
        </row>
        <row r="1259">
          <cell r="A1259" t="str">
            <v>FY2013</v>
          </cell>
        </row>
        <row r="1260">
          <cell r="A1260" t="str">
            <v>FY2013</v>
          </cell>
        </row>
        <row r="1261">
          <cell r="A1261" t="str">
            <v>FY2013</v>
          </cell>
        </row>
        <row r="1262">
          <cell r="A1262" t="str">
            <v>FY2013</v>
          </cell>
        </row>
        <row r="1263">
          <cell r="A1263" t="str">
            <v>FY2013</v>
          </cell>
        </row>
        <row r="1264">
          <cell r="A1264" t="str">
            <v>FY2013</v>
          </cell>
        </row>
        <row r="1265">
          <cell r="A1265" t="str">
            <v>FY2013</v>
          </cell>
        </row>
        <row r="1266">
          <cell r="A1266" t="str">
            <v>FY2013</v>
          </cell>
        </row>
        <row r="1267">
          <cell r="A1267" t="str">
            <v>FY2013</v>
          </cell>
        </row>
        <row r="1268">
          <cell r="A1268" t="str">
            <v>FY2013</v>
          </cell>
        </row>
        <row r="1269">
          <cell r="A1269" t="str">
            <v>FY2013</v>
          </cell>
        </row>
        <row r="1270">
          <cell r="A1270" t="str">
            <v>FY2013</v>
          </cell>
        </row>
        <row r="1271">
          <cell r="A1271" t="str">
            <v>FY2013</v>
          </cell>
        </row>
        <row r="1272">
          <cell r="A1272" t="str">
            <v>FY2013</v>
          </cell>
        </row>
        <row r="1273">
          <cell r="A1273" t="str">
            <v>FY2013</v>
          </cell>
        </row>
        <row r="1274">
          <cell r="A1274" t="str">
            <v>FY2013</v>
          </cell>
        </row>
        <row r="1275">
          <cell r="A1275" t="str">
            <v>FY2013</v>
          </cell>
        </row>
        <row r="1276">
          <cell r="A1276" t="str">
            <v>FY2013</v>
          </cell>
        </row>
        <row r="1277">
          <cell r="A1277" t="str">
            <v>FY2013</v>
          </cell>
        </row>
        <row r="1278">
          <cell r="A1278" t="str">
            <v>FY2013</v>
          </cell>
        </row>
        <row r="1279">
          <cell r="A1279" t="str">
            <v>FY2013</v>
          </cell>
        </row>
        <row r="1280">
          <cell r="A1280" t="str">
            <v>FY2013</v>
          </cell>
        </row>
        <row r="1281">
          <cell r="A1281" t="str">
            <v>FY2013</v>
          </cell>
        </row>
        <row r="1282">
          <cell r="A1282" t="str">
            <v>FY2013</v>
          </cell>
        </row>
        <row r="1283">
          <cell r="A1283" t="str">
            <v>FY2013</v>
          </cell>
        </row>
        <row r="1284">
          <cell r="A1284" t="str">
            <v>FY2013</v>
          </cell>
        </row>
        <row r="1285">
          <cell r="A1285" t="str">
            <v>FY2013</v>
          </cell>
        </row>
        <row r="1286">
          <cell r="A1286" t="str">
            <v>FY2013</v>
          </cell>
        </row>
        <row r="1287">
          <cell r="A1287" t="str">
            <v>FY2013</v>
          </cell>
        </row>
        <row r="1288">
          <cell r="A1288" t="str">
            <v>FY2013</v>
          </cell>
        </row>
        <row r="1289">
          <cell r="A1289" t="str">
            <v>FY2013</v>
          </cell>
        </row>
        <row r="1290">
          <cell r="A1290" t="str">
            <v>FY2013</v>
          </cell>
        </row>
        <row r="1291">
          <cell r="A1291" t="str">
            <v>FY2013</v>
          </cell>
        </row>
        <row r="1292">
          <cell r="A1292" t="str">
            <v>FY2013</v>
          </cell>
        </row>
        <row r="1293">
          <cell r="A1293" t="str">
            <v>FY2013</v>
          </cell>
        </row>
        <row r="1294">
          <cell r="A1294" t="str">
            <v>FY2013</v>
          </cell>
        </row>
        <row r="1295">
          <cell r="A1295" t="str">
            <v>FY2013</v>
          </cell>
        </row>
        <row r="1296">
          <cell r="A1296" t="str">
            <v>FY2013</v>
          </cell>
        </row>
        <row r="1297">
          <cell r="A1297" t="str">
            <v>FY2013</v>
          </cell>
        </row>
        <row r="1298">
          <cell r="A1298" t="str">
            <v>FY2013</v>
          </cell>
        </row>
        <row r="1299">
          <cell r="A1299" t="str">
            <v>FY2013</v>
          </cell>
        </row>
        <row r="1300">
          <cell r="A1300" t="str">
            <v>FY2013</v>
          </cell>
        </row>
        <row r="1301">
          <cell r="A1301" t="str">
            <v>FY2013</v>
          </cell>
        </row>
        <row r="1302">
          <cell r="A1302" t="str">
            <v>FY2013</v>
          </cell>
        </row>
        <row r="1303">
          <cell r="A1303" t="str">
            <v>FY2013</v>
          </cell>
        </row>
        <row r="1304">
          <cell r="A1304" t="str">
            <v>FY2013</v>
          </cell>
        </row>
        <row r="1305">
          <cell r="A1305" t="str">
            <v>FY2013</v>
          </cell>
        </row>
        <row r="1306">
          <cell r="A1306" t="str">
            <v>FY2013</v>
          </cell>
        </row>
        <row r="1307">
          <cell r="A1307" t="str">
            <v>FY2013</v>
          </cell>
        </row>
        <row r="1308">
          <cell r="A1308" t="str">
            <v>FY2013</v>
          </cell>
        </row>
        <row r="1309">
          <cell r="A1309" t="str">
            <v>FY2013</v>
          </cell>
        </row>
        <row r="1310">
          <cell r="A1310" t="str">
            <v>FY2013</v>
          </cell>
        </row>
        <row r="1311">
          <cell r="A1311" t="str">
            <v>FY2013</v>
          </cell>
        </row>
        <row r="1312">
          <cell r="A1312" t="str">
            <v>FY2013</v>
          </cell>
        </row>
        <row r="1313">
          <cell r="A1313" t="str">
            <v>FY2013</v>
          </cell>
        </row>
        <row r="1314">
          <cell r="A1314" t="str">
            <v>FY2013</v>
          </cell>
        </row>
        <row r="1315">
          <cell r="A1315" t="str">
            <v>FY2013</v>
          </cell>
        </row>
        <row r="1316">
          <cell r="A1316" t="str">
            <v>FY2013</v>
          </cell>
        </row>
        <row r="1317">
          <cell r="A1317" t="str">
            <v>FY2013</v>
          </cell>
        </row>
        <row r="1318">
          <cell r="A1318" t="str">
            <v>FY2013</v>
          </cell>
        </row>
        <row r="1319">
          <cell r="A1319" t="str">
            <v>FY2013</v>
          </cell>
        </row>
        <row r="1320">
          <cell r="A1320" t="str">
            <v>FY2013</v>
          </cell>
        </row>
        <row r="1321">
          <cell r="A1321" t="str">
            <v>FY2013</v>
          </cell>
        </row>
        <row r="1322">
          <cell r="A1322" t="str">
            <v>FY2013</v>
          </cell>
        </row>
        <row r="1323">
          <cell r="A1323" t="str">
            <v>FY2013</v>
          </cell>
        </row>
        <row r="1324">
          <cell r="A1324" t="str">
            <v>FY2013</v>
          </cell>
        </row>
        <row r="1325">
          <cell r="A1325" t="str">
            <v>FY2013</v>
          </cell>
        </row>
        <row r="1326">
          <cell r="A1326" t="str">
            <v>FY2013</v>
          </cell>
        </row>
        <row r="1327">
          <cell r="A1327" t="str">
            <v>FY2013</v>
          </cell>
        </row>
        <row r="1328">
          <cell r="A1328" t="str">
            <v>FY2013</v>
          </cell>
        </row>
        <row r="1329">
          <cell r="A1329" t="str">
            <v>FY2013</v>
          </cell>
        </row>
        <row r="1330">
          <cell r="A1330" t="str">
            <v>FY2013</v>
          </cell>
        </row>
        <row r="1331">
          <cell r="A1331" t="str">
            <v>FY2013</v>
          </cell>
        </row>
        <row r="1332">
          <cell r="A1332" t="str">
            <v>FY2013</v>
          </cell>
        </row>
        <row r="1333">
          <cell r="A1333" t="str">
            <v>FY2013</v>
          </cell>
        </row>
        <row r="1334">
          <cell r="A1334" t="str">
            <v>FY2013</v>
          </cell>
        </row>
        <row r="1335">
          <cell r="A1335" t="str">
            <v>FY2013</v>
          </cell>
        </row>
        <row r="1336">
          <cell r="A1336" t="str">
            <v>FY2013</v>
          </cell>
        </row>
        <row r="1337">
          <cell r="A1337" t="str">
            <v>FY2013</v>
          </cell>
        </row>
        <row r="1338">
          <cell r="A1338" t="str">
            <v>FY2013</v>
          </cell>
        </row>
        <row r="1339">
          <cell r="A1339" t="str">
            <v>FY2013</v>
          </cell>
        </row>
        <row r="1340">
          <cell r="A1340" t="str">
            <v>FY2013</v>
          </cell>
        </row>
        <row r="1341">
          <cell r="A1341" t="str">
            <v>FY2013</v>
          </cell>
        </row>
        <row r="1342">
          <cell r="A1342" t="str">
            <v>FY2013</v>
          </cell>
        </row>
        <row r="1343">
          <cell r="A1343" t="str">
            <v>FY2013</v>
          </cell>
        </row>
        <row r="1344">
          <cell r="A1344" t="str">
            <v>FY2013</v>
          </cell>
        </row>
        <row r="1345">
          <cell r="A1345" t="str">
            <v>FY2013</v>
          </cell>
        </row>
        <row r="1346">
          <cell r="A1346" t="str">
            <v>FY2013</v>
          </cell>
        </row>
        <row r="1347">
          <cell r="A1347" t="str">
            <v>FY2013</v>
          </cell>
        </row>
        <row r="1348">
          <cell r="A1348" t="str">
            <v>FY2013</v>
          </cell>
        </row>
        <row r="1349">
          <cell r="A1349" t="str">
            <v>FY2013</v>
          </cell>
        </row>
        <row r="1350">
          <cell r="A1350" t="str">
            <v>FY2013</v>
          </cell>
        </row>
        <row r="1351">
          <cell r="A1351" t="str">
            <v>FY2013</v>
          </cell>
        </row>
        <row r="1352">
          <cell r="A1352" t="str">
            <v>FY2013</v>
          </cell>
        </row>
        <row r="1353">
          <cell r="A1353" t="str">
            <v>FY2013</v>
          </cell>
        </row>
        <row r="1354">
          <cell r="A1354" t="str">
            <v>FY2013</v>
          </cell>
        </row>
        <row r="1355">
          <cell r="A1355" t="str">
            <v>FY2013</v>
          </cell>
        </row>
        <row r="1356">
          <cell r="A1356" t="str">
            <v>FY2013</v>
          </cell>
        </row>
        <row r="1357">
          <cell r="A1357" t="str">
            <v>FY2013</v>
          </cell>
        </row>
        <row r="1358">
          <cell r="A1358" t="str">
            <v>FY2013</v>
          </cell>
        </row>
        <row r="1359">
          <cell r="A1359" t="str">
            <v>FY2013</v>
          </cell>
        </row>
        <row r="1360">
          <cell r="A1360" t="str">
            <v>FY2013</v>
          </cell>
        </row>
        <row r="1361">
          <cell r="A1361" t="str">
            <v>FY2013</v>
          </cell>
        </row>
        <row r="1362">
          <cell r="A1362" t="str">
            <v>FY2013</v>
          </cell>
        </row>
        <row r="1363">
          <cell r="A1363" t="str">
            <v>FY2013</v>
          </cell>
        </row>
        <row r="1364">
          <cell r="A1364" t="str">
            <v>FY2013</v>
          </cell>
        </row>
        <row r="1365">
          <cell r="A1365" t="str">
            <v>FY2013</v>
          </cell>
        </row>
        <row r="1366">
          <cell r="A1366" t="str">
            <v>FY2013</v>
          </cell>
        </row>
        <row r="1367">
          <cell r="A1367" t="str">
            <v>FY2013</v>
          </cell>
        </row>
        <row r="1368">
          <cell r="A1368" t="str">
            <v>FY2013</v>
          </cell>
        </row>
        <row r="1369">
          <cell r="A1369" t="str">
            <v>FY2013</v>
          </cell>
        </row>
        <row r="1370">
          <cell r="A1370" t="str">
            <v>FY2013</v>
          </cell>
        </row>
        <row r="1371">
          <cell r="A1371" t="str">
            <v>FY2013</v>
          </cell>
        </row>
        <row r="1372">
          <cell r="A1372" t="str">
            <v>FY2013</v>
          </cell>
        </row>
        <row r="1373">
          <cell r="A1373" t="str">
            <v>FY2013</v>
          </cell>
        </row>
        <row r="1374">
          <cell r="A1374" t="str">
            <v>FY2013</v>
          </cell>
        </row>
        <row r="1375">
          <cell r="A1375" t="str">
            <v>FY2013</v>
          </cell>
        </row>
        <row r="1376">
          <cell r="A1376" t="str">
            <v>FY2013</v>
          </cell>
        </row>
        <row r="1377">
          <cell r="A1377" t="str">
            <v>FY2013</v>
          </cell>
        </row>
        <row r="1378">
          <cell r="A1378" t="str">
            <v>FY2013</v>
          </cell>
        </row>
        <row r="1379">
          <cell r="A1379" t="str">
            <v>FY2013</v>
          </cell>
        </row>
        <row r="1380">
          <cell r="A1380" t="str">
            <v>FY2013</v>
          </cell>
        </row>
        <row r="1381">
          <cell r="A1381" t="str">
            <v>FY2013</v>
          </cell>
        </row>
        <row r="1382">
          <cell r="A1382" t="str">
            <v>FY2013</v>
          </cell>
        </row>
        <row r="1383">
          <cell r="A1383" t="str">
            <v>FY2013</v>
          </cell>
        </row>
        <row r="1384">
          <cell r="A1384" t="str">
            <v>FY2013</v>
          </cell>
        </row>
        <row r="1385">
          <cell r="A1385" t="str">
            <v>FY2013</v>
          </cell>
        </row>
        <row r="1386">
          <cell r="A1386" t="str">
            <v>FY2013</v>
          </cell>
        </row>
        <row r="1387">
          <cell r="A1387" t="str">
            <v>FY2013</v>
          </cell>
        </row>
        <row r="1388">
          <cell r="A1388" t="str">
            <v>FY2013</v>
          </cell>
        </row>
        <row r="1389">
          <cell r="A1389" t="str">
            <v>FY2013</v>
          </cell>
        </row>
        <row r="1390">
          <cell r="A1390" t="str">
            <v>FY2013</v>
          </cell>
        </row>
        <row r="1391">
          <cell r="A1391" t="str">
            <v>FY2013</v>
          </cell>
        </row>
        <row r="1392">
          <cell r="A1392" t="str">
            <v>FY2013</v>
          </cell>
        </row>
        <row r="1393">
          <cell r="A1393" t="str">
            <v>FY2013</v>
          </cell>
        </row>
        <row r="1394">
          <cell r="A1394" t="str">
            <v>FY2013</v>
          </cell>
        </row>
        <row r="1395">
          <cell r="A1395" t="str">
            <v>FY2013</v>
          </cell>
        </row>
        <row r="1396">
          <cell r="A1396" t="str">
            <v>FY2013</v>
          </cell>
        </row>
        <row r="1397">
          <cell r="A1397" t="str">
            <v>FY2013</v>
          </cell>
        </row>
        <row r="1398">
          <cell r="A1398" t="str">
            <v>FY2013</v>
          </cell>
        </row>
        <row r="1399">
          <cell r="A1399" t="str">
            <v>FY2013</v>
          </cell>
        </row>
        <row r="1400">
          <cell r="A1400" t="str">
            <v>FY2013</v>
          </cell>
        </row>
        <row r="1401">
          <cell r="A1401" t="str">
            <v>FY2013</v>
          </cell>
        </row>
        <row r="1402">
          <cell r="A1402" t="str">
            <v>FY2013</v>
          </cell>
        </row>
        <row r="1403">
          <cell r="A1403" t="str">
            <v>FY2013</v>
          </cell>
        </row>
        <row r="1404">
          <cell r="A1404" t="str">
            <v>FY2013</v>
          </cell>
        </row>
        <row r="1405">
          <cell r="A1405" t="str">
            <v>FY2013</v>
          </cell>
        </row>
        <row r="1406">
          <cell r="A1406" t="str">
            <v>FY2013</v>
          </cell>
        </row>
        <row r="1407">
          <cell r="A1407" t="str">
            <v>FY2013</v>
          </cell>
        </row>
        <row r="1408">
          <cell r="A1408" t="str">
            <v>FY2013</v>
          </cell>
        </row>
        <row r="1409">
          <cell r="A1409" t="str">
            <v>FY2013</v>
          </cell>
        </row>
        <row r="1410">
          <cell r="A1410" t="str">
            <v>FY2013</v>
          </cell>
        </row>
        <row r="1411">
          <cell r="A1411" t="str">
            <v>FY2013</v>
          </cell>
        </row>
        <row r="1412">
          <cell r="A1412" t="str">
            <v>FY2013</v>
          </cell>
        </row>
        <row r="1413">
          <cell r="A1413" t="str">
            <v>FY2013</v>
          </cell>
        </row>
        <row r="1414">
          <cell r="A1414" t="str">
            <v>FY2013</v>
          </cell>
        </row>
        <row r="1415">
          <cell r="A1415" t="str">
            <v>FY2013</v>
          </cell>
        </row>
        <row r="1416">
          <cell r="A1416" t="str">
            <v>FY2013</v>
          </cell>
        </row>
        <row r="1417">
          <cell r="A1417" t="str">
            <v>FY2013</v>
          </cell>
        </row>
        <row r="1418">
          <cell r="A1418" t="str">
            <v>FY2013</v>
          </cell>
        </row>
        <row r="1419">
          <cell r="A1419" t="str">
            <v>FY2013</v>
          </cell>
        </row>
        <row r="1420">
          <cell r="A1420" t="str">
            <v>FY2013</v>
          </cell>
        </row>
        <row r="1421">
          <cell r="A1421" t="str">
            <v>FY2013</v>
          </cell>
        </row>
        <row r="1422">
          <cell r="A1422" t="str">
            <v>FY2013</v>
          </cell>
        </row>
        <row r="1423">
          <cell r="A1423" t="str">
            <v>FY2013</v>
          </cell>
        </row>
        <row r="1424">
          <cell r="A1424" t="str">
            <v>FY2013</v>
          </cell>
        </row>
        <row r="1425">
          <cell r="A1425" t="str">
            <v>FY2013</v>
          </cell>
        </row>
        <row r="1426">
          <cell r="A1426" t="str">
            <v>FY2013</v>
          </cell>
        </row>
        <row r="1427">
          <cell r="A1427" t="str">
            <v>FY2013</v>
          </cell>
        </row>
        <row r="1428">
          <cell r="A1428" t="str">
            <v>FY2013</v>
          </cell>
        </row>
        <row r="1429">
          <cell r="A1429" t="str">
            <v>FY2013</v>
          </cell>
        </row>
        <row r="1430">
          <cell r="A1430" t="str">
            <v>FY2013</v>
          </cell>
        </row>
        <row r="1431">
          <cell r="A1431" t="str">
            <v>FY2013</v>
          </cell>
        </row>
        <row r="1432">
          <cell r="A1432" t="str">
            <v>FY2013</v>
          </cell>
        </row>
        <row r="1433">
          <cell r="A1433" t="str">
            <v>FY2013</v>
          </cell>
        </row>
        <row r="1434">
          <cell r="A1434" t="str">
            <v>FY2013</v>
          </cell>
        </row>
        <row r="1435">
          <cell r="A1435" t="str">
            <v>FY2013</v>
          </cell>
        </row>
        <row r="1436">
          <cell r="A1436" t="str">
            <v>FY2013</v>
          </cell>
        </row>
        <row r="1437">
          <cell r="A1437" t="str">
            <v>FY2013</v>
          </cell>
        </row>
        <row r="1438">
          <cell r="A1438" t="str">
            <v>FY2013</v>
          </cell>
        </row>
        <row r="1439">
          <cell r="A1439" t="str">
            <v>FY2013</v>
          </cell>
        </row>
        <row r="1440">
          <cell r="A1440" t="str">
            <v>FY2013</v>
          </cell>
        </row>
        <row r="1441">
          <cell r="A1441" t="str">
            <v>FY2013</v>
          </cell>
        </row>
        <row r="1442">
          <cell r="A1442" t="str">
            <v>FY2013</v>
          </cell>
        </row>
        <row r="1443">
          <cell r="A1443" t="str">
            <v>FY2013</v>
          </cell>
        </row>
        <row r="1444">
          <cell r="A1444" t="str">
            <v>FY2013</v>
          </cell>
        </row>
        <row r="1445">
          <cell r="A1445" t="str">
            <v>FY2013</v>
          </cell>
        </row>
        <row r="1446">
          <cell r="A1446" t="str">
            <v>FY2013</v>
          </cell>
        </row>
        <row r="1447">
          <cell r="A1447" t="str">
            <v>FY2013</v>
          </cell>
        </row>
        <row r="1448">
          <cell r="A1448" t="str">
            <v>FY2013</v>
          </cell>
        </row>
        <row r="1449">
          <cell r="A1449" t="str">
            <v>FY2013</v>
          </cell>
        </row>
        <row r="1450">
          <cell r="A1450" t="str">
            <v>FY2013</v>
          </cell>
        </row>
        <row r="1451">
          <cell r="A1451" t="str">
            <v>FY2013</v>
          </cell>
        </row>
        <row r="1452">
          <cell r="A1452" t="str">
            <v>FY2013</v>
          </cell>
        </row>
        <row r="1453">
          <cell r="A1453" t="str">
            <v>FY2013</v>
          </cell>
        </row>
        <row r="1454">
          <cell r="A1454" t="str">
            <v>FY2013</v>
          </cell>
        </row>
        <row r="1455">
          <cell r="A1455" t="str">
            <v>FY2013</v>
          </cell>
        </row>
        <row r="1456">
          <cell r="A1456" t="str">
            <v>FY2013</v>
          </cell>
        </row>
        <row r="1457">
          <cell r="A1457" t="str">
            <v>FY2013</v>
          </cell>
        </row>
        <row r="1458">
          <cell r="A1458" t="str">
            <v>FY2013</v>
          </cell>
        </row>
        <row r="1459">
          <cell r="A1459" t="str">
            <v>FY2013</v>
          </cell>
        </row>
        <row r="1460">
          <cell r="A1460" t="str">
            <v>FY2013</v>
          </cell>
        </row>
        <row r="1461">
          <cell r="A1461" t="str">
            <v>FY2013</v>
          </cell>
        </row>
        <row r="1462">
          <cell r="A1462" t="str">
            <v>FY2013</v>
          </cell>
        </row>
        <row r="1463">
          <cell r="A1463" t="str">
            <v>FY2013</v>
          </cell>
        </row>
        <row r="1464">
          <cell r="A1464" t="str">
            <v>FY2013</v>
          </cell>
        </row>
        <row r="1465">
          <cell r="A1465" t="str">
            <v>FY2013</v>
          </cell>
        </row>
        <row r="1466">
          <cell r="A1466" t="str">
            <v>FY2013</v>
          </cell>
        </row>
        <row r="1467">
          <cell r="A1467" t="str">
            <v>FY2013</v>
          </cell>
        </row>
        <row r="1468">
          <cell r="A1468" t="str">
            <v>FY2013</v>
          </cell>
        </row>
        <row r="1469">
          <cell r="A1469" t="str">
            <v>FY2013</v>
          </cell>
        </row>
        <row r="1470">
          <cell r="A1470" t="str">
            <v>FY2013</v>
          </cell>
        </row>
        <row r="1471">
          <cell r="A1471" t="str">
            <v>FY2013</v>
          </cell>
        </row>
        <row r="1472">
          <cell r="A1472" t="str">
            <v>FY2013</v>
          </cell>
        </row>
        <row r="1473">
          <cell r="A1473" t="str">
            <v>FY2013</v>
          </cell>
        </row>
        <row r="1474">
          <cell r="A1474" t="str">
            <v>FY2013</v>
          </cell>
        </row>
        <row r="1475">
          <cell r="A1475" t="str">
            <v>FY2013</v>
          </cell>
        </row>
        <row r="1476">
          <cell r="A1476" t="str">
            <v>FY2013</v>
          </cell>
        </row>
        <row r="1477">
          <cell r="A1477" t="str">
            <v>FY2013</v>
          </cell>
        </row>
        <row r="1478">
          <cell r="A1478" t="str">
            <v>FY2013</v>
          </cell>
        </row>
        <row r="1479">
          <cell r="A1479" t="str">
            <v>FY2013</v>
          </cell>
        </row>
        <row r="1480">
          <cell r="A1480" t="str">
            <v>FY2013</v>
          </cell>
        </row>
        <row r="1481">
          <cell r="A1481" t="str">
            <v>FY2013</v>
          </cell>
        </row>
        <row r="1482">
          <cell r="A1482" t="str">
            <v>FY2013</v>
          </cell>
        </row>
        <row r="1483">
          <cell r="A1483" t="str">
            <v>FY2013</v>
          </cell>
        </row>
        <row r="1484">
          <cell r="A1484" t="str">
            <v>FY2013</v>
          </cell>
        </row>
        <row r="1485">
          <cell r="A1485" t="str">
            <v>FY2013</v>
          </cell>
        </row>
        <row r="1486">
          <cell r="A1486" t="str">
            <v>FY2013</v>
          </cell>
        </row>
        <row r="1487">
          <cell r="A1487" t="str">
            <v>FY2013</v>
          </cell>
        </row>
        <row r="1488">
          <cell r="A1488" t="str">
            <v>FY2013</v>
          </cell>
        </row>
        <row r="1489">
          <cell r="A1489" t="str">
            <v>FY2013</v>
          </cell>
        </row>
        <row r="1490">
          <cell r="A1490" t="str">
            <v>FY2013</v>
          </cell>
        </row>
        <row r="1491">
          <cell r="A1491" t="str">
            <v>FY2013</v>
          </cell>
        </row>
        <row r="1492">
          <cell r="A1492" t="str">
            <v>FY2013</v>
          </cell>
        </row>
        <row r="1493">
          <cell r="A1493" t="str">
            <v>FY2013</v>
          </cell>
        </row>
        <row r="1494">
          <cell r="A1494" t="str">
            <v>FY2013</v>
          </cell>
        </row>
        <row r="1495">
          <cell r="A1495" t="str">
            <v>FY2013</v>
          </cell>
        </row>
        <row r="1496">
          <cell r="A1496" t="str">
            <v>FY2013</v>
          </cell>
        </row>
        <row r="1497">
          <cell r="A1497" t="str">
            <v>FY2013</v>
          </cell>
        </row>
        <row r="1498">
          <cell r="A1498" t="str">
            <v>FY2013</v>
          </cell>
        </row>
        <row r="1499">
          <cell r="A1499" t="str">
            <v>FY2013</v>
          </cell>
        </row>
        <row r="1500">
          <cell r="A1500" t="str">
            <v>FY2013</v>
          </cell>
        </row>
        <row r="1501">
          <cell r="A1501" t="str">
            <v>FY2013</v>
          </cell>
        </row>
        <row r="1502">
          <cell r="A1502" t="str">
            <v>FY2013</v>
          </cell>
        </row>
        <row r="1503">
          <cell r="A1503" t="str">
            <v>FY2013</v>
          </cell>
        </row>
        <row r="1504">
          <cell r="A1504" t="str">
            <v>FY2013</v>
          </cell>
        </row>
        <row r="1505">
          <cell r="A1505" t="str">
            <v>FY2013</v>
          </cell>
        </row>
        <row r="1506">
          <cell r="A1506" t="str">
            <v>FY2013</v>
          </cell>
        </row>
        <row r="1507">
          <cell r="A1507" t="str">
            <v>FY2013</v>
          </cell>
        </row>
        <row r="1508">
          <cell r="A1508" t="str">
            <v>FY2013</v>
          </cell>
        </row>
        <row r="1509">
          <cell r="A1509" t="str">
            <v>FY2013</v>
          </cell>
        </row>
        <row r="1510">
          <cell r="A1510" t="str">
            <v>FY2013</v>
          </cell>
        </row>
        <row r="1511">
          <cell r="A1511" t="str">
            <v>FY2013</v>
          </cell>
        </row>
        <row r="1512">
          <cell r="A1512" t="str">
            <v>FY2013</v>
          </cell>
        </row>
        <row r="1513">
          <cell r="A1513" t="str">
            <v>FY2013</v>
          </cell>
        </row>
        <row r="1514">
          <cell r="A1514" t="str">
            <v>FY2013</v>
          </cell>
        </row>
        <row r="1515">
          <cell r="A1515" t="str">
            <v>FY2013</v>
          </cell>
        </row>
        <row r="1516">
          <cell r="A1516" t="str">
            <v>FY2013</v>
          </cell>
        </row>
        <row r="1517">
          <cell r="A1517" t="str">
            <v>FY2013</v>
          </cell>
        </row>
        <row r="1518">
          <cell r="A1518" t="str">
            <v>FY2013</v>
          </cell>
        </row>
        <row r="1519">
          <cell r="A1519" t="str">
            <v>FY2013</v>
          </cell>
        </row>
        <row r="1520">
          <cell r="A1520" t="str">
            <v>FY2013</v>
          </cell>
        </row>
        <row r="1521">
          <cell r="A1521" t="str">
            <v>FY2013</v>
          </cell>
        </row>
        <row r="1522">
          <cell r="A1522" t="str">
            <v>FY2013</v>
          </cell>
        </row>
        <row r="1523">
          <cell r="A1523" t="str">
            <v>FY2013</v>
          </cell>
        </row>
        <row r="1524">
          <cell r="A1524" t="str">
            <v>FY2013</v>
          </cell>
        </row>
        <row r="1525">
          <cell r="A1525" t="str">
            <v>FY2013</v>
          </cell>
        </row>
        <row r="1526">
          <cell r="A1526" t="str">
            <v>FY2013</v>
          </cell>
        </row>
        <row r="1527">
          <cell r="A1527" t="str">
            <v>FY2013</v>
          </cell>
        </row>
        <row r="1528">
          <cell r="A1528" t="str">
            <v>FY2013</v>
          </cell>
        </row>
        <row r="1529">
          <cell r="A1529" t="str">
            <v>FY2013</v>
          </cell>
        </row>
        <row r="1530">
          <cell r="A1530" t="str">
            <v>FY2013</v>
          </cell>
        </row>
        <row r="1531">
          <cell r="A1531" t="str">
            <v>FY2013</v>
          </cell>
        </row>
        <row r="1532">
          <cell r="A1532" t="str">
            <v>FY2013</v>
          </cell>
        </row>
        <row r="1533">
          <cell r="A1533" t="str">
            <v>FY2013</v>
          </cell>
        </row>
        <row r="1534">
          <cell r="A1534" t="str">
            <v>FY2013</v>
          </cell>
        </row>
        <row r="1535">
          <cell r="A1535" t="str">
            <v>FY2013</v>
          </cell>
        </row>
        <row r="1536">
          <cell r="A1536" t="str">
            <v>FY2013</v>
          </cell>
        </row>
        <row r="1537">
          <cell r="A1537" t="str">
            <v>FY2013</v>
          </cell>
        </row>
        <row r="1538">
          <cell r="A1538" t="str">
            <v>FY2013</v>
          </cell>
        </row>
        <row r="1539">
          <cell r="A1539" t="str">
            <v>FY2013</v>
          </cell>
        </row>
        <row r="1540">
          <cell r="A1540" t="str">
            <v>FY2013</v>
          </cell>
        </row>
        <row r="1541">
          <cell r="A1541" t="str">
            <v>FY2013</v>
          </cell>
        </row>
        <row r="1542">
          <cell r="A1542" t="str">
            <v>FY2013</v>
          </cell>
        </row>
        <row r="1543">
          <cell r="A1543" t="str">
            <v>FY2013</v>
          </cell>
        </row>
        <row r="1544">
          <cell r="A1544" t="str">
            <v>FY2013</v>
          </cell>
        </row>
        <row r="1545">
          <cell r="A1545" t="str">
            <v>FY2013</v>
          </cell>
        </row>
        <row r="1546">
          <cell r="A1546" t="str">
            <v>FY2013</v>
          </cell>
        </row>
        <row r="1547">
          <cell r="A1547" t="str">
            <v>FY2013</v>
          </cell>
        </row>
        <row r="1548">
          <cell r="A1548" t="str">
            <v>FY2013</v>
          </cell>
        </row>
        <row r="1549">
          <cell r="A1549" t="str">
            <v>FY2013</v>
          </cell>
        </row>
        <row r="1550">
          <cell r="A1550" t="str">
            <v>FY2013</v>
          </cell>
        </row>
        <row r="1551">
          <cell r="A1551" t="str">
            <v>FY2013</v>
          </cell>
        </row>
        <row r="1552">
          <cell r="A1552" t="str">
            <v>FY2013</v>
          </cell>
        </row>
        <row r="1553">
          <cell r="A1553" t="str">
            <v>FY2013</v>
          </cell>
        </row>
        <row r="1554">
          <cell r="A1554" t="str">
            <v>FY2013</v>
          </cell>
        </row>
        <row r="1555">
          <cell r="A1555" t="str">
            <v>FY2013</v>
          </cell>
        </row>
        <row r="1556">
          <cell r="A1556" t="str">
            <v>FY2013</v>
          </cell>
        </row>
        <row r="1557">
          <cell r="A1557" t="str">
            <v>FY2013</v>
          </cell>
        </row>
        <row r="1558">
          <cell r="A1558" t="str">
            <v>FY2013</v>
          </cell>
        </row>
        <row r="1559">
          <cell r="A1559" t="str">
            <v>FY2013</v>
          </cell>
        </row>
        <row r="1560">
          <cell r="A1560" t="str">
            <v>FY2013</v>
          </cell>
        </row>
        <row r="1561">
          <cell r="A1561" t="str">
            <v>FY2013</v>
          </cell>
        </row>
        <row r="1562">
          <cell r="A1562" t="str">
            <v>FY2013</v>
          </cell>
        </row>
        <row r="1563">
          <cell r="A1563" t="str">
            <v>FY2013</v>
          </cell>
        </row>
        <row r="1564">
          <cell r="A1564" t="str">
            <v>FY2013</v>
          </cell>
        </row>
        <row r="1565">
          <cell r="A1565" t="str">
            <v>FY2013</v>
          </cell>
        </row>
        <row r="1566">
          <cell r="A1566" t="str">
            <v>FY2013</v>
          </cell>
        </row>
        <row r="1567">
          <cell r="A1567" t="str">
            <v>FY2013</v>
          </cell>
        </row>
        <row r="1568">
          <cell r="A1568" t="str">
            <v>FY2013</v>
          </cell>
        </row>
        <row r="1569">
          <cell r="A1569" t="str">
            <v>FY2013</v>
          </cell>
        </row>
        <row r="1570">
          <cell r="A1570" t="str">
            <v>FY2013</v>
          </cell>
        </row>
        <row r="1571">
          <cell r="A1571" t="str">
            <v>FY2013</v>
          </cell>
        </row>
        <row r="1572">
          <cell r="A1572" t="str">
            <v>FY2013</v>
          </cell>
        </row>
        <row r="1573">
          <cell r="A1573" t="str">
            <v>FY2013</v>
          </cell>
        </row>
        <row r="1574">
          <cell r="A1574" t="str">
            <v>FY2013</v>
          </cell>
        </row>
        <row r="1575">
          <cell r="A1575" t="str">
            <v>FY2013</v>
          </cell>
        </row>
        <row r="1576">
          <cell r="A1576" t="str">
            <v>FY2013</v>
          </cell>
        </row>
        <row r="1577">
          <cell r="A1577" t="str">
            <v>FY2013</v>
          </cell>
        </row>
        <row r="1578">
          <cell r="A1578" t="str">
            <v>FY2013</v>
          </cell>
        </row>
        <row r="1579">
          <cell r="A1579" t="str">
            <v>FY2013</v>
          </cell>
        </row>
        <row r="1580">
          <cell r="A1580" t="str">
            <v>FY2013</v>
          </cell>
        </row>
        <row r="1581">
          <cell r="A1581" t="str">
            <v>FY2013</v>
          </cell>
        </row>
        <row r="1582">
          <cell r="A1582" t="str">
            <v>FY2013</v>
          </cell>
        </row>
        <row r="1583">
          <cell r="A1583" t="str">
            <v>FY2013</v>
          </cell>
        </row>
        <row r="1584">
          <cell r="A1584" t="str">
            <v>FY2013</v>
          </cell>
        </row>
        <row r="1585">
          <cell r="A1585" t="str">
            <v>FY2013</v>
          </cell>
        </row>
        <row r="1586">
          <cell r="A1586" t="str">
            <v>FY2013</v>
          </cell>
        </row>
        <row r="1587">
          <cell r="A1587" t="str">
            <v>FY2013</v>
          </cell>
        </row>
        <row r="1588">
          <cell r="A1588" t="str">
            <v>FY2013</v>
          </cell>
        </row>
        <row r="1589">
          <cell r="A1589" t="str">
            <v>FY2013</v>
          </cell>
        </row>
        <row r="1590">
          <cell r="A1590" t="str">
            <v>FY2013</v>
          </cell>
        </row>
        <row r="1591">
          <cell r="A1591" t="str">
            <v>FY2013</v>
          </cell>
        </row>
        <row r="1592">
          <cell r="A1592" t="str">
            <v>FY2013</v>
          </cell>
        </row>
        <row r="1593">
          <cell r="A1593" t="str">
            <v>FY2013</v>
          </cell>
        </row>
        <row r="1594">
          <cell r="A1594" t="str">
            <v>FY2013</v>
          </cell>
        </row>
        <row r="1595">
          <cell r="A1595" t="str">
            <v>FY2013</v>
          </cell>
        </row>
        <row r="1596">
          <cell r="A1596" t="str">
            <v>FY2013</v>
          </cell>
        </row>
        <row r="1597">
          <cell r="A1597" t="str">
            <v>FY2013</v>
          </cell>
        </row>
        <row r="1598">
          <cell r="A1598" t="str">
            <v>FY2013</v>
          </cell>
        </row>
        <row r="1599">
          <cell r="A1599" t="str">
            <v>FY2013</v>
          </cell>
        </row>
        <row r="1600">
          <cell r="A1600" t="str">
            <v>FY2013</v>
          </cell>
        </row>
        <row r="1601">
          <cell r="A1601" t="str">
            <v>FY2013</v>
          </cell>
        </row>
        <row r="1602">
          <cell r="A1602" t="str">
            <v>FY2013</v>
          </cell>
        </row>
        <row r="1603">
          <cell r="A1603" t="str">
            <v>FY2013</v>
          </cell>
        </row>
        <row r="1604">
          <cell r="A1604" t="str">
            <v>FY2013</v>
          </cell>
        </row>
        <row r="1605">
          <cell r="A1605" t="str">
            <v>FY2013</v>
          </cell>
        </row>
        <row r="1606">
          <cell r="A1606" t="str">
            <v>FY2013</v>
          </cell>
        </row>
        <row r="1607">
          <cell r="A1607" t="str">
            <v>FY2013</v>
          </cell>
        </row>
        <row r="1608">
          <cell r="A1608" t="str">
            <v>FY2013</v>
          </cell>
        </row>
        <row r="1609">
          <cell r="A1609" t="str">
            <v>FY2013</v>
          </cell>
        </row>
        <row r="1610">
          <cell r="A1610" t="str">
            <v>FY2013</v>
          </cell>
        </row>
        <row r="1611">
          <cell r="A1611" t="str">
            <v>FY2013</v>
          </cell>
        </row>
        <row r="1612">
          <cell r="A1612" t="str">
            <v>FY2013</v>
          </cell>
        </row>
        <row r="1613">
          <cell r="A1613" t="str">
            <v>FY2013</v>
          </cell>
        </row>
        <row r="1614">
          <cell r="A1614" t="str">
            <v>FY2013</v>
          </cell>
        </row>
        <row r="1615">
          <cell r="A1615" t="str">
            <v>FY2013</v>
          </cell>
        </row>
        <row r="1616">
          <cell r="A1616" t="str">
            <v>FY2013</v>
          </cell>
        </row>
        <row r="1617">
          <cell r="A1617" t="str">
            <v>FY2013</v>
          </cell>
        </row>
        <row r="1618">
          <cell r="A1618" t="str">
            <v>FY2013</v>
          </cell>
        </row>
        <row r="1619">
          <cell r="A1619" t="str">
            <v>FY2013</v>
          </cell>
        </row>
        <row r="1620">
          <cell r="A1620" t="str">
            <v>FY2013</v>
          </cell>
        </row>
        <row r="1621">
          <cell r="A1621" t="str">
            <v>FY2013</v>
          </cell>
        </row>
        <row r="1622">
          <cell r="A1622" t="str">
            <v>FY2013</v>
          </cell>
        </row>
        <row r="1623">
          <cell r="A1623" t="str">
            <v>FY2013</v>
          </cell>
        </row>
        <row r="1624">
          <cell r="A1624" t="str">
            <v>FY2013</v>
          </cell>
        </row>
        <row r="1625">
          <cell r="A1625" t="str">
            <v>FY2013</v>
          </cell>
        </row>
        <row r="1626">
          <cell r="A1626" t="str">
            <v>FY2013</v>
          </cell>
        </row>
        <row r="1627">
          <cell r="A1627" t="str">
            <v>FY2013</v>
          </cell>
        </row>
        <row r="1628">
          <cell r="A1628" t="str">
            <v>FY2013</v>
          </cell>
        </row>
        <row r="1629">
          <cell r="A1629" t="str">
            <v>FY2013</v>
          </cell>
        </row>
        <row r="1630">
          <cell r="A1630" t="str">
            <v>FY2013</v>
          </cell>
        </row>
        <row r="1631">
          <cell r="A1631" t="str">
            <v>FY2013</v>
          </cell>
        </row>
        <row r="1632">
          <cell r="A1632" t="str">
            <v>FY2013</v>
          </cell>
        </row>
        <row r="1633">
          <cell r="A1633" t="str">
            <v>FY2013</v>
          </cell>
        </row>
        <row r="1634">
          <cell r="A1634" t="str">
            <v>FY2013</v>
          </cell>
        </row>
        <row r="1635">
          <cell r="A1635" t="str">
            <v>FY2013</v>
          </cell>
        </row>
        <row r="1636">
          <cell r="A1636" t="str">
            <v>FY2013</v>
          </cell>
        </row>
        <row r="1637">
          <cell r="A1637" t="str">
            <v>FY2013</v>
          </cell>
        </row>
        <row r="1638">
          <cell r="A1638" t="str">
            <v>FY2013</v>
          </cell>
        </row>
        <row r="1639">
          <cell r="A1639" t="str">
            <v>FY2013</v>
          </cell>
        </row>
        <row r="1640">
          <cell r="A1640" t="str">
            <v>FY2013</v>
          </cell>
        </row>
        <row r="1641">
          <cell r="A1641" t="str">
            <v>FY2013</v>
          </cell>
        </row>
        <row r="1642">
          <cell r="A1642" t="str">
            <v>FY2013</v>
          </cell>
        </row>
        <row r="1643">
          <cell r="A1643" t="str">
            <v>FY2013</v>
          </cell>
        </row>
        <row r="1644">
          <cell r="A1644" t="str">
            <v>FY2013</v>
          </cell>
        </row>
        <row r="1645">
          <cell r="A1645" t="str">
            <v>FY2013</v>
          </cell>
        </row>
        <row r="1646">
          <cell r="A1646" t="str">
            <v>FY2013</v>
          </cell>
        </row>
        <row r="1647">
          <cell r="A1647" t="str">
            <v>FY2013</v>
          </cell>
        </row>
        <row r="1648">
          <cell r="A1648" t="str">
            <v>FY2013</v>
          </cell>
        </row>
        <row r="1649">
          <cell r="A1649" t="str">
            <v>FY2013</v>
          </cell>
        </row>
        <row r="1650">
          <cell r="A1650" t="str">
            <v>FY2013</v>
          </cell>
        </row>
        <row r="1651">
          <cell r="A1651" t="str">
            <v>FY2013</v>
          </cell>
        </row>
        <row r="1652">
          <cell r="A1652" t="str">
            <v>FY2013</v>
          </cell>
        </row>
        <row r="1653">
          <cell r="A1653" t="str">
            <v>FY2013</v>
          </cell>
        </row>
        <row r="1654">
          <cell r="A1654" t="str">
            <v>FY2013</v>
          </cell>
        </row>
        <row r="1655">
          <cell r="A1655" t="str">
            <v>FY2013</v>
          </cell>
        </row>
        <row r="1656">
          <cell r="A1656" t="str">
            <v>FY2013</v>
          </cell>
        </row>
        <row r="1657">
          <cell r="A1657" t="str">
            <v>FY2013</v>
          </cell>
        </row>
        <row r="1658">
          <cell r="A1658" t="str">
            <v>FY2013</v>
          </cell>
        </row>
        <row r="1659">
          <cell r="A1659" t="str">
            <v>FY2013</v>
          </cell>
        </row>
        <row r="1660">
          <cell r="A1660" t="str">
            <v>FY2013</v>
          </cell>
        </row>
        <row r="1661">
          <cell r="A1661" t="str">
            <v>FY2013</v>
          </cell>
        </row>
        <row r="1662">
          <cell r="A1662" t="str">
            <v>FY2013</v>
          </cell>
        </row>
        <row r="1663">
          <cell r="A1663" t="str">
            <v>FY2013</v>
          </cell>
        </row>
        <row r="1664">
          <cell r="A1664" t="str">
            <v>FY2013</v>
          </cell>
        </row>
        <row r="1665">
          <cell r="A1665" t="str">
            <v>FY2013</v>
          </cell>
        </row>
        <row r="1666">
          <cell r="A1666" t="str">
            <v>FY2013</v>
          </cell>
        </row>
        <row r="1667">
          <cell r="A1667" t="str">
            <v>FY2013</v>
          </cell>
        </row>
        <row r="1668">
          <cell r="A1668" t="str">
            <v>FY2013</v>
          </cell>
        </row>
        <row r="1669">
          <cell r="A1669" t="str">
            <v>FY2013</v>
          </cell>
        </row>
        <row r="1670">
          <cell r="A1670" t="str">
            <v>FY2013</v>
          </cell>
        </row>
        <row r="1671">
          <cell r="A1671" t="str">
            <v>FY2013</v>
          </cell>
        </row>
        <row r="1672">
          <cell r="A1672" t="str">
            <v>FY2013</v>
          </cell>
        </row>
        <row r="1673">
          <cell r="A1673" t="str">
            <v>FY2013</v>
          </cell>
        </row>
        <row r="1674">
          <cell r="A1674" t="str">
            <v>FY2013</v>
          </cell>
        </row>
        <row r="1675">
          <cell r="A1675" t="str">
            <v>FY2013</v>
          </cell>
        </row>
        <row r="1676">
          <cell r="A1676" t="str">
            <v>FY2013</v>
          </cell>
        </row>
        <row r="1677">
          <cell r="A1677" t="str">
            <v>FY2013</v>
          </cell>
        </row>
        <row r="1678">
          <cell r="A1678" t="str">
            <v>FY2013</v>
          </cell>
        </row>
        <row r="1679">
          <cell r="A1679" t="str">
            <v>FY2013</v>
          </cell>
        </row>
        <row r="1680">
          <cell r="A1680" t="str">
            <v>FY2013</v>
          </cell>
        </row>
        <row r="1681">
          <cell r="A1681" t="str">
            <v>FY2013</v>
          </cell>
        </row>
        <row r="1682">
          <cell r="A1682" t="str">
            <v>FY2013</v>
          </cell>
        </row>
        <row r="1683">
          <cell r="A1683" t="str">
            <v>FY2013</v>
          </cell>
        </row>
        <row r="1684">
          <cell r="A1684" t="str">
            <v>FY2013</v>
          </cell>
        </row>
        <row r="1685">
          <cell r="A1685" t="str">
            <v>FY2013</v>
          </cell>
        </row>
        <row r="1686">
          <cell r="A1686" t="str">
            <v>FY2013</v>
          </cell>
        </row>
        <row r="1687">
          <cell r="A1687" t="str">
            <v>FY2013</v>
          </cell>
        </row>
        <row r="1688">
          <cell r="A1688" t="str">
            <v>FY2013</v>
          </cell>
        </row>
        <row r="1689">
          <cell r="A1689" t="str">
            <v>FY2013</v>
          </cell>
        </row>
        <row r="1690">
          <cell r="A1690" t="str">
            <v>FY2013</v>
          </cell>
        </row>
        <row r="1691">
          <cell r="A1691" t="str">
            <v>FY2013</v>
          </cell>
        </row>
        <row r="1692">
          <cell r="A1692" t="str">
            <v>FY2013</v>
          </cell>
        </row>
        <row r="1693">
          <cell r="A1693" t="str">
            <v>FY2013</v>
          </cell>
        </row>
        <row r="1694">
          <cell r="A1694" t="str">
            <v>FY2013</v>
          </cell>
        </row>
        <row r="1695">
          <cell r="A1695" t="str">
            <v>FY2013</v>
          </cell>
        </row>
        <row r="1696">
          <cell r="A1696" t="str">
            <v>FY2013</v>
          </cell>
        </row>
        <row r="1697">
          <cell r="A1697" t="str">
            <v>FY2013</v>
          </cell>
        </row>
        <row r="1698">
          <cell r="A1698" t="str">
            <v>FY2013</v>
          </cell>
        </row>
        <row r="1699">
          <cell r="A1699" t="str">
            <v>FY2013</v>
          </cell>
        </row>
        <row r="1700">
          <cell r="A1700" t="str">
            <v>FY2013</v>
          </cell>
        </row>
        <row r="1701">
          <cell r="A1701" t="str">
            <v>FY2013</v>
          </cell>
        </row>
        <row r="1702">
          <cell r="A1702" t="str">
            <v>FY2013</v>
          </cell>
        </row>
        <row r="1703">
          <cell r="A1703" t="str">
            <v>FY2013</v>
          </cell>
        </row>
        <row r="1704">
          <cell r="A1704" t="str">
            <v>FY2013</v>
          </cell>
        </row>
        <row r="1705">
          <cell r="A1705" t="str">
            <v>FY2013</v>
          </cell>
        </row>
        <row r="1706">
          <cell r="A1706" t="str">
            <v>FY2013</v>
          </cell>
        </row>
        <row r="1707">
          <cell r="A1707" t="str">
            <v>FY2013</v>
          </cell>
        </row>
        <row r="1708">
          <cell r="A1708" t="str">
            <v>FY2013</v>
          </cell>
        </row>
        <row r="1709">
          <cell r="A1709" t="str">
            <v>FY2013</v>
          </cell>
        </row>
        <row r="1710">
          <cell r="A1710" t="str">
            <v>FY2013</v>
          </cell>
        </row>
        <row r="1711">
          <cell r="A1711" t="str">
            <v>FY2013</v>
          </cell>
        </row>
        <row r="1712">
          <cell r="A1712" t="str">
            <v>FY2013</v>
          </cell>
        </row>
        <row r="1713">
          <cell r="A1713" t="str">
            <v>FY2013</v>
          </cell>
        </row>
        <row r="1714">
          <cell r="A1714" t="str">
            <v>FY2013</v>
          </cell>
        </row>
        <row r="1715">
          <cell r="A1715" t="str">
            <v>FY2013</v>
          </cell>
        </row>
        <row r="1716">
          <cell r="A1716" t="str">
            <v>FY2013</v>
          </cell>
        </row>
        <row r="1717">
          <cell r="A1717" t="str">
            <v>FY2013</v>
          </cell>
        </row>
        <row r="1718">
          <cell r="A1718" t="str">
            <v>FY2013</v>
          </cell>
        </row>
        <row r="1719">
          <cell r="A1719" t="str">
            <v>FY2013</v>
          </cell>
        </row>
        <row r="1720">
          <cell r="A1720" t="str">
            <v>FY2013</v>
          </cell>
        </row>
        <row r="1721">
          <cell r="A1721" t="str">
            <v>FY2013</v>
          </cell>
        </row>
        <row r="1722">
          <cell r="A1722" t="str">
            <v>FY2013</v>
          </cell>
        </row>
        <row r="1723">
          <cell r="A1723" t="str">
            <v>FY2013</v>
          </cell>
        </row>
        <row r="1724">
          <cell r="A1724" t="str">
            <v>FY2013</v>
          </cell>
        </row>
        <row r="1725">
          <cell r="A1725" t="str">
            <v>FY2013</v>
          </cell>
        </row>
        <row r="1726">
          <cell r="A1726" t="str">
            <v>FY2013</v>
          </cell>
        </row>
        <row r="1727">
          <cell r="A1727" t="str">
            <v>FY2013</v>
          </cell>
        </row>
        <row r="1728">
          <cell r="A1728" t="str">
            <v>FY2013</v>
          </cell>
        </row>
        <row r="1729">
          <cell r="A1729" t="str">
            <v>FY2013</v>
          </cell>
        </row>
        <row r="1730">
          <cell r="A1730" t="str">
            <v>FY2013</v>
          </cell>
        </row>
        <row r="1731">
          <cell r="A1731" t="str">
            <v>FY2013</v>
          </cell>
        </row>
        <row r="1732">
          <cell r="A1732" t="str">
            <v>FY2013</v>
          </cell>
        </row>
        <row r="1733">
          <cell r="A1733" t="str">
            <v>FY2013</v>
          </cell>
        </row>
        <row r="1734">
          <cell r="A1734" t="str">
            <v>FY2013</v>
          </cell>
        </row>
        <row r="1735">
          <cell r="A1735" t="str">
            <v>FY2013</v>
          </cell>
        </row>
        <row r="1736">
          <cell r="A1736" t="str">
            <v>FY2013</v>
          </cell>
        </row>
        <row r="1737">
          <cell r="A1737" t="str">
            <v>FY2013</v>
          </cell>
        </row>
        <row r="1738">
          <cell r="A1738" t="str">
            <v>FY2013</v>
          </cell>
        </row>
        <row r="1739">
          <cell r="A1739" t="str">
            <v>FY2013</v>
          </cell>
        </row>
        <row r="1740">
          <cell r="A1740" t="str">
            <v>FY2013</v>
          </cell>
        </row>
        <row r="1741">
          <cell r="A1741" t="str">
            <v>FY2013</v>
          </cell>
        </row>
        <row r="1742">
          <cell r="A1742" t="str">
            <v>FY2013</v>
          </cell>
        </row>
        <row r="1743">
          <cell r="A1743" t="str">
            <v>FY2013</v>
          </cell>
        </row>
        <row r="1744">
          <cell r="A1744" t="str">
            <v>FY2013</v>
          </cell>
        </row>
        <row r="1745">
          <cell r="A1745" t="str">
            <v>FY2013</v>
          </cell>
        </row>
        <row r="1746">
          <cell r="A1746" t="str">
            <v>FY2013</v>
          </cell>
        </row>
        <row r="1747">
          <cell r="A1747" t="str">
            <v>FY2013</v>
          </cell>
        </row>
        <row r="1748">
          <cell r="A1748" t="str">
            <v>FY2013</v>
          </cell>
        </row>
        <row r="1749">
          <cell r="A1749" t="str">
            <v>FY2013</v>
          </cell>
        </row>
        <row r="1750">
          <cell r="A1750" t="str">
            <v>FY2013</v>
          </cell>
        </row>
        <row r="1751">
          <cell r="A1751" t="str">
            <v>FY2013</v>
          </cell>
        </row>
        <row r="1752">
          <cell r="A1752" t="str">
            <v>FY2013</v>
          </cell>
        </row>
        <row r="1753">
          <cell r="A1753" t="str">
            <v>FY2013</v>
          </cell>
        </row>
        <row r="1754">
          <cell r="A1754" t="str">
            <v>FY2013</v>
          </cell>
        </row>
        <row r="1755">
          <cell r="A1755" t="str">
            <v>FY2013</v>
          </cell>
        </row>
        <row r="1756">
          <cell r="A1756" t="str">
            <v>FY2013</v>
          </cell>
        </row>
        <row r="1757">
          <cell r="A1757" t="str">
            <v>FY2013</v>
          </cell>
        </row>
        <row r="1758">
          <cell r="A1758" t="str">
            <v>FY2013</v>
          </cell>
        </row>
        <row r="1759">
          <cell r="A1759" t="str">
            <v>FY2013</v>
          </cell>
        </row>
        <row r="1760">
          <cell r="A1760" t="str">
            <v>FY2013</v>
          </cell>
        </row>
        <row r="1761">
          <cell r="A1761" t="str">
            <v>FY2013</v>
          </cell>
        </row>
        <row r="1762">
          <cell r="A1762" t="str">
            <v>FY2013</v>
          </cell>
        </row>
        <row r="1763">
          <cell r="A1763" t="str">
            <v>FY2013</v>
          </cell>
        </row>
        <row r="1764">
          <cell r="A1764" t="str">
            <v>FY2013</v>
          </cell>
        </row>
        <row r="1765">
          <cell r="A1765" t="str">
            <v>FY2013</v>
          </cell>
        </row>
        <row r="1766">
          <cell r="A1766" t="str">
            <v>FY2013</v>
          </cell>
        </row>
        <row r="1767">
          <cell r="A1767" t="str">
            <v>FY2013</v>
          </cell>
        </row>
        <row r="1768">
          <cell r="A1768" t="str">
            <v>FY2013</v>
          </cell>
        </row>
        <row r="1769">
          <cell r="A1769" t="str">
            <v>FY2013</v>
          </cell>
        </row>
        <row r="1770">
          <cell r="A1770" t="str">
            <v>FY2013</v>
          </cell>
        </row>
        <row r="1771">
          <cell r="A1771" t="str">
            <v>FY2013</v>
          </cell>
        </row>
        <row r="1772">
          <cell r="A1772" t="str">
            <v>FY2013</v>
          </cell>
        </row>
        <row r="1773">
          <cell r="A1773" t="str">
            <v>FY2013</v>
          </cell>
        </row>
        <row r="1774">
          <cell r="A1774" t="str">
            <v>FY2013</v>
          </cell>
        </row>
        <row r="1775">
          <cell r="A1775" t="str">
            <v>FY2013</v>
          </cell>
        </row>
        <row r="1776">
          <cell r="A1776" t="str">
            <v>FY2013</v>
          </cell>
        </row>
        <row r="1777">
          <cell r="A1777" t="str">
            <v>FY2013</v>
          </cell>
        </row>
        <row r="1778">
          <cell r="A1778" t="str">
            <v>FY2013</v>
          </cell>
        </row>
        <row r="1779">
          <cell r="A1779" t="str">
            <v>FY2013</v>
          </cell>
        </row>
        <row r="1780">
          <cell r="A1780" t="str">
            <v>FY2013</v>
          </cell>
        </row>
        <row r="1781">
          <cell r="A1781" t="str">
            <v>FY2013</v>
          </cell>
        </row>
        <row r="1782">
          <cell r="A1782" t="str">
            <v>FY2013</v>
          </cell>
        </row>
        <row r="1783">
          <cell r="A1783" t="str">
            <v>FY2013</v>
          </cell>
        </row>
        <row r="1784">
          <cell r="A1784" t="str">
            <v>FY2013</v>
          </cell>
        </row>
        <row r="1785">
          <cell r="A1785" t="str">
            <v>FY2013</v>
          </cell>
        </row>
        <row r="1786">
          <cell r="A1786" t="str">
            <v>FY2013</v>
          </cell>
        </row>
        <row r="1787">
          <cell r="A1787" t="str">
            <v>FY2013</v>
          </cell>
        </row>
        <row r="1788">
          <cell r="A1788" t="str">
            <v>FY2013</v>
          </cell>
        </row>
        <row r="1789">
          <cell r="A1789" t="str">
            <v>FY2013</v>
          </cell>
        </row>
        <row r="1790">
          <cell r="A1790" t="str">
            <v>FY2013</v>
          </cell>
        </row>
        <row r="1791">
          <cell r="A1791" t="str">
            <v>FY2013</v>
          </cell>
        </row>
        <row r="1792">
          <cell r="A1792" t="str">
            <v>FY2013</v>
          </cell>
        </row>
        <row r="1793">
          <cell r="A1793" t="str">
            <v>FY2013</v>
          </cell>
        </row>
        <row r="1794">
          <cell r="A1794" t="str">
            <v>FY2013</v>
          </cell>
        </row>
        <row r="1795">
          <cell r="A1795" t="str">
            <v>FY2013</v>
          </cell>
        </row>
        <row r="1796">
          <cell r="A1796" t="str">
            <v>FY2013</v>
          </cell>
        </row>
        <row r="1797">
          <cell r="A1797" t="str">
            <v>FY2013</v>
          </cell>
        </row>
        <row r="1798">
          <cell r="A1798" t="str">
            <v>FY2013</v>
          </cell>
        </row>
        <row r="1799">
          <cell r="A1799" t="str">
            <v>FY2013</v>
          </cell>
        </row>
        <row r="1800">
          <cell r="A1800" t="str">
            <v>FY2013</v>
          </cell>
        </row>
        <row r="1801">
          <cell r="A1801" t="str">
            <v>FY2013</v>
          </cell>
        </row>
        <row r="1802">
          <cell r="A1802" t="str">
            <v>FY2013</v>
          </cell>
        </row>
        <row r="1803">
          <cell r="A1803" t="str">
            <v>FY2013</v>
          </cell>
        </row>
        <row r="1804">
          <cell r="A1804" t="str">
            <v>FY2013</v>
          </cell>
        </row>
        <row r="1805">
          <cell r="A1805" t="str">
            <v>FY2013</v>
          </cell>
        </row>
        <row r="1806">
          <cell r="A1806" t="str">
            <v>FY2013</v>
          </cell>
        </row>
        <row r="1807">
          <cell r="A1807" t="str">
            <v>FY2013</v>
          </cell>
        </row>
        <row r="1808">
          <cell r="A1808" t="str">
            <v>FY2013</v>
          </cell>
        </row>
        <row r="1809">
          <cell r="A1809" t="str">
            <v>FY2013</v>
          </cell>
        </row>
        <row r="1810">
          <cell r="A1810" t="str">
            <v>FY2013</v>
          </cell>
        </row>
        <row r="1811">
          <cell r="A1811" t="str">
            <v>FY2013</v>
          </cell>
        </row>
        <row r="1812">
          <cell r="A1812" t="str">
            <v>FY2013</v>
          </cell>
        </row>
        <row r="1813">
          <cell r="A1813" t="str">
            <v>FY2013</v>
          </cell>
        </row>
        <row r="1814">
          <cell r="A1814" t="str">
            <v>FY2013</v>
          </cell>
        </row>
        <row r="1815">
          <cell r="A1815" t="str">
            <v>FY2013</v>
          </cell>
        </row>
        <row r="1816">
          <cell r="A1816" t="str">
            <v>FY2013</v>
          </cell>
        </row>
        <row r="1817">
          <cell r="A1817" t="str">
            <v>FY2013</v>
          </cell>
        </row>
        <row r="1818">
          <cell r="A1818" t="str">
            <v>FY2013</v>
          </cell>
        </row>
        <row r="1819">
          <cell r="A1819" t="str">
            <v>FY2013</v>
          </cell>
        </row>
        <row r="1820">
          <cell r="A1820" t="str">
            <v>FY2013</v>
          </cell>
        </row>
        <row r="1821">
          <cell r="A1821" t="str">
            <v>FY2013</v>
          </cell>
        </row>
        <row r="1822">
          <cell r="A1822" t="str">
            <v>FY2013</v>
          </cell>
        </row>
        <row r="1823">
          <cell r="A1823" t="str">
            <v>FY2013</v>
          </cell>
        </row>
        <row r="1824">
          <cell r="A1824" t="str">
            <v>FY2013</v>
          </cell>
        </row>
        <row r="1825">
          <cell r="A1825" t="str">
            <v>FY2013</v>
          </cell>
        </row>
        <row r="1826">
          <cell r="A1826" t="str">
            <v>FY2013</v>
          </cell>
        </row>
        <row r="1827">
          <cell r="A1827" t="str">
            <v>FY2013</v>
          </cell>
        </row>
        <row r="1828">
          <cell r="A1828" t="str">
            <v>FY2013</v>
          </cell>
        </row>
        <row r="1829">
          <cell r="A1829" t="str">
            <v>FY2013</v>
          </cell>
        </row>
        <row r="1830">
          <cell r="A1830" t="str">
            <v>FY2013</v>
          </cell>
        </row>
        <row r="1831">
          <cell r="A1831" t="str">
            <v>FY2013</v>
          </cell>
        </row>
        <row r="1832">
          <cell r="A1832" t="str">
            <v>FY2013</v>
          </cell>
        </row>
        <row r="1833">
          <cell r="A1833" t="str">
            <v>FY2013</v>
          </cell>
        </row>
        <row r="1834">
          <cell r="A1834" t="str">
            <v>FY2013</v>
          </cell>
        </row>
        <row r="1835">
          <cell r="A1835" t="str">
            <v>FY2013</v>
          </cell>
        </row>
        <row r="1836">
          <cell r="A1836" t="str">
            <v>FY2013</v>
          </cell>
        </row>
        <row r="1837">
          <cell r="A1837" t="str">
            <v>FY2013</v>
          </cell>
        </row>
        <row r="1838">
          <cell r="A1838" t="str">
            <v>FY2013</v>
          </cell>
        </row>
        <row r="1839">
          <cell r="A1839" t="str">
            <v>FY2013</v>
          </cell>
        </row>
        <row r="1840">
          <cell r="A1840" t="str">
            <v>FY2013</v>
          </cell>
        </row>
        <row r="1841">
          <cell r="A1841" t="str">
            <v>FY2013</v>
          </cell>
        </row>
        <row r="1842">
          <cell r="A1842" t="str">
            <v>FY2013</v>
          </cell>
        </row>
        <row r="1843">
          <cell r="A1843" t="str">
            <v>FY2013</v>
          </cell>
        </row>
        <row r="1844">
          <cell r="A1844" t="str">
            <v>FY2013</v>
          </cell>
        </row>
        <row r="1845">
          <cell r="A1845" t="str">
            <v>FY2013</v>
          </cell>
        </row>
        <row r="1846">
          <cell r="A1846" t="str">
            <v>FY2013</v>
          </cell>
        </row>
        <row r="1847">
          <cell r="A1847" t="str">
            <v>FY2013</v>
          </cell>
        </row>
        <row r="1848">
          <cell r="A1848" t="str">
            <v>FY2013</v>
          </cell>
        </row>
        <row r="1849">
          <cell r="A1849" t="str">
            <v>FY2013</v>
          </cell>
        </row>
        <row r="1850">
          <cell r="A1850" t="str">
            <v>FY2013</v>
          </cell>
        </row>
        <row r="1851">
          <cell r="A1851" t="str">
            <v>FY2013</v>
          </cell>
        </row>
        <row r="1852">
          <cell r="A1852" t="str">
            <v>FY2013</v>
          </cell>
        </row>
        <row r="1853">
          <cell r="A1853" t="str">
            <v>FY2013</v>
          </cell>
        </row>
        <row r="1854">
          <cell r="A1854" t="str">
            <v>FY2013</v>
          </cell>
        </row>
        <row r="1855">
          <cell r="A1855" t="str">
            <v>FY2013</v>
          </cell>
        </row>
        <row r="1856">
          <cell r="A1856" t="str">
            <v>FY2013</v>
          </cell>
        </row>
        <row r="1857">
          <cell r="A1857" t="str">
            <v>FY2013</v>
          </cell>
        </row>
        <row r="1858">
          <cell r="A1858" t="str">
            <v>FY2013</v>
          </cell>
        </row>
        <row r="1859">
          <cell r="A1859" t="str">
            <v>FY2013</v>
          </cell>
        </row>
        <row r="1860">
          <cell r="A1860" t="str">
            <v>FY2013</v>
          </cell>
        </row>
        <row r="1861">
          <cell r="A1861" t="str">
            <v>FY2013</v>
          </cell>
        </row>
        <row r="1862">
          <cell r="A1862" t="str">
            <v>FY2013</v>
          </cell>
        </row>
        <row r="1863">
          <cell r="A1863" t="str">
            <v>FY2013</v>
          </cell>
        </row>
        <row r="1864">
          <cell r="A1864" t="str">
            <v>FY2013</v>
          </cell>
        </row>
        <row r="1865">
          <cell r="A1865" t="str">
            <v>FY2013</v>
          </cell>
        </row>
        <row r="1866">
          <cell r="A1866" t="str">
            <v>FY2013</v>
          </cell>
        </row>
        <row r="1867">
          <cell r="A1867" t="str">
            <v>FY2013</v>
          </cell>
        </row>
        <row r="1868">
          <cell r="A1868" t="str">
            <v>FY2013</v>
          </cell>
        </row>
        <row r="1869">
          <cell r="A1869" t="str">
            <v>FY2013</v>
          </cell>
        </row>
        <row r="1870">
          <cell r="A1870" t="str">
            <v>FY2013</v>
          </cell>
        </row>
        <row r="1871">
          <cell r="A1871" t="str">
            <v>FY2013</v>
          </cell>
        </row>
        <row r="1872">
          <cell r="A1872" t="str">
            <v>FY2013</v>
          </cell>
        </row>
        <row r="1873">
          <cell r="A1873" t="str">
            <v>FY2013</v>
          </cell>
        </row>
        <row r="1874">
          <cell r="A1874" t="str">
            <v>FY2013</v>
          </cell>
        </row>
        <row r="1875">
          <cell r="A1875" t="str">
            <v>FY2013</v>
          </cell>
        </row>
        <row r="1876">
          <cell r="A1876" t="str">
            <v>FY2013</v>
          </cell>
        </row>
        <row r="1877">
          <cell r="A1877" t="str">
            <v>FY2013</v>
          </cell>
        </row>
        <row r="1878">
          <cell r="A1878" t="str">
            <v>FY2013</v>
          </cell>
        </row>
        <row r="1879">
          <cell r="A1879" t="str">
            <v>FY2013</v>
          </cell>
        </row>
        <row r="1880">
          <cell r="A1880" t="str">
            <v>FY2013</v>
          </cell>
        </row>
        <row r="1881">
          <cell r="A1881" t="str">
            <v>FY2013</v>
          </cell>
        </row>
        <row r="1882">
          <cell r="A1882" t="str">
            <v>FY2013</v>
          </cell>
        </row>
        <row r="1883">
          <cell r="A1883" t="str">
            <v>FY2013</v>
          </cell>
        </row>
        <row r="1884">
          <cell r="A1884" t="str">
            <v>FY2013</v>
          </cell>
        </row>
        <row r="1885">
          <cell r="A1885" t="str">
            <v>FY2013</v>
          </cell>
        </row>
        <row r="1886">
          <cell r="A1886" t="str">
            <v>FY2013</v>
          </cell>
        </row>
        <row r="1887">
          <cell r="A1887" t="str">
            <v>FY2013</v>
          </cell>
        </row>
        <row r="1888">
          <cell r="A1888" t="str">
            <v>FY2013</v>
          </cell>
        </row>
        <row r="1889">
          <cell r="A1889" t="str">
            <v>FY2013</v>
          </cell>
        </row>
        <row r="1890">
          <cell r="A1890" t="str">
            <v>FY2013</v>
          </cell>
        </row>
        <row r="1891">
          <cell r="A1891" t="str">
            <v>FY2013</v>
          </cell>
        </row>
        <row r="1892">
          <cell r="A1892" t="str">
            <v>FY2013</v>
          </cell>
        </row>
        <row r="1893">
          <cell r="A1893" t="str">
            <v>FY2013</v>
          </cell>
        </row>
        <row r="1894">
          <cell r="A1894" t="str">
            <v>FY2013</v>
          </cell>
        </row>
        <row r="1895">
          <cell r="A1895" t="str">
            <v>FY2013</v>
          </cell>
        </row>
        <row r="1896">
          <cell r="A1896" t="str">
            <v>FY2013</v>
          </cell>
        </row>
        <row r="1897">
          <cell r="A1897" t="str">
            <v>FY2013</v>
          </cell>
        </row>
        <row r="1898">
          <cell r="A1898" t="str">
            <v>FY2013</v>
          </cell>
        </row>
        <row r="1899">
          <cell r="A1899" t="str">
            <v>FY2013</v>
          </cell>
        </row>
        <row r="1900">
          <cell r="A1900" t="str">
            <v>FY2013</v>
          </cell>
        </row>
        <row r="1901">
          <cell r="A1901" t="str">
            <v>FY2013</v>
          </cell>
        </row>
        <row r="1902">
          <cell r="A1902" t="str">
            <v>FY2013</v>
          </cell>
        </row>
        <row r="1903">
          <cell r="A1903" t="str">
            <v>FY2013</v>
          </cell>
        </row>
        <row r="1904">
          <cell r="A1904" t="str">
            <v>FY2013</v>
          </cell>
        </row>
        <row r="1905">
          <cell r="A1905" t="str">
            <v>FY2013</v>
          </cell>
        </row>
        <row r="1906">
          <cell r="A1906" t="str">
            <v>FY2013</v>
          </cell>
        </row>
        <row r="1907">
          <cell r="A1907" t="str">
            <v>FY2013</v>
          </cell>
        </row>
        <row r="1908">
          <cell r="A1908" t="str">
            <v>FY2013</v>
          </cell>
        </row>
        <row r="1909">
          <cell r="A1909" t="str">
            <v>FY2013</v>
          </cell>
        </row>
        <row r="1910">
          <cell r="A1910" t="str">
            <v>FY2013</v>
          </cell>
        </row>
        <row r="1911">
          <cell r="A1911" t="str">
            <v>FY2013</v>
          </cell>
        </row>
        <row r="1912">
          <cell r="A1912" t="str">
            <v>FY2013</v>
          </cell>
        </row>
        <row r="1913">
          <cell r="A1913" t="str">
            <v>FY2013</v>
          </cell>
        </row>
        <row r="1914">
          <cell r="A1914" t="str">
            <v>FY2013</v>
          </cell>
        </row>
        <row r="1915">
          <cell r="A1915" t="str">
            <v>FY2013</v>
          </cell>
        </row>
        <row r="1916">
          <cell r="A1916" t="str">
            <v>FY2013</v>
          </cell>
        </row>
        <row r="1917">
          <cell r="A1917" t="str">
            <v>FY2013</v>
          </cell>
        </row>
        <row r="1918">
          <cell r="A1918" t="str">
            <v>FY2013</v>
          </cell>
        </row>
        <row r="1919">
          <cell r="A1919" t="str">
            <v>FY2013</v>
          </cell>
        </row>
        <row r="1920">
          <cell r="A1920" t="str">
            <v>FY2013</v>
          </cell>
        </row>
        <row r="1921">
          <cell r="A1921" t="str">
            <v>FY2013</v>
          </cell>
        </row>
        <row r="1922">
          <cell r="A1922" t="str">
            <v>FY2013</v>
          </cell>
        </row>
        <row r="1923">
          <cell r="A1923" t="str">
            <v>FY2013</v>
          </cell>
        </row>
        <row r="1924">
          <cell r="A1924" t="str">
            <v>FY2013</v>
          </cell>
        </row>
        <row r="1925">
          <cell r="A1925" t="str">
            <v>FY2013</v>
          </cell>
        </row>
        <row r="1926">
          <cell r="A1926" t="str">
            <v>FY2013</v>
          </cell>
        </row>
        <row r="1927">
          <cell r="A1927" t="str">
            <v>FY2013</v>
          </cell>
        </row>
        <row r="1928">
          <cell r="A1928" t="str">
            <v>FY2013</v>
          </cell>
        </row>
        <row r="1929">
          <cell r="A1929" t="str">
            <v>FY2013</v>
          </cell>
        </row>
        <row r="1930">
          <cell r="A1930" t="str">
            <v>FY2013</v>
          </cell>
        </row>
        <row r="1931">
          <cell r="A1931" t="str">
            <v>FY2013</v>
          </cell>
        </row>
        <row r="1932">
          <cell r="A1932" t="str">
            <v>FY2013</v>
          </cell>
        </row>
        <row r="1933">
          <cell r="A1933" t="str">
            <v>FY2013</v>
          </cell>
        </row>
        <row r="1934">
          <cell r="A1934" t="str">
            <v>FY2013</v>
          </cell>
        </row>
        <row r="1935">
          <cell r="A1935" t="str">
            <v>FY2013</v>
          </cell>
        </row>
        <row r="1936">
          <cell r="A1936" t="str">
            <v>FY2013</v>
          </cell>
        </row>
        <row r="1937">
          <cell r="A1937" t="str">
            <v>FY2013</v>
          </cell>
        </row>
        <row r="1938">
          <cell r="A1938" t="str">
            <v>FY2013</v>
          </cell>
        </row>
        <row r="1939">
          <cell r="A1939" t="str">
            <v>FY2013</v>
          </cell>
        </row>
        <row r="1940">
          <cell r="A1940" t="str">
            <v>FY2013</v>
          </cell>
        </row>
        <row r="1941">
          <cell r="A1941" t="str">
            <v>FY2013</v>
          </cell>
        </row>
        <row r="1942">
          <cell r="A1942" t="str">
            <v>FY2013</v>
          </cell>
        </row>
        <row r="1943">
          <cell r="A1943" t="str">
            <v>FY2013</v>
          </cell>
        </row>
        <row r="1944">
          <cell r="A1944" t="str">
            <v>FY2013</v>
          </cell>
        </row>
        <row r="1945">
          <cell r="A1945" t="str">
            <v>FY2013</v>
          </cell>
        </row>
        <row r="1946">
          <cell r="A1946" t="str">
            <v>FY2013</v>
          </cell>
        </row>
        <row r="1947">
          <cell r="A1947" t="str">
            <v>FY2013</v>
          </cell>
        </row>
        <row r="1948">
          <cell r="A1948" t="str">
            <v>FY2013</v>
          </cell>
        </row>
        <row r="1949">
          <cell r="A1949" t="str">
            <v>FY2013</v>
          </cell>
        </row>
        <row r="1950">
          <cell r="A1950" t="str">
            <v>FY2013</v>
          </cell>
        </row>
        <row r="1951">
          <cell r="A1951" t="str">
            <v>FY2013</v>
          </cell>
        </row>
        <row r="1952">
          <cell r="A1952" t="str">
            <v>FY2013</v>
          </cell>
        </row>
        <row r="1953">
          <cell r="A1953" t="str">
            <v>FY2013</v>
          </cell>
        </row>
        <row r="1954">
          <cell r="A1954" t="str">
            <v>FY2013</v>
          </cell>
        </row>
        <row r="1955">
          <cell r="A1955" t="str">
            <v>FY2013</v>
          </cell>
        </row>
        <row r="1956">
          <cell r="A1956" t="str">
            <v>FY2013</v>
          </cell>
        </row>
        <row r="1957">
          <cell r="A1957" t="str">
            <v>FY2013</v>
          </cell>
        </row>
        <row r="1958">
          <cell r="A1958" t="str">
            <v>FY2013</v>
          </cell>
        </row>
        <row r="1959">
          <cell r="A1959" t="str">
            <v>FY2013</v>
          </cell>
        </row>
        <row r="1960">
          <cell r="A1960" t="str">
            <v>FY2013</v>
          </cell>
        </row>
        <row r="1961">
          <cell r="A1961" t="str">
            <v>FY2013</v>
          </cell>
        </row>
        <row r="1962">
          <cell r="A1962" t="str">
            <v>FY2013</v>
          </cell>
        </row>
        <row r="1963">
          <cell r="A1963" t="str">
            <v>FY2013</v>
          </cell>
        </row>
        <row r="1964">
          <cell r="A1964" t="str">
            <v>FY2013</v>
          </cell>
        </row>
        <row r="1965">
          <cell r="A1965" t="str">
            <v>FY2013</v>
          </cell>
        </row>
        <row r="1966">
          <cell r="A1966" t="str">
            <v>FY2013</v>
          </cell>
        </row>
        <row r="1967">
          <cell r="A1967" t="str">
            <v>FY2013</v>
          </cell>
        </row>
        <row r="1968">
          <cell r="A1968" t="str">
            <v>FY2013</v>
          </cell>
        </row>
        <row r="1969">
          <cell r="A1969" t="str">
            <v>FY2013</v>
          </cell>
        </row>
        <row r="1970">
          <cell r="A1970" t="str">
            <v>FY2013</v>
          </cell>
        </row>
        <row r="1971">
          <cell r="A1971" t="str">
            <v>FY2013</v>
          </cell>
        </row>
        <row r="1972">
          <cell r="A1972" t="str">
            <v>FY2013</v>
          </cell>
        </row>
        <row r="1973">
          <cell r="A1973" t="str">
            <v>FY2013</v>
          </cell>
        </row>
        <row r="1974">
          <cell r="A1974" t="str">
            <v>FY2013</v>
          </cell>
        </row>
        <row r="1975">
          <cell r="A1975" t="str">
            <v>FY2013</v>
          </cell>
        </row>
        <row r="1976">
          <cell r="A1976" t="str">
            <v>FY2013</v>
          </cell>
        </row>
        <row r="1977">
          <cell r="A1977" t="str">
            <v>FY2013</v>
          </cell>
        </row>
        <row r="1978">
          <cell r="A1978" t="str">
            <v>FY2013</v>
          </cell>
        </row>
        <row r="1979">
          <cell r="A1979" t="str">
            <v>FY2013</v>
          </cell>
        </row>
        <row r="1980">
          <cell r="A1980" t="str">
            <v>FY2013</v>
          </cell>
        </row>
        <row r="1981">
          <cell r="A1981" t="str">
            <v>FY2013</v>
          </cell>
        </row>
        <row r="1982">
          <cell r="A1982" t="str">
            <v>FY2013</v>
          </cell>
        </row>
        <row r="1983">
          <cell r="A1983" t="str">
            <v>FY2013</v>
          </cell>
        </row>
        <row r="1984">
          <cell r="A1984" t="str">
            <v>FY2013</v>
          </cell>
        </row>
        <row r="1985">
          <cell r="A1985" t="str">
            <v>FY2013</v>
          </cell>
        </row>
        <row r="1986">
          <cell r="A1986" t="str">
            <v>FY2013</v>
          </cell>
        </row>
        <row r="1987">
          <cell r="A1987" t="str">
            <v>FY2013</v>
          </cell>
        </row>
        <row r="1988">
          <cell r="A1988" t="str">
            <v>FY2013</v>
          </cell>
        </row>
        <row r="1989">
          <cell r="A1989" t="str">
            <v>FY2013</v>
          </cell>
        </row>
        <row r="1990">
          <cell r="A1990" t="str">
            <v>FY2013</v>
          </cell>
        </row>
        <row r="1991">
          <cell r="A1991" t="str">
            <v>FY2013</v>
          </cell>
        </row>
        <row r="1992">
          <cell r="A1992" t="str">
            <v>FY2013</v>
          </cell>
        </row>
        <row r="1993">
          <cell r="A1993" t="str">
            <v>FY2013</v>
          </cell>
        </row>
        <row r="1994">
          <cell r="A1994" t="str">
            <v>FY2013</v>
          </cell>
        </row>
        <row r="1995">
          <cell r="A1995" t="str">
            <v>FY2013</v>
          </cell>
        </row>
        <row r="1996">
          <cell r="A1996" t="str">
            <v>FY2013</v>
          </cell>
        </row>
        <row r="1997">
          <cell r="A1997" t="str">
            <v>FY2013</v>
          </cell>
        </row>
        <row r="1998">
          <cell r="A1998" t="str">
            <v>FY2013</v>
          </cell>
        </row>
        <row r="1999">
          <cell r="A1999" t="str">
            <v>FY2013</v>
          </cell>
        </row>
        <row r="2000">
          <cell r="A2000" t="str">
            <v>FY2013</v>
          </cell>
        </row>
        <row r="2001">
          <cell r="A2001" t="str">
            <v>FY2013</v>
          </cell>
        </row>
        <row r="2002">
          <cell r="A2002" t="str">
            <v>FY2013</v>
          </cell>
        </row>
        <row r="2003">
          <cell r="A2003" t="str">
            <v>FY2013</v>
          </cell>
        </row>
        <row r="2004">
          <cell r="A2004" t="str">
            <v>FY2013</v>
          </cell>
        </row>
        <row r="2005">
          <cell r="A2005" t="str">
            <v>FY2013</v>
          </cell>
        </row>
        <row r="2006">
          <cell r="A2006" t="str">
            <v>FY2013</v>
          </cell>
        </row>
        <row r="2007">
          <cell r="A2007" t="str">
            <v>FY2013</v>
          </cell>
        </row>
        <row r="2008">
          <cell r="A2008" t="str">
            <v>FY2013</v>
          </cell>
        </row>
        <row r="2009">
          <cell r="A2009" t="str">
            <v>FY2013</v>
          </cell>
        </row>
        <row r="2010">
          <cell r="A2010" t="str">
            <v>FY2013</v>
          </cell>
        </row>
        <row r="2011">
          <cell r="A2011" t="str">
            <v>FY2013</v>
          </cell>
        </row>
        <row r="2012">
          <cell r="A2012" t="str">
            <v>FY2013</v>
          </cell>
        </row>
        <row r="2013">
          <cell r="A2013" t="str">
            <v>FY2013</v>
          </cell>
        </row>
        <row r="2014">
          <cell r="A2014" t="str">
            <v>FY2013</v>
          </cell>
        </row>
        <row r="2015">
          <cell r="A2015" t="str">
            <v>FY2013</v>
          </cell>
        </row>
        <row r="2016">
          <cell r="A2016" t="str">
            <v>FY2013</v>
          </cell>
        </row>
        <row r="2017">
          <cell r="A2017" t="str">
            <v>FY2013</v>
          </cell>
        </row>
        <row r="2018">
          <cell r="A2018" t="str">
            <v>FY2013</v>
          </cell>
        </row>
        <row r="2019">
          <cell r="A2019" t="str">
            <v>FY2013</v>
          </cell>
        </row>
        <row r="2020">
          <cell r="A2020" t="str">
            <v>FY2013</v>
          </cell>
        </row>
        <row r="2021">
          <cell r="A2021" t="str">
            <v>FY2013</v>
          </cell>
        </row>
        <row r="2022">
          <cell r="A2022" t="str">
            <v>FY2013</v>
          </cell>
        </row>
        <row r="2023">
          <cell r="A2023" t="str">
            <v>FY2013</v>
          </cell>
        </row>
        <row r="2024">
          <cell r="A2024" t="str">
            <v>FY2013</v>
          </cell>
        </row>
        <row r="2025">
          <cell r="A2025" t="str">
            <v>FY2013</v>
          </cell>
        </row>
        <row r="2026">
          <cell r="A2026" t="str">
            <v>FY2013</v>
          </cell>
        </row>
        <row r="2027">
          <cell r="A2027" t="str">
            <v>FY2013</v>
          </cell>
        </row>
        <row r="2028">
          <cell r="A2028" t="str">
            <v>FY2013</v>
          </cell>
        </row>
        <row r="2029">
          <cell r="A2029" t="str">
            <v>FY2013</v>
          </cell>
        </row>
        <row r="2030">
          <cell r="A2030" t="str">
            <v>FY2013</v>
          </cell>
        </row>
        <row r="2031">
          <cell r="A2031" t="str">
            <v>FY2013</v>
          </cell>
        </row>
        <row r="2032">
          <cell r="A2032" t="str">
            <v>FY2013</v>
          </cell>
        </row>
        <row r="2033">
          <cell r="A2033" t="str">
            <v>FY2013</v>
          </cell>
        </row>
        <row r="2034">
          <cell r="A2034" t="str">
            <v>FY2013</v>
          </cell>
        </row>
        <row r="2035">
          <cell r="A2035" t="str">
            <v>FY2013</v>
          </cell>
        </row>
        <row r="2036">
          <cell r="A2036" t="str">
            <v>FY2013</v>
          </cell>
        </row>
        <row r="2037">
          <cell r="A2037" t="str">
            <v>FY2013</v>
          </cell>
        </row>
        <row r="2038">
          <cell r="A2038" t="str">
            <v>FY2013</v>
          </cell>
        </row>
        <row r="2039">
          <cell r="A2039" t="str">
            <v>FY2013</v>
          </cell>
        </row>
        <row r="2040">
          <cell r="A2040" t="str">
            <v>FY2013</v>
          </cell>
        </row>
        <row r="2041">
          <cell r="A2041" t="str">
            <v>FY2013</v>
          </cell>
        </row>
        <row r="2042">
          <cell r="A2042" t="str">
            <v>FY2013</v>
          </cell>
        </row>
        <row r="2043">
          <cell r="A2043" t="str">
            <v>FY2013</v>
          </cell>
        </row>
        <row r="2044">
          <cell r="A2044" t="str">
            <v>FY2013</v>
          </cell>
        </row>
        <row r="2045">
          <cell r="A2045" t="str">
            <v>FY2013</v>
          </cell>
        </row>
        <row r="2046">
          <cell r="A2046" t="str">
            <v>FY2013</v>
          </cell>
        </row>
        <row r="2047">
          <cell r="A2047" t="str">
            <v>FY2013</v>
          </cell>
        </row>
        <row r="2048">
          <cell r="A2048" t="str">
            <v>FY2013</v>
          </cell>
        </row>
        <row r="2049">
          <cell r="A2049" t="str">
            <v>FY2013</v>
          </cell>
        </row>
        <row r="2050">
          <cell r="A2050" t="str">
            <v>FY2013</v>
          </cell>
        </row>
        <row r="2051">
          <cell r="A2051" t="str">
            <v>FY2013</v>
          </cell>
        </row>
        <row r="2052">
          <cell r="A2052" t="str">
            <v>FY2013</v>
          </cell>
        </row>
        <row r="2053">
          <cell r="A2053" t="str">
            <v>FY2013</v>
          </cell>
        </row>
        <row r="2054">
          <cell r="A2054" t="str">
            <v>FY2013</v>
          </cell>
        </row>
        <row r="2055">
          <cell r="A2055" t="str">
            <v>FY2013</v>
          </cell>
        </row>
        <row r="2056">
          <cell r="A2056" t="str">
            <v>FY2013</v>
          </cell>
        </row>
        <row r="2057">
          <cell r="A2057" t="str">
            <v>FY2013</v>
          </cell>
        </row>
        <row r="2058">
          <cell r="A2058" t="str">
            <v>FY2013</v>
          </cell>
        </row>
        <row r="2059">
          <cell r="A2059" t="str">
            <v>FY2013</v>
          </cell>
        </row>
        <row r="2060">
          <cell r="A2060" t="str">
            <v>FY2013</v>
          </cell>
        </row>
        <row r="2061">
          <cell r="A2061" t="str">
            <v>FY2013</v>
          </cell>
        </row>
        <row r="2062">
          <cell r="A2062" t="str">
            <v>FY2013</v>
          </cell>
        </row>
        <row r="2063">
          <cell r="A2063" t="str">
            <v>FY2013</v>
          </cell>
        </row>
        <row r="2064">
          <cell r="A2064" t="str">
            <v>FY2013</v>
          </cell>
        </row>
        <row r="2065">
          <cell r="A2065" t="str">
            <v>FY2013</v>
          </cell>
        </row>
        <row r="2066">
          <cell r="A2066" t="str">
            <v>FY2013</v>
          </cell>
        </row>
        <row r="2067">
          <cell r="A2067" t="str">
            <v>FY2013</v>
          </cell>
        </row>
        <row r="2068">
          <cell r="A2068" t="str">
            <v>FY2013</v>
          </cell>
        </row>
        <row r="2069">
          <cell r="A2069" t="str">
            <v>FY2013</v>
          </cell>
        </row>
        <row r="2070">
          <cell r="A2070" t="str">
            <v>FY2013</v>
          </cell>
        </row>
        <row r="2071">
          <cell r="A2071" t="str">
            <v>FY2013</v>
          </cell>
        </row>
        <row r="2072">
          <cell r="A2072" t="str">
            <v>FY2013</v>
          </cell>
        </row>
        <row r="2073">
          <cell r="A2073" t="str">
            <v>FY2013</v>
          </cell>
        </row>
        <row r="2074">
          <cell r="A2074" t="str">
            <v>FY2013</v>
          </cell>
        </row>
        <row r="2075">
          <cell r="A2075" t="str">
            <v>FY2013</v>
          </cell>
        </row>
        <row r="2076">
          <cell r="A2076" t="str">
            <v>FY2013</v>
          </cell>
        </row>
        <row r="2077">
          <cell r="A2077" t="str">
            <v>FY2013</v>
          </cell>
        </row>
        <row r="2078">
          <cell r="A2078" t="str">
            <v>FY2013</v>
          </cell>
        </row>
        <row r="2079">
          <cell r="A2079" t="str">
            <v>FY2013</v>
          </cell>
        </row>
        <row r="2080">
          <cell r="A2080" t="str">
            <v>FY2013</v>
          </cell>
        </row>
        <row r="2081">
          <cell r="A2081" t="str">
            <v>FY2013</v>
          </cell>
        </row>
        <row r="2082">
          <cell r="A2082" t="str">
            <v>FY2013</v>
          </cell>
        </row>
        <row r="2083">
          <cell r="A2083" t="str">
            <v>FY2013</v>
          </cell>
        </row>
        <row r="2084">
          <cell r="A2084" t="str">
            <v>FY2013</v>
          </cell>
        </row>
        <row r="2085">
          <cell r="A2085" t="str">
            <v>FY2013</v>
          </cell>
        </row>
        <row r="2086">
          <cell r="A2086" t="str">
            <v>FY2013</v>
          </cell>
        </row>
        <row r="2087">
          <cell r="A2087" t="str">
            <v>FY2013</v>
          </cell>
        </row>
        <row r="2088">
          <cell r="A2088" t="str">
            <v>FY2013</v>
          </cell>
        </row>
        <row r="2089">
          <cell r="A2089" t="str">
            <v>FY2013</v>
          </cell>
        </row>
        <row r="2090">
          <cell r="A2090" t="str">
            <v>FY2013</v>
          </cell>
        </row>
        <row r="2091">
          <cell r="A2091" t="str">
            <v>FY2013</v>
          </cell>
        </row>
        <row r="2092">
          <cell r="A2092" t="str">
            <v>FY2013</v>
          </cell>
        </row>
        <row r="2093">
          <cell r="A2093" t="str">
            <v>FY2013</v>
          </cell>
        </row>
        <row r="2094">
          <cell r="A2094" t="str">
            <v>FY2013</v>
          </cell>
        </row>
        <row r="2095">
          <cell r="A2095" t="str">
            <v>FY2013</v>
          </cell>
        </row>
        <row r="2096">
          <cell r="A2096" t="str">
            <v>FY2013</v>
          </cell>
        </row>
        <row r="2097">
          <cell r="A2097" t="str">
            <v>FY2013</v>
          </cell>
        </row>
        <row r="2098">
          <cell r="A2098" t="str">
            <v>FY2013</v>
          </cell>
        </row>
        <row r="2099">
          <cell r="A2099" t="str">
            <v>FY2013</v>
          </cell>
        </row>
        <row r="2100">
          <cell r="A2100" t="str">
            <v>FY2013</v>
          </cell>
        </row>
        <row r="2101">
          <cell r="A2101" t="str">
            <v>FY2013</v>
          </cell>
        </row>
        <row r="2102">
          <cell r="A2102" t="str">
            <v>FY2013</v>
          </cell>
        </row>
        <row r="2103">
          <cell r="A2103" t="str">
            <v>FY2013</v>
          </cell>
        </row>
        <row r="2104">
          <cell r="A2104" t="str">
            <v>FY2013</v>
          </cell>
        </row>
        <row r="2105">
          <cell r="A2105" t="str">
            <v>FY2013</v>
          </cell>
        </row>
        <row r="2106">
          <cell r="A2106" t="str">
            <v>FY2013</v>
          </cell>
        </row>
        <row r="2107">
          <cell r="A2107" t="str">
            <v>FY2013</v>
          </cell>
        </row>
        <row r="2108">
          <cell r="A2108" t="str">
            <v>FY2013</v>
          </cell>
        </row>
        <row r="2109">
          <cell r="A2109" t="str">
            <v>FY2013</v>
          </cell>
        </row>
        <row r="2110">
          <cell r="A2110" t="str">
            <v>FY2013</v>
          </cell>
        </row>
        <row r="2111">
          <cell r="A2111" t="str">
            <v>FY2013</v>
          </cell>
        </row>
        <row r="2112">
          <cell r="A2112" t="str">
            <v>FY2013</v>
          </cell>
        </row>
        <row r="2113">
          <cell r="A2113" t="str">
            <v>FY2013</v>
          </cell>
        </row>
        <row r="2114">
          <cell r="A2114" t="str">
            <v>FY2013</v>
          </cell>
        </row>
        <row r="2115">
          <cell r="A2115" t="str">
            <v>FY2013</v>
          </cell>
        </row>
        <row r="2116">
          <cell r="A2116" t="str">
            <v>FY2013</v>
          </cell>
        </row>
        <row r="2117">
          <cell r="A2117" t="str">
            <v>FY2013</v>
          </cell>
        </row>
        <row r="2118">
          <cell r="A2118" t="str">
            <v>FY2013</v>
          </cell>
        </row>
        <row r="2119">
          <cell r="A2119" t="str">
            <v>FY2013</v>
          </cell>
        </row>
        <row r="2120">
          <cell r="A2120" t="str">
            <v>FY2013</v>
          </cell>
        </row>
        <row r="2121">
          <cell r="A2121" t="str">
            <v>FY2013</v>
          </cell>
        </row>
        <row r="2122">
          <cell r="A2122" t="str">
            <v>FY2013</v>
          </cell>
        </row>
        <row r="2123">
          <cell r="A2123" t="str">
            <v>FY2013</v>
          </cell>
        </row>
        <row r="2124">
          <cell r="A2124" t="str">
            <v>FY2013</v>
          </cell>
        </row>
        <row r="2125">
          <cell r="A2125" t="str">
            <v>FY2013</v>
          </cell>
        </row>
        <row r="2126">
          <cell r="A2126" t="str">
            <v>FY2013</v>
          </cell>
        </row>
        <row r="2127">
          <cell r="A2127" t="str">
            <v>FY2013</v>
          </cell>
        </row>
        <row r="2128">
          <cell r="A2128" t="str">
            <v>FY2013</v>
          </cell>
        </row>
        <row r="2129">
          <cell r="A2129" t="str">
            <v>FY2013</v>
          </cell>
        </row>
        <row r="2130">
          <cell r="A2130" t="str">
            <v>FY2013</v>
          </cell>
        </row>
        <row r="2131">
          <cell r="A2131" t="str">
            <v>FY2013</v>
          </cell>
        </row>
        <row r="2132">
          <cell r="A2132" t="str">
            <v>FY2013</v>
          </cell>
        </row>
        <row r="2133">
          <cell r="A2133" t="str">
            <v>FY2013</v>
          </cell>
        </row>
        <row r="2134">
          <cell r="A2134" t="str">
            <v>FY2013</v>
          </cell>
        </row>
        <row r="2135">
          <cell r="A2135" t="str">
            <v>FY2013</v>
          </cell>
        </row>
        <row r="2136">
          <cell r="A2136" t="str">
            <v>FY2013</v>
          </cell>
        </row>
        <row r="2137">
          <cell r="A2137" t="str">
            <v>FY2013</v>
          </cell>
        </row>
        <row r="2138">
          <cell r="A2138" t="str">
            <v>FY2013</v>
          </cell>
        </row>
        <row r="2139">
          <cell r="A2139" t="str">
            <v>FY2013</v>
          </cell>
        </row>
        <row r="2140">
          <cell r="A2140" t="str">
            <v>FY2013</v>
          </cell>
        </row>
        <row r="2141">
          <cell r="A2141" t="str">
            <v>FY2013</v>
          </cell>
        </row>
        <row r="2142">
          <cell r="A2142" t="str">
            <v>FY2013</v>
          </cell>
        </row>
        <row r="2143">
          <cell r="A2143" t="str">
            <v>FY2013</v>
          </cell>
        </row>
        <row r="2144">
          <cell r="A2144" t="str">
            <v>FY2013</v>
          </cell>
        </row>
        <row r="2145">
          <cell r="A2145" t="str">
            <v>FY2013</v>
          </cell>
        </row>
        <row r="2146">
          <cell r="A2146" t="str">
            <v>FY2013</v>
          </cell>
        </row>
        <row r="2147">
          <cell r="A2147" t="str">
            <v>FY2013</v>
          </cell>
        </row>
        <row r="2148">
          <cell r="A2148" t="str">
            <v>FY2013</v>
          </cell>
        </row>
        <row r="2149">
          <cell r="A2149" t="str">
            <v>FY2013</v>
          </cell>
        </row>
        <row r="2150">
          <cell r="A2150" t="str">
            <v>FY2013</v>
          </cell>
        </row>
        <row r="2151">
          <cell r="A2151" t="str">
            <v>FY2013</v>
          </cell>
        </row>
        <row r="2152">
          <cell r="A2152" t="str">
            <v>FY2013</v>
          </cell>
        </row>
        <row r="2153">
          <cell r="A2153" t="str">
            <v>FY2013</v>
          </cell>
        </row>
        <row r="2154">
          <cell r="A2154" t="str">
            <v>FY2013</v>
          </cell>
        </row>
        <row r="2155">
          <cell r="A2155" t="str">
            <v>FY2013</v>
          </cell>
        </row>
        <row r="2156">
          <cell r="A2156" t="str">
            <v>FY2013</v>
          </cell>
        </row>
        <row r="2157">
          <cell r="A2157" t="str">
            <v>FY2013</v>
          </cell>
        </row>
        <row r="2158">
          <cell r="A2158" t="str">
            <v>FY2013</v>
          </cell>
        </row>
        <row r="2159">
          <cell r="A2159" t="str">
            <v>FY2013</v>
          </cell>
        </row>
        <row r="2160">
          <cell r="A2160" t="str">
            <v>FY2013</v>
          </cell>
        </row>
        <row r="2161">
          <cell r="A2161" t="str">
            <v>FY2013</v>
          </cell>
        </row>
        <row r="2162">
          <cell r="A2162" t="str">
            <v>FY2013</v>
          </cell>
        </row>
        <row r="2163">
          <cell r="A2163" t="str">
            <v>FY2013</v>
          </cell>
        </row>
        <row r="2164">
          <cell r="A2164" t="str">
            <v>FY2013</v>
          </cell>
        </row>
        <row r="2165">
          <cell r="A2165" t="str">
            <v>FY2013</v>
          </cell>
        </row>
        <row r="2166">
          <cell r="A2166" t="str">
            <v>FY2013</v>
          </cell>
        </row>
        <row r="2167">
          <cell r="A2167" t="str">
            <v>FY2013</v>
          </cell>
        </row>
        <row r="2168">
          <cell r="A2168" t="str">
            <v>FY2013</v>
          </cell>
        </row>
        <row r="2169">
          <cell r="A2169" t="str">
            <v>FY2013</v>
          </cell>
        </row>
        <row r="2170">
          <cell r="A2170" t="str">
            <v>FY2013</v>
          </cell>
        </row>
        <row r="2171">
          <cell r="A2171" t="str">
            <v>FY2013</v>
          </cell>
        </row>
        <row r="2172">
          <cell r="A2172" t="str">
            <v>FY2013</v>
          </cell>
        </row>
        <row r="2173">
          <cell r="A2173" t="str">
            <v>FY2013</v>
          </cell>
        </row>
        <row r="2174">
          <cell r="A2174" t="str">
            <v>FY2013</v>
          </cell>
        </row>
        <row r="2175">
          <cell r="A2175" t="str">
            <v>FY2013</v>
          </cell>
        </row>
        <row r="2176">
          <cell r="A2176" t="str">
            <v>FY2013</v>
          </cell>
        </row>
        <row r="2177">
          <cell r="A2177" t="str">
            <v>FY2013</v>
          </cell>
        </row>
        <row r="2178">
          <cell r="A2178" t="str">
            <v>FY2013</v>
          </cell>
        </row>
        <row r="2179">
          <cell r="A2179" t="str">
            <v>FY2013</v>
          </cell>
        </row>
        <row r="2180">
          <cell r="A2180" t="str">
            <v>FY2013</v>
          </cell>
        </row>
        <row r="2181">
          <cell r="A2181" t="str">
            <v>FY2013</v>
          </cell>
        </row>
        <row r="2182">
          <cell r="A2182" t="str">
            <v>FY2013</v>
          </cell>
        </row>
        <row r="2183">
          <cell r="A2183" t="str">
            <v>FY2013</v>
          </cell>
        </row>
        <row r="2184">
          <cell r="A2184" t="str">
            <v>FY2013</v>
          </cell>
        </row>
        <row r="2185">
          <cell r="A2185" t="str">
            <v>FY2013</v>
          </cell>
        </row>
        <row r="2186">
          <cell r="A2186" t="str">
            <v>FY2013</v>
          </cell>
        </row>
        <row r="2187">
          <cell r="A2187" t="str">
            <v>FY2013</v>
          </cell>
        </row>
        <row r="2188">
          <cell r="A2188" t="str">
            <v>FY2013</v>
          </cell>
        </row>
        <row r="2189">
          <cell r="A2189" t="str">
            <v>FY2013</v>
          </cell>
        </row>
        <row r="2190">
          <cell r="A2190" t="str">
            <v>FY2013</v>
          </cell>
        </row>
        <row r="2191">
          <cell r="A2191" t="str">
            <v>FY2013</v>
          </cell>
        </row>
        <row r="2192">
          <cell r="A2192" t="str">
            <v>FY2013</v>
          </cell>
        </row>
        <row r="2193">
          <cell r="A2193" t="str">
            <v>FY2013</v>
          </cell>
        </row>
        <row r="2194">
          <cell r="A2194" t="str">
            <v>FY2013</v>
          </cell>
        </row>
        <row r="2195">
          <cell r="A2195" t="str">
            <v>FY2013</v>
          </cell>
        </row>
        <row r="2196">
          <cell r="A2196" t="str">
            <v>FY2013</v>
          </cell>
        </row>
        <row r="2197">
          <cell r="A2197" t="str">
            <v>FY2013</v>
          </cell>
        </row>
        <row r="2198">
          <cell r="A2198" t="str">
            <v>FY2013</v>
          </cell>
        </row>
        <row r="2199">
          <cell r="A2199" t="str">
            <v>FY2013</v>
          </cell>
        </row>
        <row r="2200">
          <cell r="A2200" t="str">
            <v>FY2013</v>
          </cell>
        </row>
        <row r="2201">
          <cell r="A2201" t="str">
            <v>FY2013</v>
          </cell>
        </row>
        <row r="2202">
          <cell r="A2202" t="str">
            <v>FY2013</v>
          </cell>
        </row>
        <row r="2203">
          <cell r="A2203" t="str">
            <v>FY2013</v>
          </cell>
        </row>
        <row r="2204">
          <cell r="A2204" t="str">
            <v>FY2013</v>
          </cell>
        </row>
        <row r="2205">
          <cell r="A2205" t="str">
            <v>FY2013</v>
          </cell>
        </row>
        <row r="2206">
          <cell r="A2206" t="str">
            <v>FY2013</v>
          </cell>
        </row>
        <row r="2207">
          <cell r="A2207" t="str">
            <v>FY2013</v>
          </cell>
        </row>
        <row r="2208">
          <cell r="A2208" t="str">
            <v>FY2013</v>
          </cell>
        </row>
        <row r="2209">
          <cell r="A2209" t="str">
            <v>FY2013</v>
          </cell>
        </row>
        <row r="2210">
          <cell r="A2210" t="str">
            <v>FY2013</v>
          </cell>
        </row>
        <row r="2211">
          <cell r="A2211" t="str">
            <v>FY2013</v>
          </cell>
        </row>
        <row r="2212">
          <cell r="A2212" t="str">
            <v>FY2013</v>
          </cell>
        </row>
        <row r="2213">
          <cell r="A2213" t="str">
            <v>FY2013</v>
          </cell>
        </row>
        <row r="2214">
          <cell r="A2214" t="str">
            <v>FY2013</v>
          </cell>
        </row>
        <row r="2215">
          <cell r="A2215" t="str">
            <v>FY2013</v>
          </cell>
        </row>
        <row r="2216">
          <cell r="A2216" t="str">
            <v>FY2013</v>
          </cell>
        </row>
        <row r="2217">
          <cell r="A2217" t="str">
            <v>FY2013</v>
          </cell>
        </row>
        <row r="2218">
          <cell r="A2218" t="str">
            <v>FY2013</v>
          </cell>
        </row>
        <row r="2219">
          <cell r="A2219" t="str">
            <v>FY2013</v>
          </cell>
        </row>
        <row r="2220">
          <cell r="A2220" t="str">
            <v>FY2013</v>
          </cell>
        </row>
        <row r="2221">
          <cell r="A2221" t="str">
            <v>FY2013</v>
          </cell>
        </row>
        <row r="2222">
          <cell r="A2222" t="str">
            <v>FY2013</v>
          </cell>
        </row>
        <row r="2223">
          <cell r="A2223" t="str">
            <v>FY2013</v>
          </cell>
        </row>
        <row r="2224">
          <cell r="A2224" t="str">
            <v>FY2013</v>
          </cell>
        </row>
        <row r="2225">
          <cell r="A2225" t="str">
            <v>FY2013</v>
          </cell>
        </row>
        <row r="2226">
          <cell r="A2226" t="str">
            <v>FY2013</v>
          </cell>
        </row>
        <row r="2227">
          <cell r="A2227" t="str">
            <v>FY2013</v>
          </cell>
        </row>
        <row r="2228">
          <cell r="A2228" t="str">
            <v>FY2013</v>
          </cell>
        </row>
        <row r="2229">
          <cell r="A2229" t="str">
            <v>FY2013</v>
          </cell>
        </row>
        <row r="2230">
          <cell r="A2230" t="str">
            <v>FY2013</v>
          </cell>
        </row>
        <row r="2231">
          <cell r="A2231" t="str">
            <v>FY2013</v>
          </cell>
        </row>
        <row r="2232">
          <cell r="A2232" t="str">
            <v>FY2013</v>
          </cell>
        </row>
        <row r="2233">
          <cell r="A2233" t="str">
            <v>FY2013</v>
          </cell>
        </row>
        <row r="2234">
          <cell r="A2234" t="str">
            <v>FY2013</v>
          </cell>
        </row>
        <row r="2235">
          <cell r="A2235" t="str">
            <v>FY2013</v>
          </cell>
        </row>
        <row r="2236">
          <cell r="A2236" t="str">
            <v>FY2013</v>
          </cell>
        </row>
        <row r="2237">
          <cell r="A2237" t="str">
            <v>FY2013</v>
          </cell>
        </row>
        <row r="2238">
          <cell r="A2238" t="str">
            <v>FY2013</v>
          </cell>
        </row>
        <row r="2239">
          <cell r="A2239" t="str">
            <v>FY2013</v>
          </cell>
        </row>
        <row r="2240">
          <cell r="A2240" t="str">
            <v>FY2013</v>
          </cell>
        </row>
        <row r="2241">
          <cell r="A2241" t="str">
            <v>FY2013</v>
          </cell>
        </row>
        <row r="2242">
          <cell r="A2242" t="str">
            <v>FY2013</v>
          </cell>
        </row>
        <row r="2243">
          <cell r="A2243" t="str">
            <v>FY2013</v>
          </cell>
        </row>
        <row r="2244">
          <cell r="A2244" t="str">
            <v>FY2013</v>
          </cell>
        </row>
        <row r="2245">
          <cell r="A2245" t="str">
            <v>FY2013</v>
          </cell>
        </row>
        <row r="2246">
          <cell r="A2246" t="str">
            <v>FY2013</v>
          </cell>
        </row>
        <row r="2247">
          <cell r="A2247" t="str">
            <v>FY2013</v>
          </cell>
        </row>
        <row r="2248">
          <cell r="A2248" t="str">
            <v>FY2013</v>
          </cell>
        </row>
        <row r="2249">
          <cell r="A2249" t="str">
            <v>FY2013</v>
          </cell>
        </row>
        <row r="2250">
          <cell r="A2250" t="str">
            <v>FY2013</v>
          </cell>
        </row>
        <row r="2251">
          <cell r="A2251" t="str">
            <v>FY2013</v>
          </cell>
        </row>
        <row r="2252">
          <cell r="A2252" t="str">
            <v>FY2013</v>
          </cell>
        </row>
        <row r="2253">
          <cell r="A2253" t="str">
            <v>FY2013</v>
          </cell>
        </row>
        <row r="2254">
          <cell r="A2254" t="str">
            <v>FY2013</v>
          </cell>
        </row>
        <row r="2255">
          <cell r="A2255" t="str">
            <v>FY2013</v>
          </cell>
        </row>
        <row r="2256">
          <cell r="A2256" t="str">
            <v>FY2013</v>
          </cell>
        </row>
        <row r="2257">
          <cell r="A2257" t="str">
            <v>FY2013</v>
          </cell>
        </row>
        <row r="2258">
          <cell r="A2258" t="str">
            <v>FY2013</v>
          </cell>
        </row>
        <row r="2259">
          <cell r="A2259" t="str">
            <v>FY2013</v>
          </cell>
        </row>
        <row r="2260">
          <cell r="A2260" t="str">
            <v>FY2013</v>
          </cell>
        </row>
        <row r="2261">
          <cell r="A2261" t="str">
            <v>FY2013</v>
          </cell>
        </row>
        <row r="2262">
          <cell r="A2262" t="str">
            <v>FY2013</v>
          </cell>
        </row>
        <row r="2263">
          <cell r="A2263" t="str">
            <v>FY2013</v>
          </cell>
        </row>
        <row r="2264">
          <cell r="A2264" t="str">
            <v>FY2013</v>
          </cell>
        </row>
        <row r="2265">
          <cell r="A2265" t="str">
            <v>FY2013</v>
          </cell>
        </row>
        <row r="2266">
          <cell r="A2266" t="str">
            <v>FY2013</v>
          </cell>
        </row>
        <row r="2267">
          <cell r="A2267" t="str">
            <v>FY2013</v>
          </cell>
        </row>
        <row r="2268">
          <cell r="A2268" t="str">
            <v>FY2013</v>
          </cell>
        </row>
        <row r="2269">
          <cell r="A2269" t="str">
            <v>FY2013</v>
          </cell>
        </row>
        <row r="2270">
          <cell r="A2270" t="str">
            <v>FY2013</v>
          </cell>
        </row>
        <row r="2271">
          <cell r="A2271" t="str">
            <v>FY2013</v>
          </cell>
        </row>
        <row r="2272">
          <cell r="A2272" t="str">
            <v>FY2013</v>
          </cell>
        </row>
        <row r="2273">
          <cell r="A2273" t="str">
            <v>FY2013</v>
          </cell>
        </row>
        <row r="2274">
          <cell r="A2274" t="str">
            <v>FY2013</v>
          </cell>
        </row>
        <row r="2275">
          <cell r="A2275" t="str">
            <v>FY2013</v>
          </cell>
        </row>
        <row r="2276">
          <cell r="A2276" t="str">
            <v>FY2013</v>
          </cell>
        </row>
        <row r="2277">
          <cell r="A2277" t="str">
            <v>FY2013</v>
          </cell>
        </row>
        <row r="2278">
          <cell r="A2278" t="str">
            <v>FY2013</v>
          </cell>
        </row>
        <row r="2279">
          <cell r="A2279" t="str">
            <v>FY2013</v>
          </cell>
        </row>
        <row r="2280">
          <cell r="A2280" t="str">
            <v>FY2013</v>
          </cell>
        </row>
        <row r="2281">
          <cell r="A2281" t="str">
            <v>FY2013</v>
          </cell>
        </row>
        <row r="2282">
          <cell r="A2282" t="str">
            <v>FY2013</v>
          </cell>
        </row>
        <row r="2283">
          <cell r="A2283" t="str">
            <v>FY2013</v>
          </cell>
        </row>
        <row r="2284">
          <cell r="A2284" t="str">
            <v>FY2013</v>
          </cell>
        </row>
        <row r="2285">
          <cell r="A2285" t="str">
            <v>FY2013</v>
          </cell>
        </row>
        <row r="2286">
          <cell r="A2286" t="str">
            <v>FY2013</v>
          </cell>
        </row>
        <row r="2287">
          <cell r="A2287" t="str">
            <v>FY2013</v>
          </cell>
        </row>
        <row r="2288">
          <cell r="A2288" t="str">
            <v>FY2013</v>
          </cell>
        </row>
        <row r="2289">
          <cell r="A2289" t="str">
            <v>FY2013</v>
          </cell>
        </row>
        <row r="2290">
          <cell r="A2290" t="str">
            <v>FY2013</v>
          </cell>
        </row>
        <row r="2291">
          <cell r="A2291" t="str">
            <v>FY2013</v>
          </cell>
        </row>
        <row r="2292">
          <cell r="A2292" t="str">
            <v>FY2013</v>
          </cell>
        </row>
        <row r="2293">
          <cell r="A2293" t="str">
            <v>FY2013</v>
          </cell>
        </row>
        <row r="2294">
          <cell r="A2294" t="str">
            <v>FY2013</v>
          </cell>
        </row>
        <row r="2295">
          <cell r="A2295" t="str">
            <v>FY2013</v>
          </cell>
        </row>
        <row r="2296">
          <cell r="A2296" t="str">
            <v>FY2013</v>
          </cell>
        </row>
        <row r="2297">
          <cell r="A2297" t="str">
            <v>FY2013</v>
          </cell>
        </row>
        <row r="2298">
          <cell r="A2298" t="str">
            <v>FY2013</v>
          </cell>
        </row>
        <row r="2299">
          <cell r="A2299" t="str">
            <v>FY2013</v>
          </cell>
        </row>
        <row r="2300">
          <cell r="A2300" t="str">
            <v>FY2013</v>
          </cell>
        </row>
        <row r="2301">
          <cell r="A2301" t="str">
            <v>FY2013</v>
          </cell>
        </row>
        <row r="2302">
          <cell r="A2302" t="str">
            <v>FY2013</v>
          </cell>
        </row>
        <row r="2303">
          <cell r="A2303" t="str">
            <v>FY2013</v>
          </cell>
        </row>
        <row r="2304">
          <cell r="A2304" t="str">
            <v>FY2013</v>
          </cell>
        </row>
        <row r="2305">
          <cell r="A2305" t="str">
            <v>FY2013</v>
          </cell>
        </row>
        <row r="2306">
          <cell r="A2306" t="str">
            <v>FY2013</v>
          </cell>
        </row>
        <row r="2307">
          <cell r="A2307" t="str">
            <v>FY2013</v>
          </cell>
        </row>
        <row r="2308">
          <cell r="A2308" t="str">
            <v>FY2013</v>
          </cell>
        </row>
        <row r="2309">
          <cell r="A2309" t="str">
            <v>FY2013</v>
          </cell>
        </row>
        <row r="2310">
          <cell r="A2310" t="str">
            <v>FY2013</v>
          </cell>
        </row>
        <row r="2311">
          <cell r="A2311" t="str">
            <v>FY2013</v>
          </cell>
        </row>
        <row r="2312">
          <cell r="A2312" t="str">
            <v>FY2013</v>
          </cell>
        </row>
        <row r="2313">
          <cell r="A2313" t="str">
            <v>FY2013</v>
          </cell>
        </row>
        <row r="2314">
          <cell r="A2314" t="str">
            <v>FY2013</v>
          </cell>
        </row>
        <row r="2315">
          <cell r="A2315" t="str">
            <v>FY2013</v>
          </cell>
        </row>
        <row r="2316">
          <cell r="A2316" t="str">
            <v>FY2013</v>
          </cell>
        </row>
        <row r="2317">
          <cell r="A2317" t="str">
            <v>FY2013</v>
          </cell>
        </row>
        <row r="2318">
          <cell r="A2318" t="str">
            <v>FY2013</v>
          </cell>
        </row>
        <row r="2319">
          <cell r="A2319" t="str">
            <v>FY2013</v>
          </cell>
        </row>
        <row r="2320">
          <cell r="A2320" t="str">
            <v>FY2013</v>
          </cell>
        </row>
        <row r="2321">
          <cell r="A2321" t="str">
            <v>FY2013</v>
          </cell>
        </row>
        <row r="2322">
          <cell r="A2322" t="str">
            <v>FY2013</v>
          </cell>
        </row>
        <row r="2323">
          <cell r="A2323" t="str">
            <v>FY2013</v>
          </cell>
        </row>
        <row r="2324">
          <cell r="A2324" t="str">
            <v>FY2013</v>
          </cell>
        </row>
        <row r="2325">
          <cell r="A2325" t="str">
            <v>FY2013</v>
          </cell>
        </row>
        <row r="2326">
          <cell r="A2326" t="str">
            <v>FY2013</v>
          </cell>
        </row>
        <row r="2327">
          <cell r="A2327" t="str">
            <v>FY2013</v>
          </cell>
        </row>
        <row r="2328">
          <cell r="A2328" t="str">
            <v>FY2013</v>
          </cell>
        </row>
        <row r="2329">
          <cell r="A2329" t="str">
            <v>FY2013</v>
          </cell>
        </row>
        <row r="2330">
          <cell r="A2330" t="str">
            <v>FY2013</v>
          </cell>
        </row>
        <row r="2331">
          <cell r="A2331" t="str">
            <v>FY2013</v>
          </cell>
        </row>
        <row r="2332">
          <cell r="A2332" t="str">
            <v>FY2013</v>
          </cell>
        </row>
        <row r="2333">
          <cell r="A2333" t="str">
            <v>FY2013</v>
          </cell>
        </row>
        <row r="2334">
          <cell r="A2334" t="str">
            <v>FY2013</v>
          </cell>
        </row>
        <row r="2335">
          <cell r="A2335" t="str">
            <v>FY2013</v>
          </cell>
        </row>
        <row r="2336">
          <cell r="A2336" t="str">
            <v>FY2013</v>
          </cell>
        </row>
        <row r="2337">
          <cell r="A2337" t="str">
            <v>FY2013</v>
          </cell>
        </row>
        <row r="2338">
          <cell r="A2338" t="str">
            <v>FY2013</v>
          </cell>
        </row>
        <row r="2339">
          <cell r="A2339" t="str">
            <v>FY2013</v>
          </cell>
        </row>
        <row r="2340">
          <cell r="A2340" t="str">
            <v>FY2013</v>
          </cell>
        </row>
        <row r="2341">
          <cell r="A2341" t="str">
            <v>FY2013</v>
          </cell>
        </row>
        <row r="2342">
          <cell r="A2342" t="str">
            <v>FY2013</v>
          </cell>
        </row>
        <row r="2343">
          <cell r="A2343" t="str">
            <v>FY2013</v>
          </cell>
        </row>
        <row r="2344">
          <cell r="A2344" t="str">
            <v>FY2013</v>
          </cell>
        </row>
        <row r="2345">
          <cell r="A2345" t="str">
            <v>FY2013</v>
          </cell>
        </row>
        <row r="2346">
          <cell r="A2346" t="str">
            <v>FY2013</v>
          </cell>
        </row>
        <row r="2347">
          <cell r="A2347" t="str">
            <v>FY2013</v>
          </cell>
        </row>
        <row r="2348">
          <cell r="A2348" t="str">
            <v>FY2013</v>
          </cell>
        </row>
        <row r="2349">
          <cell r="A2349" t="str">
            <v>FY2013</v>
          </cell>
        </row>
        <row r="2350">
          <cell r="A2350" t="str">
            <v>FY2013</v>
          </cell>
        </row>
        <row r="2351">
          <cell r="A2351" t="str">
            <v>FY2013</v>
          </cell>
        </row>
        <row r="2352">
          <cell r="A2352" t="str">
            <v>FY2013</v>
          </cell>
        </row>
        <row r="2353">
          <cell r="A2353" t="str">
            <v>FY2013</v>
          </cell>
        </row>
        <row r="2354">
          <cell r="A2354" t="str">
            <v>FY2013</v>
          </cell>
        </row>
        <row r="2355">
          <cell r="A2355" t="str">
            <v>FY2013</v>
          </cell>
        </row>
        <row r="2356">
          <cell r="A2356" t="str">
            <v>FY2013</v>
          </cell>
        </row>
        <row r="2357">
          <cell r="A2357" t="str">
            <v>FY2013</v>
          </cell>
        </row>
        <row r="2358">
          <cell r="A2358" t="str">
            <v>FY2013</v>
          </cell>
        </row>
        <row r="2359">
          <cell r="A2359" t="str">
            <v>FY2013</v>
          </cell>
        </row>
        <row r="2360">
          <cell r="A2360" t="str">
            <v>FY2013</v>
          </cell>
        </row>
        <row r="2361">
          <cell r="A2361" t="str">
            <v>FY2013</v>
          </cell>
        </row>
        <row r="2362">
          <cell r="A2362" t="str">
            <v>FY2013</v>
          </cell>
        </row>
        <row r="2363">
          <cell r="A2363" t="str">
            <v>FY2013</v>
          </cell>
        </row>
        <row r="2364">
          <cell r="A2364" t="str">
            <v>FY2013</v>
          </cell>
        </row>
        <row r="2365">
          <cell r="A2365" t="str">
            <v>FY2013</v>
          </cell>
        </row>
        <row r="2366">
          <cell r="A2366" t="str">
            <v>FY2013</v>
          </cell>
        </row>
        <row r="2367">
          <cell r="A2367" t="str">
            <v>FY2013</v>
          </cell>
        </row>
        <row r="2368">
          <cell r="A2368" t="str">
            <v>FY2013</v>
          </cell>
        </row>
        <row r="2369">
          <cell r="A2369" t="str">
            <v>FY2013</v>
          </cell>
        </row>
        <row r="2370">
          <cell r="A2370" t="str">
            <v>FY2013</v>
          </cell>
        </row>
        <row r="2371">
          <cell r="A2371" t="str">
            <v>FY2013</v>
          </cell>
        </row>
        <row r="2372">
          <cell r="A2372" t="str">
            <v>FY2013</v>
          </cell>
        </row>
        <row r="2373">
          <cell r="A2373" t="str">
            <v>FY2013</v>
          </cell>
        </row>
        <row r="2374">
          <cell r="A2374" t="str">
            <v>FY2013</v>
          </cell>
        </row>
        <row r="2375">
          <cell r="A2375" t="str">
            <v>FY2013</v>
          </cell>
        </row>
        <row r="2376">
          <cell r="A2376" t="str">
            <v>FY2013</v>
          </cell>
        </row>
        <row r="2377">
          <cell r="A2377" t="str">
            <v>FY2013</v>
          </cell>
        </row>
        <row r="2378">
          <cell r="A2378" t="str">
            <v>FY2013</v>
          </cell>
        </row>
        <row r="2379">
          <cell r="A2379" t="str">
            <v>FY2013</v>
          </cell>
        </row>
        <row r="2380">
          <cell r="A2380" t="str">
            <v>FY2013</v>
          </cell>
        </row>
        <row r="2381">
          <cell r="A2381" t="str">
            <v>FY2013</v>
          </cell>
        </row>
        <row r="2382">
          <cell r="A2382" t="str">
            <v>FY2013</v>
          </cell>
        </row>
        <row r="2383">
          <cell r="A2383" t="str">
            <v>FY2013</v>
          </cell>
        </row>
        <row r="2384">
          <cell r="A2384" t="str">
            <v>FY2013</v>
          </cell>
        </row>
        <row r="2385">
          <cell r="A2385" t="str">
            <v>FY2013</v>
          </cell>
        </row>
        <row r="2386">
          <cell r="A2386" t="str">
            <v>FY2013</v>
          </cell>
        </row>
        <row r="2387">
          <cell r="A2387" t="str">
            <v>FY2013</v>
          </cell>
        </row>
        <row r="2388">
          <cell r="A2388" t="str">
            <v>FY2013</v>
          </cell>
        </row>
        <row r="2389">
          <cell r="A2389" t="str">
            <v>FY2013</v>
          </cell>
        </row>
        <row r="2390">
          <cell r="A2390" t="str">
            <v>FY2013</v>
          </cell>
        </row>
        <row r="2391">
          <cell r="A2391" t="str">
            <v>FY2013</v>
          </cell>
        </row>
        <row r="2392">
          <cell r="A2392" t="str">
            <v>FY2013</v>
          </cell>
        </row>
        <row r="2393">
          <cell r="A2393" t="str">
            <v>FY2013</v>
          </cell>
        </row>
        <row r="2394">
          <cell r="A2394" t="str">
            <v>FY2013</v>
          </cell>
        </row>
        <row r="2395">
          <cell r="A2395" t="str">
            <v>FY2013</v>
          </cell>
        </row>
        <row r="2396">
          <cell r="A2396" t="str">
            <v>FY2013</v>
          </cell>
        </row>
        <row r="2397">
          <cell r="A2397" t="str">
            <v>FY2013</v>
          </cell>
        </row>
        <row r="2398">
          <cell r="A2398" t="str">
            <v>FY2013</v>
          </cell>
        </row>
        <row r="2399">
          <cell r="A2399" t="str">
            <v>FY2013</v>
          </cell>
        </row>
        <row r="2400">
          <cell r="A2400" t="str">
            <v>FY2013</v>
          </cell>
        </row>
        <row r="2401">
          <cell r="A2401" t="str">
            <v>FY2013</v>
          </cell>
        </row>
        <row r="2402">
          <cell r="A2402" t="str">
            <v>FY2013</v>
          </cell>
        </row>
        <row r="2403">
          <cell r="A2403" t="str">
            <v>FY2013</v>
          </cell>
        </row>
        <row r="2404">
          <cell r="A2404" t="str">
            <v>FY2013</v>
          </cell>
        </row>
        <row r="2405">
          <cell r="A2405" t="str">
            <v>FY2013</v>
          </cell>
        </row>
        <row r="2406">
          <cell r="A2406" t="str">
            <v>FY2013</v>
          </cell>
        </row>
        <row r="2407">
          <cell r="A2407" t="str">
            <v>FY2013</v>
          </cell>
        </row>
        <row r="2408">
          <cell r="A2408" t="str">
            <v>FY2013</v>
          </cell>
        </row>
        <row r="2409">
          <cell r="A2409" t="str">
            <v>FY2013</v>
          </cell>
        </row>
        <row r="2410">
          <cell r="A2410" t="str">
            <v>FY2013</v>
          </cell>
        </row>
        <row r="2411">
          <cell r="A2411" t="str">
            <v>FY2013</v>
          </cell>
        </row>
        <row r="2412">
          <cell r="A2412" t="str">
            <v>FY2013</v>
          </cell>
        </row>
        <row r="2413">
          <cell r="A2413" t="str">
            <v>FY2013</v>
          </cell>
        </row>
        <row r="2414">
          <cell r="A2414" t="str">
            <v>FY2013</v>
          </cell>
        </row>
        <row r="2415">
          <cell r="A2415" t="str">
            <v>FY2013</v>
          </cell>
        </row>
        <row r="2416">
          <cell r="A2416" t="str">
            <v>FY2013</v>
          </cell>
        </row>
        <row r="2417">
          <cell r="A2417" t="str">
            <v>FY2013</v>
          </cell>
        </row>
        <row r="2418">
          <cell r="A2418" t="str">
            <v>FY2013</v>
          </cell>
        </row>
        <row r="2419">
          <cell r="A2419" t="str">
            <v>FY2013</v>
          </cell>
        </row>
        <row r="2420">
          <cell r="A2420" t="str">
            <v>FY2013</v>
          </cell>
        </row>
        <row r="2421">
          <cell r="A2421" t="str">
            <v>FY2013</v>
          </cell>
        </row>
        <row r="2422">
          <cell r="A2422" t="str">
            <v>FY2013</v>
          </cell>
        </row>
        <row r="2423">
          <cell r="A2423" t="str">
            <v>FY2013</v>
          </cell>
        </row>
        <row r="2424">
          <cell r="A2424" t="str">
            <v>FY2013</v>
          </cell>
        </row>
        <row r="2425">
          <cell r="A2425" t="str">
            <v>FY2013</v>
          </cell>
        </row>
        <row r="2426">
          <cell r="A2426" t="str">
            <v>FY2013</v>
          </cell>
        </row>
        <row r="2427">
          <cell r="A2427" t="str">
            <v>FY2013</v>
          </cell>
        </row>
        <row r="2428">
          <cell r="A2428" t="str">
            <v>FY2013</v>
          </cell>
        </row>
        <row r="2429">
          <cell r="A2429" t="str">
            <v>FY2013</v>
          </cell>
        </row>
        <row r="2430">
          <cell r="A2430" t="str">
            <v>FY2013</v>
          </cell>
        </row>
        <row r="2431">
          <cell r="A2431" t="str">
            <v>FY2013</v>
          </cell>
        </row>
        <row r="2432">
          <cell r="A2432" t="str">
            <v>FY2013</v>
          </cell>
        </row>
        <row r="2433">
          <cell r="A2433" t="str">
            <v>FY2013</v>
          </cell>
        </row>
        <row r="2434">
          <cell r="A2434" t="str">
            <v>FY2013</v>
          </cell>
        </row>
        <row r="2435">
          <cell r="A2435" t="str">
            <v>FY2013</v>
          </cell>
        </row>
        <row r="2436">
          <cell r="A2436" t="str">
            <v>FY2013</v>
          </cell>
        </row>
        <row r="2437">
          <cell r="A2437" t="str">
            <v>FY2013</v>
          </cell>
        </row>
        <row r="2438">
          <cell r="A2438" t="str">
            <v>FY2013</v>
          </cell>
        </row>
        <row r="2439">
          <cell r="A2439" t="str">
            <v>FY2013</v>
          </cell>
        </row>
        <row r="2440">
          <cell r="A2440" t="str">
            <v>FY2013</v>
          </cell>
        </row>
        <row r="2441">
          <cell r="A2441" t="str">
            <v>FY2013</v>
          </cell>
        </row>
        <row r="2442">
          <cell r="A2442" t="str">
            <v>FY2013</v>
          </cell>
        </row>
        <row r="2443">
          <cell r="A2443" t="str">
            <v>FY2013</v>
          </cell>
        </row>
        <row r="2444">
          <cell r="A2444" t="str">
            <v>FY2013</v>
          </cell>
        </row>
        <row r="2445">
          <cell r="A2445" t="str">
            <v>FY2013</v>
          </cell>
        </row>
        <row r="2446">
          <cell r="A2446" t="str">
            <v>FY2013</v>
          </cell>
        </row>
        <row r="2447">
          <cell r="A2447" t="str">
            <v>FY2013</v>
          </cell>
        </row>
        <row r="2448">
          <cell r="A2448" t="str">
            <v>FY2013</v>
          </cell>
        </row>
        <row r="2449">
          <cell r="A2449" t="str">
            <v>FY2013</v>
          </cell>
        </row>
        <row r="2450">
          <cell r="A2450" t="str">
            <v>FY2013</v>
          </cell>
        </row>
        <row r="2451">
          <cell r="A2451" t="str">
            <v>FY2013</v>
          </cell>
        </row>
        <row r="2452">
          <cell r="A2452" t="str">
            <v>FY2013</v>
          </cell>
        </row>
        <row r="2453">
          <cell r="A2453" t="str">
            <v>FY2013</v>
          </cell>
        </row>
        <row r="2454">
          <cell r="A2454" t="str">
            <v>FY2013</v>
          </cell>
        </row>
        <row r="2455">
          <cell r="A2455" t="str">
            <v>FY2013</v>
          </cell>
        </row>
        <row r="2456">
          <cell r="A2456" t="str">
            <v>FY2013</v>
          </cell>
        </row>
        <row r="2457">
          <cell r="A2457" t="str">
            <v>FY2013</v>
          </cell>
        </row>
        <row r="2458">
          <cell r="A2458" t="str">
            <v>FY2013</v>
          </cell>
        </row>
        <row r="2459">
          <cell r="A2459" t="str">
            <v>FY2013</v>
          </cell>
        </row>
        <row r="2460">
          <cell r="A2460" t="str">
            <v>FY2013</v>
          </cell>
        </row>
        <row r="2461">
          <cell r="A2461" t="str">
            <v>FY2013</v>
          </cell>
        </row>
        <row r="2462">
          <cell r="A2462" t="str">
            <v>FY2013</v>
          </cell>
        </row>
        <row r="2463">
          <cell r="A2463" t="str">
            <v>FY2013</v>
          </cell>
        </row>
        <row r="2464">
          <cell r="A2464" t="str">
            <v>FY2013</v>
          </cell>
        </row>
        <row r="2465">
          <cell r="A2465" t="str">
            <v>FY2013</v>
          </cell>
        </row>
        <row r="2466">
          <cell r="A2466" t="str">
            <v>FY2013</v>
          </cell>
        </row>
        <row r="2467">
          <cell r="A2467" t="str">
            <v>FY2013</v>
          </cell>
        </row>
        <row r="2468">
          <cell r="A2468" t="str">
            <v>FY2013</v>
          </cell>
        </row>
        <row r="2469">
          <cell r="A2469" t="str">
            <v>FY2013</v>
          </cell>
        </row>
        <row r="2470">
          <cell r="A2470" t="str">
            <v>FY2013</v>
          </cell>
        </row>
        <row r="2471">
          <cell r="A2471" t="str">
            <v>FY2013</v>
          </cell>
        </row>
        <row r="2472">
          <cell r="A2472" t="str">
            <v>FY2013</v>
          </cell>
        </row>
        <row r="2473">
          <cell r="A2473" t="str">
            <v>FY2013</v>
          </cell>
        </row>
        <row r="2474">
          <cell r="A2474" t="str">
            <v>FY2013</v>
          </cell>
        </row>
        <row r="2475">
          <cell r="A2475" t="str">
            <v>FY2013</v>
          </cell>
        </row>
        <row r="2476">
          <cell r="A2476" t="str">
            <v>FY2013</v>
          </cell>
        </row>
        <row r="2477">
          <cell r="A2477" t="str">
            <v>FY2013</v>
          </cell>
        </row>
        <row r="2478">
          <cell r="A2478" t="str">
            <v>FY2013</v>
          </cell>
        </row>
        <row r="2479">
          <cell r="A2479" t="str">
            <v>FY2013</v>
          </cell>
        </row>
        <row r="2480">
          <cell r="A2480" t="str">
            <v>FY2013</v>
          </cell>
        </row>
        <row r="2481">
          <cell r="A2481" t="str">
            <v>FY2013</v>
          </cell>
        </row>
        <row r="2482">
          <cell r="A2482" t="str">
            <v>FY2013</v>
          </cell>
        </row>
        <row r="2483">
          <cell r="A2483" t="str">
            <v>FY2013</v>
          </cell>
        </row>
        <row r="2484">
          <cell r="A2484" t="str">
            <v>FY2013</v>
          </cell>
        </row>
        <row r="2485">
          <cell r="A2485" t="str">
            <v>FY2013</v>
          </cell>
        </row>
        <row r="2486">
          <cell r="A2486" t="str">
            <v>FY2013</v>
          </cell>
        </row>
        <row r="2487">
          <cell r="A2487" t="str">
            <v>FY2013</v>
          </cell>
        </row>
        <row r="2488">
          <cell r="A2488" t="str">
            <v>FY2013</v>
          </cell>
        </row>
        <row r="2489">
          <cell r="A2489" t="str">
            <v>FY2013</v>
          </cell>
        </row>
        <row r="2490">
          <cell r="A2490" t="str">
            <v>FY2013</v>
          </cell>
        </row>
        <row r="2491">
          <cell r="A2491" t="str">
            <v>FY2013</v>
          </cell>
        </row>
        <row r="2492">
          <cell r="A2492" t="str">
            <v>FY2013</v>
          </cell>
        </row>
        <row r="2493">
          <cell r="A2493" t="str">
            <v>FY2013</v>
          </cell>
        </row>
        <row r="2494">
          <cell r="A2494" t="str">
            <v>FY2013</v>
          </cell>
        </row>
        <row r="2495">
          <cell r="A2495" t="str">
            <v>FY2013</v>
          </cell>
        </row>
        <row r="2496">
          <cell r="A2496" t="str">
            <v>FY2013</v>
          </cell>
        </row>
        <row r="2497">
          <cell r="A2497" t="str">
            <v>FY2013</v>
          </cell>
        </row>
        <row r="2498">
          <cell r="A2498" t="str">
            <v>FY2013</v>
          </cell>
        </row>
        <row r="2499">
          <cell r="A2499" t="str">
            <v>FY2013</v>
          </cell>
        </row>
        <row r="2500">
          <cell r="A2500" t="str">
            <v>FY2013</v>
          </cell>
        </row>
        <row r="2501">
          <cell r="A2501" t="str">
            <v>FY2013</v>
          </cell>
        </row>
        <row r="2502">
          <cell r="A2502" t="str">
            <v>FY2013</v>
          </cell>
        </row>
        <row r="2503">
          <cell r="A2503" t="str">
            <v>FY2013</v>
          </cell>
        </row>
        <row r="2504">
          <cell r="A2504" t="str">
            <v>FY2013</v>
          </cell>
        </row>
        <row r="2505">
          <cell r="A2505" t="str">
            <v>FY2013</v>
          </cell>
        </row>
        <row r="2506">
          <cell r="A2506" t="str">
            <v>FY2013</v>
          </cell>
        </row>
        <row r="2507">
          <cell r="A2507" t="str">
            <v>FY2013</v>
          </cell>
        </row>
        <row r="2508">
          <cell r="A2508" t="str">
            <v>FY2013</v>
          </cell>
        </row>
        <row r="2509">
          <cell r="A2509" t="str">
            <v>FY2013</v>
          </cell>
        </row>
        <row r="2510">
          <cell r="A2510" t="str">
            <v>FY2013</v>
          </cell>
        </row>
        <row r="2511">
          <cell r="A2511" t="str">
            <v>FY2013</v>
          </cell>
        </row>
        <row r="2512">
          <cell r="A2512" t="str">
            <v>FY2013</v>
          </cell>
        </row>
        <row r="2513">
          <cell r="A2513" t="str">
            <v>FY2013</v>
          </cell>
        </row>
        <row r="2514">
          <cell r="A2514" t="str">
            <v>FY2013</v>
          </cell>
        </row>
        <row r="2515">
          <cell r="A2515" t="str">
            <v>FY2013</v>
          </cell>
        </row>
        <row r="2516">
          <cell r="A2516" t="str">
            <v>FY2013</v>
          </cell>
        </row>
        <row r="2517">
          <cell r="A2517" t="str">
            <v>FY2013</v>
          </cell>
        </row>
        <row r="2518">
          <cell r="A2518" t="str">
            <v>FY2013</v>
          </cell>
        </row>
        <row r="2519">
          <cell r="A2519" t="str">
            <v>FY2013</v>
          </cell>
        </row>
        <row r="2520">
          <cell r="A2520" t="str">
            <v>FY2013</v>
          </cell>
        </row>
        <row r="2521">
          <cell r="A2521" t="str">
            <v>FY2013</v>
          </cell>
        </row>
        <row r="2522">
          <cell r="A2522" t="str">
            <v>FY2013</v>
          </cell>
        </row>
        <row r="2523">
          <cell r="A2523" t="str">
            <v>FY2013</v>
          </cell>
        </row>
        <row r="2524">
          <cell r="A2524" t="str">
            <v>FY2013</v>
          </cell>
        </row>
        <row r="2525">
          <cell r="A2525" t="str">
            <v>FY2013</v>
          </cell>
        </row>
        <row r="2526">
          <cell r="A2526" t="str">
            <v>FY2013</v>
          </cell>
        </row>
        <row r="2527">
          <cell r="A2527" t="str">
            <v>FY2013</v>
          </cell>
        </row>
        <row r="2528">
          <cell r="A2528" t="str">
            <v>FY2013</v>
          </cell>
        </row>
        <row r="2529">
          <cell r="A2529" t="str">
            <v>FY2013</v>
          </cell>
        </row>
        <row r="2530">
          <cell r="A2530" t="str">
            <v>FY2013</v>
          </cell>
        </row>
        <row r="2531">
          <cell r="A2531" t="str">
            <v>FY2013</v>
          </cell>
        </row>
        <row r="2532">
          <cell r="A2532" t="str">
            <v>FY2013</v>
          </cell>
        </row>
        <row r="2533">
          <cell r="A2533" t="str">
            <v>FY2013</v>
          </cell>
        </row>
        <row r="2534">
          <cell r="A2534" t="str">
            <v>FY2013</v>
          </cell>
        </row>
        <row r="2535">
          <cell r="A2535" t="str">
            <v>FY2013</v>
          </cell>
        </row>
        <row r="2536">
          <cell r="A2536" t="str">
            <v>FY2013</v>
          </cell>
        </row>
        <row r="2537">
          <cell r="A2537" t="str">
            <v>FY2013</v>
          </cell>
        </row>
        <row r="2538">
          <cell r="A2538" t="str">
            <v>FY2013</v>
          </cell>
        </row>
        <row r="2539">
          <cell r="A2539" t="str">
            <v>FY2013</v>
          </cell>
        </row>
        <row r="2540">
          <cell r="A2540" t="str">
            <v>FY2013</v>
          </cell>
        </row>
        <row r="2541">
          <cell r="A2541" t="str">
            <v>FY2013</v>
          </cell>
        </row>
        <row r="2542">
          <cell r="A2542" t="str">
            <v>FY2013</v>
          </cell>
        </row>
        <row r="2543">
          <cell r="A2543" t="str">
            <v>FY2013</v>
          </cell>
        </row>
        <row r="2544">
          <cell r="A2544" t="str">
            <v>FY2013</v>
          </cell>
        </row>
        <row r="2545">
          <cell r="A2545" t="str">
            <v>FY2013</v>
          </cell>
        </row>
        <row r="2546">
          <cell r="A2546" t="str">
            <v>FY2013</v>
          </cell>
        </row>
        <row r="2547">
          <cell r="A2547" t="str">
            <v>FY2013</v>
          </cell>
        </row>
        <row r="2548">
          <cell r="A2548" t="str">
            <v>FY2013</v>
          </cell>
        </row>
        <row r="2549">
          <cell r="A2549" t="str">
            <v>FY2013</v>
          </cell>
        </row>
        <row r="2550">
          <cell r="A2550" t="str">
            <v>FY2013</v>
          </cell>
        </row>
        <row r="2551">
          <cell r="A2551" t="str">
            <v>FY2013</v>
          </cell>
        </row>
        <row r="2552">
          <cell r="A2552" t="str">
            <v>FY2013</v>
          </cell>
        </row>
        <row r="2553">
          <cell r="A2553" t="str">
            <v>FY2013</v>
          </cell>
        </row>
        <row r="2554">
          <cell r="A2554" t="str">
            <v>FY2013</v>
          </cell>
        </row>
        <row r="2555">
          <cell r="A2555" t="str">
            <v>FY2013</v>
          </cell>
        </row>
        <row r="2556">
          <cell r="A2556" t="str">
            <v>FY2013</v>
          </cell>
        </row>
        <row r="2557">
          <cell r="A2557" t="str">
            <v>FY2013</v>
          </cell>
        </row>
        <row r="2558">
          <cell r="A2558" t="str">
            <v>FY2013</v>
          </cell>
        </row>
        <row r="2559">
          <cell r="A2559" t="str">
            <v>FY2013</v>
          </cell>
        </row>
        <row r="2560">
          <cell r="A2560" t="str">
            <v>FY2013</v>
          </cell>
        </row>
        <row r="2561">
          <cell r="A2561" t="str">
            <v>FY2013</v>
          </cell>
        </row>
        <row r="2562">
          <cell r="A2562" t="str">
            <v>FY2013</v>
          </cell>
        </row>
        <row r="2563">
          <cell r="A2563" t="str">
            <v>FY2013</v>
          </cell>
        </row>
        <row r="2564">
          <cell r="A2564" t="str">
            <v>FY2013</v>
          </cell>
        </row>
        <row r="2565">
          <cell r="A2565" t="str">
            <v>FY2013</v>
          </cell>
        </row>
        <row r="2566">
          <cell r="A2566" t="str">
            <v>FY2013</v>
          </cell>
        </row>
        <row r="2567">
          <cell r="A2567" t="str">
            <v>FY2013</v>
          </cell>
        </row>
        <row r="2568">
          <cell r="A2568" t="str">
            <v>FY2013</v>
          </cell>
        </row>
        <row r="2569">
          <cell r="A2569" t="str">
            <v>FY2013</v>
          </cell>
        </row>
        <row r="2570">
          <cell r="A2570" t="str">
            <v>FY2013</v>
          </cell>
        </row>
        <row r="2571">
          <cell r="A2571" t="str">
            <v>FY2013</v>
          </cell>
        </row>
        <row r="2572">
          <cell r="A2572" t="str">
            <v>FY2013</v>
          </cell>
        </row>
        <row r="2573">
          <cell r="A2573" t="str">
            <v>FY2013</v>
          </cell>
        </row>
        <row r="2574">
          <cell r="A2574" t="str">
            <v>FY2013</v>
          </cell>
        </row>
        <row r="2575">
          <cell r="A2575" t="str">
            <v>FY2013</v>
          </cell>
        </row>
        <row r="2576">
          <cell r="A2576" t="str">
            <v>FY2013</v>
          </cell>
        </row>
        <row r="2577">
          <cell r="A2577" t="str">
            <v>FY2013</v>
          </cell>
        </row>
        <row r="2578">
          <cell r="A2578" t="str">
            <v>FY2013</v>
          </cell>
        </row>
        <row r="2579">
          <cell r="A2579" t="str">
            <v>FY2013</v>
          </cell>
        </row>
        <row r="2580">
          <cell r="A2580" t="str">
            <v>FY2013</v>
          </cell>
        </row>
        <row r="2581">
          <cell r="A2581" t="str">
            <v>FY2013</v>
          </cell>
        </row>
        <row r="2582">
          <cell r="A2582" t="str">
            <v>FY2013</v>
          </cell>
        </row>
        <row r="2583">
          <cell r="A2583" t="str">
            <v>FY2013</v>
          </cell>
        </row>
        <row r="2584">
          <cell r="A2584" t="str">
            <v>FY2013</v>
          </cell>
        </row>
        <row r="2585">
          <cell r="A2585" t="str">
            <v>FY2013</v>
          </cell>
        </row>
        <row r="2586">
          <cell r="A2586" t="str">
            <v>FY2013</v>
          </cell>
        </row>
        <row r="2587">
          <cell r="A2587" t="str">
            <v>FY2013</v>
          </cell>
        </row>
        <row r="2588">
          <cell r="A2588" t="str">
            <v>FY2013</v>
          </cell>
        </row>
        <row r="2589">
          <cell r="A2589" t="str">
            <v>FY2013</v>
          </cell>
        </row>
        <row r="2590">
          <cell r="A2590" t="str">
            <v>FY2013</v>
          </cell>
        </row>
        <row r="2591">
          <cell r="A2591" t="str">
            <v>FY2013</v>
          </cell>
        </row>
        <row r="2592">
          <cell r="A2592" t="str">
            <v>FY2013</v>
          </cell>
        </row>
        <row r="2593">
          <cell r="A2593" t="str">
            <v>FY2013</v>
          </cell>
        </row>
        <row r="2594">
          <cell r="A2594" t="str">
            <v>FY2013</v>
          </cell>
        </row>
        <row r="2595">
          <cell r="A2595" t="str">
            <v>FY2013</v>
          </cell>
        </row>
        <row r="2596">
          <cell r="A2596" t="str">
            <v>FY2013</v>
          </cell>
        </row>
        <row r="2597">
          <cell r="A2597" t="str">
            <v>FY2013</v>
          </cell>
        </row>
        <row r="2598">
          <cell r="A2598" t="str">
            <v>FY2013</v>
          </cell>
        </row>
        <row r="2599">
          <cell r="A2599" t="str">
            <v>FY2013</v>
          </cell>
        </row>
        <row r="2600">
          <cell r="A2600" t="str">
            <v>FY2013</v>
          </cell>
        </row>
        <row r="2601">
          <cell r="A2601" t="str">
            <v>FY2013</v>
          </cell>
        </row>
        <row r="2602">
          <cell r="A2602" t="str">
            <v>FY2013</v>
          </cell>
        </row>
        <row r="2603">
          <cell r="A2603" t="str">
            <v>FY2013</v>
          </cell>
        </row>
        <row r="2604">
          <cell r="A2604" t="str">
            <v>FY2013</v>
          </cell>
        </row>
        <row r="2605">
          <cell r="A2605" t="str">
            <v>FY2013</v>
          </cell>
        </row>
        <row r="2606">
          <cell r="A2606" t="str">
            <v>FY2013</v>
          </cell>
        </row>
        <row r="2607">
          <cell r="A2607" t="str">
            <v>FY2013</v>
          </cell>
        </row>
        <row r="2608">
          <cell r="A2608" t="str">
            <v>FY2013</v>
          </cell>
        </row>
        <row r="2609">
          <cell r="A2609" t="str">
            <v>FY2013</v>
          </cell>
        </row>
        <row r="2610">
          <cell r="A2610" t="str">
            <v>FY2013</v>
          </cell>
        </row>
        <row r="2611">
          <cell r="A2611" t="str">
            <v>FY2013</v>
          </cell>
        </row>
        <row r="2612">
          <cell r="A2612" t="str">
            <v>FY2013</v>
          </cell>
        </row>
        <row r="2613">
          <cell r="A2613" t="str">
            <v>FY2013</v>
          </cell>
        </row>
        <row r="2614">
          <cell r="A2614" t="str">
            <v>FY2013</v>
          </cell>
        </row>
        <row r="2615">
          <cell r="A2615" t="str">
            <v>FY2013</v>
          </cell>
        </row>
        <row r="2616">
          <cell r="A2616" t="str">
            <v>FY2013</v>
          </cell>
        </row>
        <row r="2617">
          <cell r="A2617" t="str">
            <v>FY2013</v>
          </cell>
        </row>
        <row r="2618">
          <cell r="A2618" t="str">
            <v>FY2013</v>
          </cell>
        </row>
        <row r="2619">
          <cell r="A2619" t="str">
            <v>FY2013</v>
          </cell>
        </row>
        <row r="2620">
          <cell r="A2620" t="str">
            <v>FY2013</v>
          </cell>
        </row>
        <row r="2621">
          <cell r="A2621" t="str">
            <v>FY2013</v>
          </cell>
        </row>
        <row r="2622">
          <cell r="A2622" t="str">
            <v>FY2013</v>
          </cell>
        </row>
        <row r="2623">
          <cell r="A2623" t="str">
            <v>FY2013</v>
          </cell>
        </row>
        <row r="2624">
          <cell r="A2624" t="str">
            <v>FY2013</v>
          </cell>
        </row>
        <row r="2625">
          <cell r="A2625" t="str">
            <v>FY2013</v>
          </cell>
        </row>
        <row r="2626">
          <cell r="A2626" t="str">
            <v>FY2013</v>
          </cell>
        </row>
        <row r="2627">
          <cell r="A2627" t="str">
            <v>FY2013</v>
          </cell>
        </row>
        <row r="2628">
          <cell r="A2628" t="str">
            <v>FY2013</v>
          </cell>
        </row>
        <row r="2629">
          <cell r="A2629" t="str">
            <v>FY2013</v>
          </cell>
        </row>
        <row r="2630">
          <cell r="A2630" t="str">
            <v>FY2013</v>
          </cell>
        </row>
        <row r="2631">
          <cell r="A2631" t="str">
            <v>FY2013</v>
          </cell>
        </row>
        <row r="2632">
          <cell r="A2632" t="str">
            <v>FY2013</v>
          </cell>
        </row>
        <row r="2633">
          <cell r="A2633" t="str">
            <v>FY2013</v>
          </cell>
        </row>
        <row r="2634">
          <cell r="A2634" t="str">
            <v>FY2013</v>
          </cell>
        </row>
        <row r="2635">
          <cell r="A2635" t="str">
            <v>FY2013</v>
          </cell>
        </row>
        <row r="2636">
          <cell r="A2636" t="str">
            <v>FY2013</v>
          </cell>
        </row>
        <row r="2637">
          <cell r="A2637" t="str">
            <v>FY2013</v>
          </cell>
        </row>
        <row r="2638">
          <cell r="A2638" t="str">
            <v>FY2013</v>
          </cell>
        </row>
        <row r="2639">
          <cell r="A2639" t="str">
            <v>FY2013</v>
          </cell>
        </row>
        <row r="2640">
          <cell r="A2640" t="str">
            <v>FY2013</v>
          </cell>
        </row>
        <row r="2641">
          <cell r="A2641" t="str">
            <v>FY2013</v>
          </cell>
        </row>
        <row r="2642">
          <cell r="A2642" t="str">
            <v>FY2013</v>
          </cell>
        </row>
        <row r="2643">
          <cell r="A2643" t="str">
            <v>FY2013</v>
          </cell>
        </row>
        <row r="2644">
          <cell r="A2644" t="str">
            <v>FY2013</v>
          </cell>
        </row>
        <row r="2645">
          <cell r="A2645" t="str">
            <v>FY2013</v>
          </cell>
        </row>
        <row r="2646">
          <cell r="A2646" t="str">
            <v>FY2013</v>
          </cell>
        </row>
        <row r="2647">
          <cell r="A2647" t="str">
            <v>FY2013</v>
          </cell>
        </row>
        <row r="2648">
          <cell r="A2648" t="str">
            <v>FY2013</v>
          </cell>
        </row>
        <row r="2649">
          <cell r="A2649" t="str">
            <v>FY2013</v>
          </cell>
        </row>
        <row r="2650">
          <cell r="A2650" t="str">
            <v>FY2013</v>
          </cell>
        </row>
        <row r="2651">
          <cell r="A2651" t="str">
            <v>FY2013</v>
          </cell>
        </row>
        <row r="2652">
          <cell r="A2652" t="str">
            <v>FY2013</v>
          </cell>
        </row>
        <row r="2653">
          <cell r="A2653" t="str">
            <v>FY2013</v>
          </cell>
        </row>
        <row r="2654">
          <cell r="A2654" t="str">
            <v>FY2013</v>
          </cell>
        </row>
        <row r="2655">
          <cell r="A2655" t="str">
            <v>FY2013</v>
          </cell>
        </row>
        <row r="2656">
          <cell r="A2656" t="str">
            <v>FY2013</v>
          </cell>
        </row>
        <row r="2657">
          <cell r="A2657" t="str">
            <v>FY2013</v>
          </cell>
        </row>
        <row r="2658">
          <cell r="A2658" t="str">
            <v>FY2013</v>
          </cell>
        </row>
        <row r="2659">
          <cell r="A2659" t="str">
            <v>FY2013</v>
          </cell>
        </row>
        <row r="2660">
          <cell r="A2660" t="str">
            <v>FY2013</v>
          </cell>
        </row>
        <row r="2661">
          <cell r="A2661" t="str">
            <v>FY2013</v>
          </cell>
        </row>
        <row r="2662">
          <cell r="A2662" t="str">
            <v>FY2013</v>
          </cell>
        </row>
        <row r="2663">
          <cell r="A2663" t="str">
            <v>FY2013</v>
          </cell>
        </row>
        <row r="2664">
          <cell r="A2664" t="str">
            <v>FY2013</v>
          </cell>
        </row>
        <row r="2665">
          <cell r="A2665" t="str">
            <v>FY2013</v>
          </cell>
        </row>
        <row r="2666">
          <cell r="A2666" t="str">
            <v>FY2013</v>
          </cell>
        </row>
        <row r="2667">
          <cell r="A2667" t="str">
            <v>FY2013</v>
          </cell>
        </row>
        <row r="2668">
          <cell r="A2668" t="str">
            <v>FY2013</v>
          </cell>
        </row>
        <row r="2669">
          <cell r="A2669" t="str">
            <v>FY2013</v>
          </cell>
        </row>
        <row r="2670">
          <cell r="A2670" t="str">
            <v>FY2013</v>
          </cell>
        </row>
        <row r="2671">
          <cell r="A2671" t="str">
            <v>FY2013</v>
          </cell>
        </row>
        <row r="2672">
          <cell r="A2672" t="str">
            <v>FY2013</v>
          </cell>
        </row>
        <row r="2673">
          <cell r="A2673" t="str">
            <v>FY2013</v>
          </cell>
        </row>
        <row r="2674">
          <cell r="A2674" t="str">
            <v>FY2013</v>
          </cell>
        </row>
        <row r="2675">
          <cell r="A2675" t="str">
            <v>FY2013</v>
          </cell>
        </row>
        <row r="2676">
          <cell r="A2676" t="str">
            <v>FY2013</v>
          </cell>
        </row>
        <row r="2677">
          <cell r="A2677" t="str">
            <v>FY2013</v>
          </cell>
        </row>
        <row r="2678">
          <cell r="A2678" t="str">
            <v>FY2013</v>
          </cell>
        </row>
        <row r="2679">
          <cell r="A2679" t="str">
            <v>FY2013</v>
          </cell>
        </row>
        <row r="2680">
          <cell r="A2680" t="str">
            <v>FY2013</v>
          </cell>
        </row>
        <row r="2681">
          <cell r="A2681" t="str">
            <v>FY2013</v>
          </cell>
        </row>
        <row r="2682">
          <cell r="A2682" t="str">
            <v>FY2013</v>
          </cell>
        </row>
        <row r="2683">
          <cell r="A2683" t="str">
            <v>FY2013</v>
          </cell>
        </row>
        <row r="2684">
          <cell r="A2684" t="str">
            <v>FY2013</v>
          </cell>
        </row>
        <row r="2685">
          <cell r="A2685" t="str">
            <v>FY2013</v>
          </cell>
        </row>
        <row r="2686">
          <cell r="A2686" t="str">
            <v>FY2013</v>
          </cell>
        </row>
        <row r="2687">
          <cell r="A2687" t="str">
            <v>FY2013</v>
          </cell>
        </row>
        <row r="2688">
          <cell r="A2688" t="str">
            <v>FY2013</v>
          </cell>
        </row>
        <row r="2689">
          <cell r="A2689" t="str">
            <v>FY2013</v>
          </cell>
        </row>
        <row r="2690">
          <cell r="A2690" t="str">
            <v>FY2013</v>
          </cell>
        </row>
        <row r="2691">
          <cell r="A2691" t="str">
            <v>FY2013</v>
          </cell>
        </row>
        <row r="2692">
          <cell r="A2692" t="str">
            <v>FY2013</v>
          </cell>
        </row>
        <row r="2693">
          <cell r="A2693" t="str">
            <v>FY2013</v>
          </cell>
        </row>
        <row r="2694">
          <cell r="A2694" t="str">
            <v>FY2013</v>
          </cell>
        </row>
        <row r="2695">
          <cell r="A2695" t="str">
            <v>FY2013</v>
          </cell>
        </row>
        <row r="2696">
          <cell r="A2696" t="str">
            <v>FY2013</v>
          </cell>
        </row>
        <row r="2697">
          <cell r="A2697" t="str">
            <v>FY2013</v>
          </cell>
        </row>
        <row r="2698">
          <cell r="A2698" t="str">
            <v>FY2013</v>
          </cell>
        </row>
        <row r="2699">
          <cell r="A2699" t="str">
            <v>FY2013</v>
          </cell>
        </row>
        <row r="2700">
          <cell r="A2700" t="str">
            <v>FY2013</v>
          </cell>
        </row>
        <row r="2701">
          <cell r="A2701" t="str">
            <v>FY2013</v>
          </cell>
        </row>
        <row r="2702">
          <cell r="A2702" t="str">
            <v>FY2013</v>
          </cell>
        </row>
        <row r="2703">
          <cell r="A2703" t="str">
            <v>FY2013</v>
          </cell>
        </row>
        <row r="2704">
          <cell r="A2704" t="str">
            <v>FY2013</v>
          </cell>
        </row>
        <row r="2705">
          <cell r="A2705" t="str">
            <v>FY2013</v>
          </cell>
        </row>
        <row r="2706">
          <cell r="A2706" t="str">
            <v>FY2013</v>
          </cell>
        </row>
        <row r="2707">
          <cell r="A2707" t="str">
            <v>FY2013</v>
          </cell>
        </row>
        <row r="2708">
          <cell r="A2708" t="str">
            <v>FY2013</v>
          </cell>
        </row>
        <row r="2709">
          <cell r="A2709" t="str">
            <v>FY2013</v>
          </cell>
        </row>
        <row r="2710">
          <cell r="A2710" t="str">
            <v>FY2013</v>
          </cell>
        </row>
        <row r="2711">
          <cell r="A2711" t="str">
            <v>FY2013</v>
          </cell>
        </row>
        <row r="2712">
          <cell r="A2712" t="str">
            <v>FY2013</v>
          </cell>
        </row>
        <row r="2713">
          <cell r="A2713" t="str">
            <v>FY2013</v>
          </cell>
        </row>
        <row r="2714">
          <cell r="A2714" t="str">
            <v>FY2013</v>
          </cell>
        </row>
        <row r="2715">
          <cell r="A2715" t="str">
            <v>FY2013</v>
          </cell>
        </row>
        <row r="2716">
          <cell r="A2716" t="str">
            <v>FY2013</v>
          </cell>
        </row>
        <row r="2717">
          <cell r="A2717" t="str">
            <v>FY2013</v>
          </cell>
        </row>
        <row r="2718">
          <cell r="A2718" t="str">
            <v>FY2013</v>
          </cell>
        </row>
        <row r="2719">
          <cell r="A2719" t="str">
            <v>FY2013</v>
          </cell>
        </row>
        <row r="2720">
          <cell r="A2720" t="str">
            <v>FY2013</v>
          </cell>
        </row>
        <row r="2721">
          <cell r="A2721" t="str">
            <v>FY2013</v>
          </cell>
        </row>
        <row r="2722">
          <cell r="A2722" t="str">
            <v>FY2013</v>
          </cell>
        </row>
        <row r="2723">
          <cell r="A2723" t="str">
            <v>FY2013</v>
          </cell>
        </row>
        <row r="2724">
          <cell r="A2724" t="str">
            <v>FY2013</v>
          </cell>
        </row>
        <row r="2725">
          <cell r="A2725" t="str">
            <v>FY2013</v>
          </cell>
        </row>
        <row r="2726">
          <cell r="A2726" t="str">
            <v>FY2013</v>
          </cell>
        </row>
        <row r="2727">
          <cell r="A2727" t="str">
            <v>FY2013</v>
          </cell>
        </row>
        <row r="2728">
          <cell r="A2728" t="str">
            <v>FY2013</v>
          </cell>
        </row>
        <row r="2729">
          <cell r="A2729" t="str">
            <v>FY2013</v>
          </cell>
        </row>
        <row r="2730">
          <cell r="A2730" t="str">
            <v>FY2013</v>
          </cell>
        </row>
        <row r="2731">
          <cell r="A2731" t="str">
            <v>FY2013</v>
          </cell>
        </row>
        <row r="2732">
          <cell r="A2732" t="str">
            <v>FY2013</v>
          </cell>
        </row>
        <row r="2733">
          <cell r="A2733" t="str">
            <v>FY2013</v>
          </cell>
        </row>
        <row r="2734">
          <cell r="A2734" t="str">
            <v>FY2013</v>
          </cell>
        </row>
        <row r="2735">
          <cell r="A2735" t="str">
            <v>FY2013</v>
          </cell>
        </row>
        <row r="2736">
          <cell r="A2736" t="str">
            <v>FY2013</v>
          </cell>
        </row>
        <row r="2737">
          <cell r="A2737" t="str">
            <v>FY2013</v>
          </cell>
        </row>
        <row r="2738">
          <cell r="A2738" t="str">
            <v>FY2013</v>
          </cell>
        </row>
        <row r="2739">
          <cell r="A2739" t="str">
            <v>FY2013</v>
          </cell>
        </row>
        <row r="2740">
          <cell r="A2740" t="str">
            <v>FY2013</v>
          </cell>
        </row>
        <row r="2741">
          <cell r="A2741" t="str">
            <v>FY2013</v>
          </cell>
        </row>
        <row r="2742">
          <cell r="A2742" t="str">
            <v>FY2013</v>
          </cell>
        </row>
        <row r="2743">
          <cell r="A2743" t="str">
            <v>FY2013</v>
          </cell>
        </row>
        <row r="2744">
          <cell r="A2744" t="str">
            <v>FY2013</v>
          </cell>
        </row>
        <row r="2745">
          <cell r="A2745" t="str">
            <v>FY2013</v>
          </cell>
        </row>
        <row r="2746">
          <cell r="A2746" t="str">
            <v>FY2013</v>
          </cell>
        </row>
        <row r="2747">
          <cell r="A2747" t="str">
            <v>FY2013</v>
          </cell>
        </row>
        <row r="2748">
          <cell r="A2748" t="str">
            <v>FY2013</v>
          </cell>
        </row>
        <row r="2749">
          <cell r="A2749" t="str">
            <v>FY2013</v>
          </cell>
        </row>
        <row r="2750">
          <cell r="A2750" t="str">
            <v>FY2013</v>
          </cell>
        </row>
        <row r="2751">
          <cell r="A2751" t="str">
            <v>FY2013</v>
          </cell>
        </row>
        <row r="2752">
          <cell r="A2752" t="str">
            <v>FY2013</v>
          </cell>
        </row>
        <row r="2753">
          <cell r="A2753" t="str">
            <v>FY2013</v>
          </cell>
        </row>
        <row r="2754">
          <cell r="A2754" t="str">
            <v>FY2013</v>
          </cell>
        </row>
        <row r="2755">
          <cell r="A2755" t="str">
            <v>FY2013</v>
          </cell>
        </row>
        <row r="2756">
          <cell r="A2756" t="str">
            <v>FY2013</v>
          </cell>
        </row>
        <row r="2757">
          <cell r="A2757" t="str">
            <v>FY2013</v>
          </cell>
        </row>
        <row r="2758">
          <cell r="A2758" t="str">
            <v>FY2013</v>
          </cell>
        </row>
        <row r="2759">
          <cell r="A2759" t="str">
            <v>FY2013</v>
          </cell>
        </row>
        <row r="2760">
          <cell r="A2760" t="str">
            <v>FY2013</v>
          </cell>
        </row>
        <row r="2761">
          <cell r="A2761" t="str">
            <v>FY2013</v>
          </cell>
        </row>
        <row r="2762">
          <cell r="A2762" t="str">
            <v>FY2013</v>
          </cell>
        </row>
        <row r="2763">
          <cell r="A2763" t="str">
            <v>FY2013</v>
          </cell>
        </row>
        <row r="2764">
          <cell r="A2764" t="str">
            <v>FY2013</v>
          </cell>
        </row>
        <row r="2765">
          <cell r="A2765" t="str">
            <v>FY2013</v>
          </cell>
        </row>
        <row r="2766">
          <cell r="A2766" t="str">
            <v>FY2013</v>
          </cell>
        </row>
        <row r="2767">
          <cell r="A2767" t="str">
            <v>FY2013</v>
          </cell>
        </row>
        <row r="2768">
          <cell r="A2768" t="str">
            <v>FY2013</v>
          </cell>
        </row>
        <row r="2769">
          <cell r="A2769" t="str">
            <v>FY2013</v>
          </cell>
        </row>
        <row r="2770">
          <cell r="A2770" t="str">
            <v>FY2013</v>
          </cell>
        </row>
        <row r="2771">
          <cell r="A2771" t="str">
            <v>FY2013</v>
          </cell>
        </row>
        <row r="2772">
          <cell r="A2772" t="str">
            <v>FY2013</v>
          </cell>
        </row>
        <row r="2773">
          <cell r="A2773" t="str">
            <v>FY2013</v>
          </cell>
        </row>
        <row r="2774">
          <cell r="A2774" t="str">
            <v>FY2013</v>
          </cell>
        </row>
        <row r="2775">
          <cell r="A2775" t="str">
            <v>FY2013</v>
          </cell>
        </row>
        <row r="2776">
          <cell r="A2776" t="str">
            <v>FY2013</v>
          </cell>
        </row>
        <row r="2777">
          <cell r="A2777" t="str">
            <v>FY2013</v>
          </cell>
        </row>
        <row r="2778">
          <cell r="A2778" t="str">
            <v>FY2013</v>
          </cell>
        </row>
        <row r="2779">
          <cell r="A2779" t="str">
            <v>FY2013</v>
          </cell>
        </row>
        <row r="2780">
          <cell r="A2780" t="str">
            <v>FY2013</v>
          </cell>
        </row>
        <row r="2781">
          <cell r="A2781" t="str">
            <v>FY2013</v>
          </cell>
        </row>
        <row r="2782">
          <cell r="A2782" t="str">
            <v>FY2013</v>
          </cell>
        </row>
        <row r="2783">
          <cell r="A2783" t="str">
            <v>FY2013</v>
          </cell>
        </row>
        <row r="2784">
          <cell r="A2784" t="str">
            <v>FY2013</v>
          </cell>
        </row>
        <row r="2785">
          <cell r="A2785" t="str">
            <v>FY2013</v>
          </cell>
        </row>
        <row r="2786">
          <cell r="A2786" t="str">
            <v>FY2013</v>
          </cell>
        </row>
        <row r="2787">
          <cell r="A2787" t="str">
            <v>FY2013</v>
          </cell>
        </row>
        <row r="2788">
          <cell r="A2788" t="str">
            <v>FY2013</v>
          </cell>
        </row>
        <row r="2789">
          <cell r="A2789" t="str">
            <v>FY2013</v>
          </cell>
        </row>
        <row r="2790">
          <cell r="A2790" t="str">
            <v>FY2013</v>
          </cell>
        </row>
        <row r="2791">
          <cell r="A2791" t="str">
            <v>FY2013</v>
          </cell>
        </row>
        <row r="2792">
          <cell r="A2792" t="str">
            <v>FY2013</v>
          </cell>
        </row>
        <row r="2793">
          <cell r="A2793" t="str">
            <v>FY2013</v>
          </cell>
        </row>
        <row r="2794">
          <cell r="A2794" t="str">
            <v>FY2013</v>
          </cell>
        </row>
        <row r="2795">
          <cell r="A2795" t="str">
            <v>FY2013</v>
          </cell>
        </row>
        <row r="2796">
          <cell r="A2796" t="str">
            <v>FY2013</v>
          </cell>
        </row>
        <row r="2797">
          <cell r="A2797" t="str">
            <v>FY2013</v>
          </cell>
        </row>
        <row r="2798">
          <cell r="A2798" t="str">
            <v>FY2013</v>
          </cell>
        </row>
        <row r="2799">
          <cell r="A2799" t="str">
            <v>FY2013</v>
          </cell>
        </row>
        <row r="2800">
          <cell r="A2800" t="str">
            <v>FY2013</v>
          </cell>
        </row>
        <row r="2801">
          <cell r="A2801" t="str">
            <v>FY2013</v>
          </cell>
        </row>
        <row r="2802">
          <cell r="A2802" t="str">
            <v>FY2013</v>
          </cell>
        </row>
        <row r="2803">
          <cell r="A2803" t="str">
            <v>FY2013</v>
          </cell>
        </row>
        <row r="2804">
          <cell r="A2804" t="str">
            <v>FY2013</v>
          </cell>
        </row>
        <row r="2805">
          <cell r="A2805" t="str">
            <v>FY2013</v>
          </cell>
        </row>
        <row r="2806">
          <cell r="A2806" t="str">
            <v>FY2013</v>
          </cell>
        </row>
        <row r="2807">
          <cell r="A2807" t="str">
            <v>FY2013</v>
          </cell>
        </row>
        <row r="2808">
          <cell r="A2808" t="str">
            <v>FY2013</v>
          </cell>
        </row>
        <row r="2809">
          <cell r="A2809" t="str">
            <v>FY2013</v>
          </cell>
        </row>
        <row r="2810">
          <cell r="A2810" t="str">
            <v>FY2013</v>
          </cell>
        </row>
        <row r="2811">
          <cell r="A2811" t="str">
            <v>FY2013</v>
          </cell>
        </row>
        <row r="2812">
          <cell r="A2812" t="str">
            <v>FY2013</v>
          </cell>
        </row>
        <row r="2813">
          <cell r="A2813" t="str">
            <v>FY2013</v>
          </cell>
        </row>
        <row r="2814">
          <cell r="A2814" t="str">
            <v>FY2013</v>
          </cell>
        </row>
        <row r="2815">
          <cell r="A2815" t="str">
            <v>FY2013</v>
          </cell>
        </row>
        <row r="2816">
          <cell r="A2816" t="str">
            <v>FY2013</v>
          </cell>
        </row>
        <row r="2817">
          <cell r="A2817" t="str">
            <v>FY2013</v>
          </cell>
        </row>
        <row r="2818">
          <cell r="A2818" t="str">
            <v>FY2013</v>
          </cell>
        </row>
        <row r="2819">
          <cell r="A2819" t="str">
            <v>FY2013</v>
          </cell>
        </row>
        <row r="2820">
          <cell r="A2820" t="str">
            <v>FY2013</v>
          </cell>
        </row>
        <row r="2821">
          <cell r="A2821" t="str">
            <v>FY2013</v>
          </cell>
        </row>
        <row r="2822">
          <cell r="A2822" t="str">
            <v>FY2013</v>
          </cell>
        </row>
        <row r="2823">
          <cell r="A2823" t="str">
            <v>FY2013</v>
          </cell>
        </row>
        <row r="2824">
          <cell r="A2824" t="str">
            <v>FY2013</v>
          </cell>
        </row>
        <row r="2825">
          <cell r="A2825" t="str">
            <v>FY2013</v>
          </cell>
        </row>
        <row r="2826">
          <cell r="A2826" t="str">
            <v>FY2013</v>
          </cell>
        </row>
        <row r="2827">
          <cell r="A2827" t="str">
            <v>FY2013</v>
          </cell>
        </row>
        <row r="2828">
          <cell r="A2828" t="str">
            <v>FY2013</v>
          </cell>
        </row>
        <row r="2829">
          <cell r="A2829" t="str">
            <v>FY2013</v>
          </cell>
        </row>
        <row r="2830">
          <cell r="A2830" t="str">
            <v>FY2013</v>
          </cell>
        </row>
        <row r="2831">
          <cell r="A2831" t="str">
            <v>FY2013</v>
          </cell>
        </row>
        <row r="2832">
          <cell r="A2832" t="str">
            <v>FY2013</v>
          </cell>
        </row>
        <row r="2833">
          <cell r="A2833" t="str">
            <v>FY2013</v>
          </cell>
        </row>
        <row r="2834">
          <cell r="A2834" t="str">
            <v>FY2013</v>
          </cell>
        </row>
        <row r="2835">
          <cell r="A2835" t="str">
            <v>FY2013</v>
          </cell>
        </row>
        <row r="2836">
          <cell r="A2836" t="str">
            <v>FY2013</v>
          </cell>
        </row>
        <row r="2837">
          <cell r="A2837" t="str">
            <v>FY2013</v>
          </cell>
        </row>
        <row r="2838">
          <cell r="A2838" t="str">
            <v>FY2013</v>
          </cell>
        </row>
        <row r="2839">
          <cell r="A2839" t="str">
            <v>FY2013</v>
          </cell>
        </row>
        <row r="2840">
          <cell r="A2840" t="str">
            <v>FY2013</v>
          </cell>
        </row>
        <row r="2841">
          <cell r="A2841" t="str">
            <v>FY2013</v>
          </cell>
        </row>
        <row r="2842">
          <cell r="A2842" t="str">
            <v>FY2013</v>
          </cell>
        </row>
        <row r="2843">
          <cell r="A2843" t="str">
            <v>FY2013</v>
          </cell>
        </row>
        <row r="2844">
          <cell r="A2844" t="str">
            <v>FY2013</v>
          </cell>
        </row>
        <row r="2845">
          <cell r="A2845" t="str">
            <v>FY2013</v>
          </cell>
        </row>
        <row r="2846">
          <cell r="A2846" t="str">
            <v>FY2013</v>
          </cell>
        </row>
        <row r="2847">
          <cell r="A2847" t="str">
            <v>FY2013</v>
          </cell>
        </row>
        <row r="2848">
          <cell r="A2848" t="str">
            <v>FY2013</v>
          </cell>
        </row>
        <row r="2849">
          <cell r="A2849" t="str">
            <v>FY2013</v>
          </cell>
        </row>
        <row r="2850">
          <cell r="A2850" t="str">
            <v>FY2013</v>
          </cell>
        </row>
        <row r="2851">
          <cell r="A2851" t="str">
            <v>FY2013</v>
          </cell>
        </row>
        <row r="2852">
          <cell r="A2852" t="str">
            <v>FY2013</v>
          </cell>
        </row>
        <row r="2853">
          <cell r="A2853" t="str">
            <v>FY2013</v>
          </cell>
        </row>
        <row r="2854">
          <cell r="A2854" t="str">
            <v>FY2013</v>
          </cell>
        </row>
        <row r="2855">
          <cell r="A2855" t="str">
            <v>FY2013</v>
          </cell>
        </row>
        <row r="2856">
          <cell r="A2856" t="str">
            <v>FY2013</v>
          </cell>
        </row>
        <row r="2857">
          <cell r="A2857" t="str">
            <v>FY2013</v>
          </cell>
        </row>
        <row r="2858">
          <cell r="A2858" t="str">
            <v>FY2013</v>
          </cell>
        </row>
        <row r="2859">
          <cell r="A2859" t="str">
            <v>FY2013</v>
          </cell>
        </row>
        <row r="2860">
          <cell r="A2860" t="str">
            <v>FY2013</v>
          </cell>
        </row>
        <row r="2861">
          <cell r="A2861" t="str">
            <v>FY2013</v>
          </cell>
        </row>
        <row r="2862">
          <cell r="A2862" t="str">
            <v>FY2013</v>
          </cell>
        </row>
        <row r="2863">
          <cell r="A2863" t="str">
            <v>FY2013</v>
          </cell>
        </row>
        <row r="2864">
          <cell r="A2864" t="str">
            <v>FY2013</v>
          </cell>
        </row>
        <row r="2865">
          <cell r="A2865" t="str">
            <v>FY2013</v>
          </cell>
        </row>
        <row r="2866">
          <cell r="A2866" t="str">
            <v>FY2013</v>
          </cell>
        </row>
        <row r="2867">
          <cell r="A2867" t="str">
            <v>FY2013</v>
          </cell>
        </row>
        <row r="2868">
          <cell r="A2868" t="str">
            <v>FY2013</v>
          </cell>
        </row>
        <row r="2869">
          <cell r="A2869" t="str">
            <v>FY2013</v>
          </cell>
        </row>
        <row r="2870">
          <cell r="A2870" t="str">
            <v>FY2013</v>
          </cell>
        </row>
        <row r="2871">
          <cell r="A2871" t="str">
            <v>FY2013</v>
          </cell>
        </row>
        <row r="2872">
          <cell r="A2872" t="str">
            <v>FY2013</v>
          </cell>
        </row>
        <row r="2873">
          <cell r="A2873" t="str">
            <v>FY2013</v>
          </cell>
        </row>
        <row r="2874">
          <cell r="A2874" t="str">
            <v>FY2013</v>
          </cell>
        </row>
        <row r="2875">
          <cell r="A2875" t="str">
            <v>FY2013</v>
          </cell>
        </row>
        <row r="2876">
          <cell r="A2876" t="str">
            <v>FY2013</v>
          </cell>
        </row>
        <row r="2877">
          <cell r="A2877" t="str">
            <v>FY2013</v>
          </cell>
        </row>
        <row r="2878">
          <cell r="A2878" t="str">
            <v>FY2013</v>
          </cell>
        </row>
        <row r="2879">
          <cell r="A2879" t="str">
            <v>FY2013</v>
          </cell>
        </row>
        <row r="2880">
          <cell r="A2880" t="str">
            <v>FY2013</v>
          </cell>
        </row>
        <row r="2881">
          <cell r="A2881" t="str">
            <v>FY2013</v>
          </cell>
        </row>
        <row r="2882">
          <cell r="A2882" t="str">
            <v>FY2013</v>
          </cell>
        </row>
        <row r="2883">
          <cell r="A2883" t="str">
            <v>FY2013</v>
          </cell>
        </row>
        <row r="2884">
          <cell r="A2884" t="str">
            <v>FY2013</v>
          </cell>
        </row>
        <row r="2885">
          <cell r="A2885" t="str">
            <v>FY2013</v>
          </cell>
        </row>
        <row r="2886">
          <cell r="A2886" t="str">
            <v>FY2013</v>
          </cell>
        </row>
        <row r="2887">
          <cell r="A2887" t="str">
            <v>FY2013</v>
          </cell>
        </row>
        <row r="2888">
          <cell r="A2888" t="str">
            <v>FY2013</v>
          </cell>
        </row>
        <row r="2889">
          <cell r="A2889" t="str">
            <v>FY2013</v>
          </cell>
        </row>
        <row r="2890">
          <cell r="A2890" t="str">
            <v>FY2013</v>
          </cell>
        </row>
        <row r="2891">
          <cell r="A2891" t="str">
            <v>FY2013</v>
          </cell>
        </row>
        <row r="2892">
          <cell r="A2892" t="str">
            <v>FY2013</v>
          </cell>
        </row>
        <row r="2893">
          <cell r="A2893" t="str">
            <v>FY2013</v>
          </cell>
        </row>
        <row r="2894">
          <cell r="A2894" t="str">
            <v>FY2013</v>
          </cell>
        </row>
        <row r="2895">
          <cell r="A2895" t="str">
            <v>FY2013</v>
          </cell>
        </row>
        <row r="2896">
          <cell r="A2896" t="str">
            <v>FY2013</v>
          </cell>
        </row>
        <row r="2897">
          <cell r="A2897" t="str">
            <v>FY2013</v>
          </cell>
        </row>
        <row r="2898">
          <cell r="A2898" t="str">
            <v>FY2013</v>
          </cell>
        </row>
        <row r="2899">
          <cell r="A2899" t="str">
            <v>FY2013</v>
          </cell>
        </row>
        <row r="2900">
          <cell r="A2900" t="str">
            <v>FY2013</v>
          </cell>
        </row>
        <row r="2901">
          <cell r="A2901" t="str">
            <v>FY2013</v>
          </cell>
        </row>
        <row r="2902">
          <cell r="A2902" t="str">
            <v>FY2013</v>
          </cell>
        </row>
        <row r="2903">
          <cell r="A2903" t="str">
            <v>FY2013</v>
          </cell>
        </row>
        <row r="2904">
          <cell r="A2904" t="str">
            <v>FY2013</v>
          </cell>
        </row>
        <row r="2905">
          <cell r="A2905" t="str">
            <v>FY2013</v>
          </cell>
        </row>
        <row r="2906">
          <cell r="A2906" t="str">
            <v>FY2013</v>
          </cell>
        </row>
        <row r="2907">
          <cell r="A2907" t="str">
            <v>FY2013</v>
          </cell>
        </row>
        <row r="2908">
          <cell r="A2908" t="str">
            <v>FY2013</v>
          </cell>
        </row>
        <row r="2909">
          <cell r="A2909" t="str">
            <v>FY2013</v>
          </cell>
        </row>
        <row r="2910">
          <cell r="A2910" t="str">
            <v>FY2013</v>
          </cell>
        </row>
        <row r="2911">
          <cell r="A2911" t="str">
            <v>FY2013</v>
          </cell>
        </row>
        <row r="2912">
          <cell r="A2912" t="str">
            <v>FY2013</v>
          </cell>
        </row>
        <row r="2913">
          <cell r="A2913" t="str">
            <v>FY2013</v>
          </cell>
        </row>
        <row r="2914">
          <cell r="A2914" t="str">
            <v>FY2013</v>
          </cell>
        </row>
        <row r="2915">
          <cell r="A2915" t="str">
            <v>FY2013</v>
          </cell>
        </row>
        <row r="2916">
          <cell r="A2916" t="str">
            <v>FY2013</v>
          </cell>
        </row>
        <row r="2917">
          <cell r="A2917" t="str">
            <v>FY2013</v>
          </cell>
        </row>
        <row r="2918">
          <cell r="A2918" t="str">
            <v>FY2013</v>
          </cell>
        </row>
        <row r="2919">
          <cell r="A2919" t="str">
            <v>FY2013</v>
          </cell>
        </row>
        <row r="2920">
          <cell r="A2920" t="str">
            <v>FY2013</v>
          </cell>
        </row>
        <row r="2921">
          <cell r="A2921" t="str">
            <v>FY2013</v>
          </cell>
        </row>
        <row r="2922">
          <cell r="A2922" t="str">
            <v>FY2013</v>
          </cell>
        </row>
        <row r="2923">
          <cell r="A2923" t="str">
            <v>FY2013</v>
          </cell>
        </row>
        <row r="2924">
          <cell r="A2924" t="str">
            <v>FY2013</v>
          </cell>
        </row>
        <row r="2925">
          <cell r="A2925" t="str">
            <v>FY2013</v>
          </cell>
        </row>
        <row r="2926">
          <cell r="A2926" t="str">
            <v>FY2013</v>
          </cell>
        </row>
        <row r="2927">
          <cell r="A2927" t="str">
            <v>FY2013</v>
          </cell>
        </row>
        <row r="2928">
          <cell r="A2928" t="str">
            <v>FY2013</v>
          </cell>
        </row>
        <row r="2929">
          <cell r="A2929" t="str">
            <v>FY2013</v>
          </cell>
        </row>
        <row r="2930">
          <cell r="A2930" t="str">
            <v>FY2013</v>
          </cell>
        </row>
        <row r="2931">
          <cell r="A2931" t="str">
            <v>FY2013</v>
          </cell>
        </row>
        <row r="2932">
          <cell r="A2932" t="str">
            <v>FY2013</v>
          </cell>
        </row>
        <row r="2933">
          <cell r="A2933" t="str">
            <v>FY2013</v>
          </cell>
        </row>
        <row r="2934">
          <cell r="A2934" t="str">
            <v>FY2013</v>
          </cell>
        </row>
        <row r="2935">
          <cell r="A2935" t="str">
            <v>FY2013</v>
          </cell>
        </row>
        <row r="2936">
          <cell r="A2936" t="str">
            <v>FY2013</v>
          </cell>
        </row>
        <row r="2937">
          <cell r="A2937" t="str">
            <v>FY2013</v>
          </cell>
        </row>
        <row r="2938">
          <cell r="A2938" t="str">
            <v>FY2013</v>
          </cell>
        </row>
        <row r="2939">
          <cell r="A2939" t="str">
            <v>FY2013</v>
          </cell>
        </row>
        <row r="2940">
          <cell r="A2940" t="str">
            <v>FY2013</v>
          </cell>
        </row>
        <row r="2941">
          <cell r="A2941" t="str">
            <v>FY2013</v>
          </cell>
        </row>
        <row r="2942">
          <cell r="A2942" t="str">
            <v>FY2013</v>
          </cell>
        </row>
        <row r="2943">
          <cell r="A2943" t="str">
            <v>FY2013</v>
          </cell>
        </row>
        <row r="2944">
          <cell r="A2944" t="str">
            <v>FY2013</v>
          </cell>
        </row>
        <row r="2945">
          <cell r="A2945" t="str">
            <v>FY2013</v>
          </cell>
        </row>
        <row r="2946">
          <cell r="A2946" t="str">
            <v>FY2013</v>
          </cell>
        </row>
        <row r="2947">
          <cell r="A2947" t="str">
            <v>FY2013</v>
          </cell>
        </row>
        <row r="2948">
          <cell r="A2948" t="str">
            <v>FY2013</v>
          </cell>
        </row>
        <row r="2949">
          <cell r="A2949" t="str">
            <v>FY2013</v>
          </cell>
        </row>
        <row r="2950">
          <cell r="A2950" t="str">
            <v>FY2013</v>
          </cell>
        </row>
        <row r="2951">
          <cell r="A2951" t="str">
            <v>FY2013</v>
          </cell>
        </row>
        <row r="2952">
          <cell r="A2952" t="str">
            <v>FY2013</v>
          </cell>
        </row>
        <row r="2953">
          <cell r="A2953" t="str">
            <v>FY2013</v>
          </cell>
        </row>
        <row r="2954">
          <cell r="A2954" t="str">
            <v>FY2013</v>
          </cell>
        </row>
        <row r="2955">
          <cell r="A2955" t="str">
            <v>FY2013</v>
          </cell>
        </row>
        <row r="2956">
          <cell r="A2956" t="str">
            <v>FY2013</v>
          </cell>
        </row>
        <row r="2957">
          <cell r="A2957" t="str">
            <v>FY2013</v>
          </cell>
        </row>
        <row r="2958">
          <cell r="A2958" t="str">
            <v>FY2013</v>
          </cell>
        </row>
        <row r="2959">
          <cell r="A2959" t="str">
            <v>FY2013</v>
          </cell>
        </row>
        <row r="2960">
          <cell r="A2960" t="str">
            <v>FY2013</v>
          </cell>
        </row>
        <row r="2961">
          <cell r="A2961" t="str">
            <v>FY2013</v>
          </cell>
        </row>
        <row r="2962">
          <cell r="A2962" t="str">
            <v>FY2013</v>
          </cell>
        </row>
        <row r="2963">
          <cell r="A2963" t="str">
            <v>FY2013</v>
          </cell>
        </row>
        <row r="2964">
          <cell r="A2964" t="str">
            <v>FY2013</v>
          </cell>
        </row>
        <row r="2965">
          <cell r="A2965" t="str">
            <v>FY2013</v>
          </cell>
        </row>
        <row r="2966">
          <cell r="A2966" t="str">
            <v>FY2013</v>
          </cell>
        </row>
        <row r="2967">
          <cell r="A2967" t="str">
            <v>FY2013</v>
          </cell>
        </row>
        <row r="2968">
          <cell r="A2968" t="str">
            <v>FY2013</v>
          </cell>
        </row>
        <row r="2969">
          <cell r="A2969" t="str">
            <v>FY2013</v>
          </cell>
        </row>
        <row r="2970">
          <cell r="A2970" t="str">
            <v>FY2013</v>
          </cell>
        </row>
        <row r="2971">
          <cell r="A2971" t="str">
            <v>FY2013</v>
          </cell>
        </row>
        <row r="2972">
          <cell r="A2972" t="str">
            <v>FY2013</v>
          </cell>
        </row>
        <row r="2973">
          <cell r="A2973" t="str">
            <v>FY2013</v>
          </cell>
        </row>
        <row r="2974">
          <cell r="A2974" t="str">
            <v>FY2013</v>
          </cell>
        </row>
        <row r="2975">
          <cell r="A2975" t="str">
            <v>FY2013</v>
          </cell>
        </row>
        <row r="2976">
          <cell r="A2976" t="str">
            <v>FY2013</v>
          </cell>
        </row>
        <row r="2977">
          <cell r="A2977" t="str">
            <v>FY2013</v>
          </cell>
        </row>
        <row r="2978">
          <cell r="A2978" t="str">
            <v>FY2013</v>
          </cell>
        </row>
        <row r="2979">
          <cell r="A2979" t="str">
            <v>FY2013</v>
          </cell>
        </row>
        <row r="2980">
          <cell r="A2980" t="str">
            <v>FY2013</v>
          </cell>
        </row>
        <row r="2981">
          <cell r="A2981" t="str">
            <v>FY2013</v>
          </cell>
        </row>
        <row r="2982">
          <cell r="A2982" t="str">
            <v>FY2013</v>
          </cell>
        </row>
        <row r="2983">
          <cell r="A2983" t="str">
            <v>FY2013</v>
          </cell>
        </row>
        <row r="2984">
          <cell r="A2984" t="str">
            <v>FY2013</v>
          </cell>
        </row>
        <row r="2985">
          <cell r="A2985" t="str">
            <v>FY2013</v>
          </cell>
        </row>
        <row r="2986">
          <cell r="A2986" t="str">
            <v>FY2013</v>
          </cell>
        </row>
        <row r="2987">
          <cell r="A2987" t="str">
            <v>FY2013</v>
          </cell>
        </row>
        <row r="2988">
          <cell r="A2988" t="str">
            <v>FY2013</v>
          </cell>
        </row>
        <row r="2989">
          <cell r="A2989" t="str">
            <v>FY2013</v>
          </cell>
        </row>
        <row r="2990">
          <cell r="A2990" t="str">
            <v>FY2013</v>
          </cell>
        </row>
        <row r="2991">
          <cell r="A2991" t="str">
            <v>FY2013</v>
          </cell>
        </row>
        <row r="2992">
          <cell r="A2992" t="str">
            <v>FY2013</v>
          </cell>
        </row>
        <row r="2993">
          <cell r="A2993" t="str">
            <v>FY2013</v>
          </cell>
        </row>
        <row r="2994">
          <cell r="A2994" t="str">
            <v>FY2013</v>
          </cell>
        </row>
        <row r="2995">
          <cell r="A2995" t="str">
            <v>FY2013</v>
          </cell>
        </row>
        <row r="2996">
          <cell r="A2996" t="str">
            <v>FY2013</v>
          </cell>
        </row>
        <row r="2997">
          <cell r="A2997" t="str">
            <v>FY2013</v>
          </cell>
        </row>
        <row r="2998">
          <cell r="A2998" t="str">
            <v>FY2013</v>
          </cell>
        </row>
        <row r="2999">
          <cell r="A2999" t="str">
            <v>FY2013</v>
          </cell>
        </row>
        <row r="3000">
          <cell r="A3000" t="str">
            <v>FY2013</v>
          </cell>
        </row>
        <row r="3001">
          <cell r="A3001" t="str">
            <v>FY2013</v>
          </cell>
        </row>
        <row r="3002">
          <cell r="A3002" t="str">
            <v>FY2013</v>
          </cell>
        </row>
        <row r="3003">
          <cell r="A3003" t="str">
            <v>FY2013</v>
          </cell>
        </row>
        <row r="3004">
          <cell r="A3004" t="str">
            <v>FY2013</v>
          </cell>
        </row>
        <row r="3005">
          <cell r="A3005" t="str">
            <v>FY2013</v>
          </cell>
        </row>
        <row r="3006">
          <cell r="A3006" t="str">
            <v>FY2013</v>
          </cell>
        </row>
        <row r="3007">
          <cell r="A3007" t="str">
            <v>FY2013</v>
          </cell>
        </row>
        <row r="3008">
          <cell r="A3008" t="str">
            <v>FY2013</v>
          </cell>
        </row>
        <row r="3009">
          <cell r="A3009" t="str">
            <v>FY2013</v>
          </cell>
        </row>
        <row r="3010">
          <cell r="A3010" t="str">
            <v>FY2013</v>
          </cell>
        </row>
        <row r="3011">
          <cell r="A3011" t="str">
            <v>FY2013</v>
          </cell>
        </row>
        <row r="3012">
          <cell r="A3012" t="str">
            <v>FY2013</v>
          </cell>
        </row>
        <row r="3013">
          <cell r="A3013" t="str">
            <v>FY2013</v>
          </cell>
        </row>
        <row r="3014">
          <cell r="A3014" t="str">
            <v>FY2013</v>
          </cell>
        </row>
        <row r="3015">
          <cell r="A3015" t="str">
            <v>FY2013</v>
          </cell>
        </row>
        <row r="3016">
          <cell r="A3016" t="str">
            <v>FY2013</v>
          </cell>
        </row>
        <row r="3017">
          <cell r="A3017" t="str">
            <v>FY2013</v>
          </cell>
        </row>
        <row r="3018">
          <cell r="A3018" t="str">
            <v>FY2013</v>
          </cell>
        </row>
        <row r="3019">
          <cell r="A3019" t="str">
            <v>FY2013</v>
          </cell>
        </row>
        <row r="3020">
          <cell r="A3020" t="str">
            <v>FY2013</v>
          </cell>
        </row>
        <row r="3021">
          <cell r="A3021" t="str">
            <v>FY2013</v>
          </cell>
        </row>
        <row r="3022">
          <cell r="A3022" t="str">
            <v>FY2013</v>
          </cell>
        </row>
        <row r="3023">
          <cell r="A3023" t="str">
            <v>FY2013</v>
          </cell>
        </row>
        <row r="3024">
          <cell r="A3024" t="str">
            <v>FY2013</v>
          </cell>
        </row>
        <row r="3025">
          <cell r="A3025" t="str">
            <v>FY2013</v>
          </cell>
        </row>
        <row r="3026">
          <cell r="A3026" t="str">
            <v>FY2013</v>
          </cell>
        </row>
        <row r="3027">
          <cell r="A3027" t="str">
            <v>FY2013</v>
          </cell>
        </row>
        <row r="3028">
          <cell r="A3028" t="str">
            <v>FY2013</v>
          </cell>
        </row>
        <row r="3029">
          <cell r="A3029" t="str">
            <v>FY2013</v>
          </cell>
        </row>
        <row r="3030">
          <cell r="A3030" t="str">
            <v>FY2013</v>
          </cell>
        </row>
        <row r="3031">
          <cell r="A3031" t="str">
            <v>FY2013</v>
          </cell>
        </row>
        <row r="3032">
          <cell r="A3032" t="str">
            <v>FY2013</v>
          </cell>
        </row>
        <row r="3033">
          <cell r="A3033" t="str">
            <v>FY2013</v>
          </cell>
        </row>
        <row r="3034">
          <cell r="A3034" t="str">
            <v>FY2013</v>
          </cell>
        </row>
        <row r="3035">
          <cell r="A3035" t="str">
            <v>FY2013</v>
          </cell>
        </row>
        <row r="3036">
          <cell r="A3036" t="str">
            <v>FY2013</v>
          </cell>
        </row>
        <row r="3037">
          <cell r="A3037" t="str">
            <v>FY2013</v>
          </cell>
        </row>
        <row r="3038">
          <cell r="A3038" t="str">
            <v>FY2013</v>
          </cell>
        </row>
        <row r="3039">
          <cell r="A3039" t="str">
            <v>FY2013</v>
          </cell>
        </row>
        <row r="3040">
          <cell r="A3040" t="str">
            <v>FY2013</v>
          </cell>
        </row>
        <row r="3041">
          <cell r="A3041" t="str">
            <v>FY2013</v>
          </cell>
        </row>
        <row r="3042">
          <cell r="A3042" t="str">
            <v>FY2013</v>
          </cell>
        </row>
        <row r="3043">
          <cell r="A3043" t="str">
            <v>FY2013</v>
          </cell>
        </row>
        <row r="3044">
          <cell r="A3044" t="str">
            <v>FY2013</v>
          </cell>
        </row>
        <row r="3045">
          <cell r="A3045" t="str">
            <v>FY2013</v>
          </cell>
        </row>
        <row r="3046">
          <cell r="A3046" t="str">
            <v>FY2013</v>
          </cell>
        </row>
        <row r="3047">
          <cell r="A3047" t="str">
            <v>FY2013</v>
          </cell>
        </row>
        <row r="3048">
          <cell r="A3048" t="str">
            <v>FY2013</v>
          </cell>
        </row>
        <row r="3049">
          <cell r="A3049" t="str">
            <v>FY2013</v>
          </cell>
        </row>
        <row r="3050">
          <cell r="A3050" t="str">
            <v>FY2013</v>
          </cell>
        </row>
        <row r="3051">
          <cell r="A3051" t="str">
            <v>FY2013</v>
          </cell>
        </row>
        <row r="3052">
          <cell r="A3052" t="str">
            <v>FY2013</v>
          </cell>
        </row>
        <row r="3053">
          <cell r="A3053" t="str">
            <v>FY2013</v>
          </cell>
        </row>
        <row r="3054">
          <cell r="A3054" t="str">
            <v>FY2013</v>
          </cell>
        </row>
        <row r="3055">
          <cell r="A3055" t="str">
            <v>FY2013</v>
          </cell>
        </row>
        <row r="3056">
          <cell r="A3056" t="str">
            <v>FY2013</v>
          </cell>
        </row>
        <row r="3057">
          <cell r="A3057" t="str">
            <v>FY2013</v>
          </cell>
        </row>
        <row r="3058">
          <cell r="A3058" t="str">
            <v>FY2013</v>
          </cell>
        </row>
        <row r="3059">
          <cell r="A3059" t="str">
            <v>FY2013</v>
          </cell>
        </row>
        <row r="3060">
          <cell r="A3060" t="str">
            <v>FY2013</v>
          </cell>
        </row>
        <row r="3061">
          <cell r="A3061" t="str">
            <v>FY2013</v>
          </cell>
        </row>
        <row r="3062">
          <cell r="A3062" t="str">
            <v>FY2013</v>
          </cell>
        </row>
        <row r="3063">
          <cell r="A3063" t="str">
            <v>FY2013</v>
          </cell>
        </row>
        <row r="3064">
          <cell r="A3064" t="str">
            <v>FY2013</v>
          </cell>
        </row>
        <row r="3065">
          <cell r="A3065" t="str">
            <v>FY2013</v>
          </cell>
        </row>
        <row r="3066">
          <cell r="A3066" t="str">
            <v>FY2013</v>
          </cell>
        </row>
        <row r="3067">
          <cell r="A3067" t="str">
            <v>FY2013</v>
          </cell>
        </row>
        <row r="3068">
          <cell r="A3068" t="str">
            <v>FY2013</v>
          </cell>
        </row>
        <row r="3069">
          <cell r="A3069" t="str">
            <v>FY2013</v>
          </cell>
        </row>
        <row r="3070">
          <cell r="A3070" t="str">
            <v>FY2013</v>
          </cell>
        </row>
        <row r="3071">
          <cell r="A3071" t="str">
            <v>FY2013</v>
          </cell>
        </row>
        <row r="3072">
          <cell r="A3072" t="str">
            <v>FY2013</v>
          </cell>
        </row>
        <row r="3073">
          <cell r="A3073" t="str">
            <v>FY2013</v>
          </cell>
        </row>
        <row r="3074">
          <cell r="A3074" t="str">
            <v>FY2013</v>
          </cell>
        </row>
        <row r="3075">
          <cell r="A3075" t="str">
            <v>FY2013</v>
          </cell>
        </row>
        <row r="3076">
          <cell r="A3076" t="str">
            <v>FY2013</v>
          </cell>
        </row>
        <row r="3077">
          <cell r="A3077" t="str">
            <v>FY2013</v>
          </cell>
        </row>
        <row r="3078">
          <cell r="A3078" t="str">
            <v>FY2013</v>
          </cell>
        </row>
        <row r="3079">
          <cell r="A3079" t="str">
            <v>FY2013</v>
          </cell>
        </row>
        <row r="3080">
          <cell r="A3080" t="str">
            <v>FY2013</v>
          </cell>
        </row>
        <row r="3081">
          <cell r="A3081" t="str">
            <v>FY2013</v>
          </cell>
        </row>
        <row r="3082">
          <cell r="A3082" t="str">
            <v>FY2013</v>
          </cell>
        </row>
        <row r="3083">
          <cell r="A3083" t="str">
            <v>FY2013</v>
          </cell>
        </row>
        <row r="3084">
          <cell r="A3084" t="str">
            <v>FY2013</v>
          </cell>
        </row>
        <row r="3085">
          <cell r="A3085" t="str">
            <v>FY2013</v>
          </cell>
        </row>
        <row r="3086">
          <cell r="A3086" t="str">
            <v>FY2013</v>
          </cell>
        </row>
        <row r="3087">
          <cell r="A3087" t="str">
            <v>FY2013</v>
          </cell>
        </row>
        <row r="3088">
          <cell r="A3088" t="str">
            <v>FY2013</v>
          </cell>
        </row>
        <row r="3089">
          <cell r="A3089" t="str">
            <v>FY2013</v>
          </cell>
        </row>
        <row r="3090">
          <cell r="A3090" t="str">
            <v>FY2013</v>
          </cell>
        </row>
        <row r="3091">
          <cell r="A3091" t="str">
            <v>FY2013</v>
          </cell>
        </row>
        <row r="3092">
          <cell r="A3092" t="str">
            <v>FY2013</v>
          </cell>
        </row>
        <row r="3093">
          <cell r="A3093" t="str">
            <v>FY2013</v>
          </cell>
        </row>
        <row r="3094">
          <cell r="A3094" t="str">
            <v>FY2013</v>
          </cell>
        </row>
        <row r="3095">
          <cell r="A3095" t="str">
            <v>FY2013</v>
          </cell>
        </row>
        <row r="3096">
          <cell r="A3096" t="str">
            <v>FY2013</v>
          </cell>
        </row>
        <row r="3097">
          <cell r="A3097" t="str">
            <v>FY2013</v>
          </cell>
        </row>
        <row r="3098">
          <cell r="A3098" t="str">
            <v>FY2013</v>
          </cell>
        </row>
        <row r="3099">
          <cell r="A3099" t="str">
            <v>FY2013</v>
          </cell>
        </row>
        <row r="3100">
          <cell r="A3100" t="str">
            <v>FY2013</v>
          </cell>
        </row>
        <row r="3101">
          <cell r="A3101" t="str">
            <v>FY2013</v>
          </cell>
        </row>
        <row r="3102">
          <cell r="A3102" t="str">
            <v>FY2013</v>
          </cell>
        </row>
        <row r="3103">
          <cell r="A3103" t="str">
            <v>FY2013</v>
          </cell>
        </row>
        <row r="3104">
          <cell r="A3104" t="str">
            <v>FY2013</v>
          </cell>
        </row>
        <row r="3105">
          <cell r="A3105" t="str">
            <v>FY2013</v>
          </cell>
        </row>
        <row r="3106">
          <cell r="A3106" t="str">
            <v>FY2013</v>
          </cell>
        </row>
        <row r="3107">
          <cell r="A3107" t="str">
            <v>FY2013</v>
          </cell>
        </row>
        <row r="3108">
          <cell r="A3108" t="str">
            <v>FY2013</v>
          </cell>
        </row>
        <row r="3109">
          <cell r="A3109" t="str">
            <v>FY2013</v>
          </cell>
        </row>
        <row r="3110">
          <cell r="A3110" t="str">
            <v>FY2013</v>
          </cell>
        </row>
        <row r="3111">
          <cell r="A3111" t="str">
            <v>FY2013</v>
          </cell>
        </row>
        <row r="3112">
          <cell r="A3112" t="str">
            <v>FY2013</v>
          </cell>
        </row>
        <row r="3113">
          <cell r="A3113" t="str">
            <v>FY2013</v>
          </cell>
        </row>
        <row r="3114">
          <cell r="A3114" t="str">
            <v>FY2013</v>
          </cell>
        </row>
        <row r="3115">
          <cell r="A3115" t="str">
            <v>FY2013</v>
          </cell>
        </row>
        <row r="3116">
          <cell r="A3116" t="str">
            <v>FY2013</v>
          </cell>
        </row>
        <row r="3117">
          <cell r="A3117" t="str">
            <v>FY2013</v>
          </cell>
        </row>
        <row r="3118">
          <cell r="A3118" t="str">
            <v>FY2013</v>
          </cell>
        </row>
        <row r="3119">
          <cell r="A3119" t="str">
            <v>FY2013</v>
          </cell>
        </row>
        <row r="3120">
          <cell r="A3120" t="str">
            <v>FY2013</v>
          </cell>
        </row>
        <row r="3121">
          <cell r="A3121" t="str">
            <v>FY2013</v>
          </cell>
        </row>
        <row r="3122">
          <cell r="A3122" t="str">
            <v>FY2013</v>
          </cell>
        </row>
        <row r="3123">
          <cell r="A3123" t="str">
            <v>FY2013</v>
          </cell>
        </row>
        <row r="3124">
          <cell r="A3124" t="str">
            <v>FY2013</v>
          </cell>
        </row>
        <row r="3125">
          <cell r="A3125" t="str">
            <v>FY2013</v>
          </cell>
        </row>
        <row r="3126">
          <cell r="A3126" t="str">
            <v>FY2013</v>
          </cell>
        </row>
        <row r="3127">
          <cell r="A3127" t="str">
            <v>FY2013</v>
          </cell>
        </row>
        <row r="3128">
          <cell r="A3128" t="str">
            <v>FY2013</v>
          </cell>
        </row>
        <row r="3129">
          <cell r="A3129" t="str">
            <v>FY2013</v>
          </cell>
        </row>
        <row r="3130">
          <cell r="A3130" t="str">
            <v>FY2013</v>
          </cell>
        </row>
        <row r="3131">
          <cell r="A3131" t="str">
            <v>FY2013</v>
          </cell>
        </row>
        <row r="3132">
          <cell r="A3132" t="str">
            <v>FY2013</v>
          </cell>
        </row>
        <row r="3133">
          <cell r="A3133" t="str">
            <v>FY2013</v>
          </cell>
        </row>
        <row r="3134">
          <cell r="A3134" t="str">
            <v>FY2013</v>
          </cell>
        </row>
        <row r="3135">
          <cell r="A3135" t="str">
            <v>FY2013</v>
          </cell>
        </row>
        <row r="3136">
          <cell r="A3136" t="str">
            <v>FY2013</v>
          </cell>
        </row>
        <row r="3137">
          <cell r="A3137" t="str">
            <v>FY2013</v>
          </cell>
        </row>
        <row r="3138">
          <cell r="A3138" t="str">
            <v>FY2013</v>
          </cell>
        </row>
        <row r="3139">
          <cell r="A3139" t="str">
            <v>FY2013</v>
          </cell>
        </row>
        <row r="3140">
          <cell r="A3140" t="str">
            <v>FY2013</v>
          </cell>
        </row>
        <row r="3141">
          <cell r="A3141" t="str">
            <v>FY2013</v>
          </cell>
        </row>
        <row r="3142">
          <cell r="A3142" t="str">
            <v>FY2013</v>
          </cell>
        </row>
        <row r="3143">
          <cell r="A3143" t="str">
            <v>FY2013</v>
          </cell>
        </row>
        <row r="3144">
          <cell r="A3144" t="str">
            <v>FY2013</v>
          </cell>
        </row>
        <row r="3145">
          <cell r="A3145" t="str">
            <v>FY2013</v>
          </cell>
        </row>
        <row r="3146">
          <cell r="A3146" t="str">
            <v>FY2013</v>
          </cell>
        </row>
        <row r="3147">
          <cell r="A3147" t="str">
            <v>FY2013</v>
          </cell>
        </row>
        <row r="3148">
          <cell r="A3148" t="str">
            <v>FY2013</v>
          </cell>
        </row>
        <row r="3149">
          <cell r="A3149" t="str">
            <v>FY2013</v>
          </cell>
        </row>
        <row r="3150">
          <cell r="A3150" t="str">
            <v>FY2013</v>
          </cell>
        </row>
        <row r="3151">
          <cell r="A3151" t="str">
            <v>FY2014</v>
          </cell>
        </row>
        <row r="3152">
          <cell r="A3152" t="str">
            <v>FY2014</v>
          </cell>
        </row>
        <row r="3153">
          <cell r="A3153" t="str">
            <v>FY2014</v>
          </cell>
        </row>
        <row r="3154">
          <cell r="A3154" t="str">
            <v>FY2014</v>
          </cell>
        </row>
        <row r="3155">
          <cell r="A3155" t="str">
            <v>FY2014</v>
          </cell>
        </row>
        <row r="3156">
          <cell r="A3156" t="str">
            <v>FY2014</v>
          </cell>
        </row>
        <row r="3157">
          <cell r="A3157" t="str">
            <v>FY2014</v>
          </cell>
        </row>
        <row r="3158">
          <cell r="A3158" t="str">
            <v>FY2014</v>
          </cell>
        </row>
        <row r="3159">
          <cell r="A3159" t="str">
            <v>FY2014</v>
          </cell>
        </row>
        <row r="3160">
          <cell r="A3160" t="str">
            <v>FY2014</v>
          </cell>
        </row>
        <row r="3161">
          <cell r="A3161" t="str">
            <v>FY2014</v>
          </cell>
        </row>
        <row r="3162">
          <cell r="A3162" t="str">
            <v>FY2014</v>
          </cell>
        </row>
        <row r="3163">
          <cell r="A3163" t="str">
            <v>FY2014</v>
          </cell>
        </row>
        <row r="3164">
          <cell r="A3164" t="str">
            <v>FY2014</v>
          </cell>
        </row>
        <row r="3165">
          <cell r="A3165" t="str">
            <v>FY2014</v>
          </cell>
        </row>
        <row r="3166">
          <cell r="A3166" t="str">
            <v>FY2014</v>
          </cell>
        </row>
        <row r="3167">
          <cell r="A3167" t="str">
            <v>FY2014</v>
          </cell>
        </row>
        <row r="3168">
          <cell r="A3168" t="str">
            <v>FY2014</v>
          </cell>
        </row>
        <row r="3169">
          <cell r="A3169" t="str">
            <v>FY2014</v>
          </cell>
        </row>
        <row r="3170">
          <cell r="A3170" t="str">
            <v>FY2014</v>
          </cell>
        </row>
        <row r="3171">
          <cell r="A3171" t="str">
            <v>FY2014</v>
          </cell>
        </row>
        <row r="3172">
          <cell r="A3172" t="str">
            <v>FY2014</v>
          </cell>
        </row>
        <row r="3173">
          <cell r="A3173" t="str">
            <v>FY2014</v>
          </cell>
        </row>
        <row r="3174">
          <cell r="A3174" t="str">
            <v>FY2014</v>
          </cell>
        </row>
        <row r="3175">
          <cell r="A3175" t="str">
            <v>FY2014</v>
          </cell>
        </row>
        <row r="3176">
          <cell r="A3176" t="str">
            <v>FY2014</v>
          </cell>
        </row>
        <row r="3177">
          <cell r="A3177" t="str">
            <v>FY2014</v>
          </cell>
        </row>
        <row r="3178">
          <cell r="A3178" t="str">
            <v>FY2014</v>
          </cell>
        </row>
        <row r="3179">
          <cell r="A3179" t="str">
            <v>FY2014</v>
          </cell>
        </row>
        <row r="3180">
          <cell r="A3180" t="str">
            <v>FY2014</v>
          </cell>
        </row>
        <row r="3181">
          <cell r="A3181" t="str">
            <v>FY2014</v>
          </cell>
        </row>
        <row r="3182">
          <cell r="A3182" t="str">
            <v>FY2014</v>
          </cell>
        </row>
        <row r="3183">
          <cell r="A3183" t="str">
            <v>FY2014</v>
          </cell>
        </row>
        <row r="3184">
          <cell r="A3184" t="str">
            <v>FY2014</v>
          </cell>
        </row>
        <row r="3185">
          <cell r="A3185" t="str">
            <v>FY2014</v>
          </cell>
        </row>
        <row r="3186">
          <cell r="A3186" t="str">
            <v>FY2014</v>
          </cell>
        </row>
        <row r="3187">
          <cell r="A3187" t="str">
            <v>FY2014</v>
          </cell>
        </row>
        <row r="3188">
          <cell r="A3188" t="str">
            <v>FY2014</v>
          </cell>
        </row>
        <row r="3189">
          <cell r="A3189" t="str">
            <v>FY2014</v>
          </cell>
        </row>
        <row r="3190">
          <cell r="A3190" t="str">
            <v>FY2014</v>
          </cell>
        </row>
        <row r="3191">
          <cell r="A3191" t="str">
            <v>FY2014</v>
          </cell>
        </row>
        <row r="3192">
          <cell r="A3192" t="str">
            <v>FY2014</v>
          </cell>
        </row>
        <row r="3193">
          <cell r="A3193" t="str">
            <v>FY2014</v>
          </cell>
        </row>
        <row r="3194">
          <cell r="A3194" t="str">
            <v>FY2014</v>
          </cell>
        </row>
        <row r="3195">
          <cell r="A3195" t="str">
            <v>FY2014</v>
          </cell>
        </row>
        <row r="3196">
          <cell r="A3196" t="str">
            <v>FY2014</v>
          </cell>
        </row>
        <row r="3197">
          <cell r="A3197" t="str">
            <v>FY2014</v>
          </cell>
        </row>
        <row r="3198">
          <cell r="A3198" t="str">
            <v>FY2014</v>
          </cell>
        </row>
        <row r="3199">
          <cell r="A3199" t="str">
            <v>FY2014</v>
          </cell>
        </row>
        <row r="3200">
          <cell r="A3200" t="str">
            <v>FY2014</v>
          </cell>
        </row>
        <row r="3201">
          <cell r="A3201" t="str">
            <v>FY2014</v>
          </cell>
        </row>
        <row r="3202">
          <cell r="A3202" t="str">
            <v>FY2014</v>
          </cell>
        </row>
        <row r="3203">
          <cell r="A3203" t="str">
            <v>FY2014</v>
          </cell>
        </row>
        <row r="3204">
          <cell r="A3204" t="str">
            <v>FY2014</v>
          </cell>
        </row>
        <row r="3205">
          <cell r="A3205" t="str">
            <v>FY2014</v>
          </cell>
        </row>
        <row r="3206">
          <cell r="A3206" t="str">
            <v>FY2014</v>
          </cell>
        </row>
        <row r="3207">
          <cell r="A3207" t="str">
            <v>FY2014</v>
          </cell>
        </row>
        <row r="3208">
          <cell r="A3208" t="str">
            <v>FY2014</v>
          </cell>
        </row>
        <row r="3209">
          <cell r="A3209" t="str">
            <v>FY2014</v>
          </cell>
        </row>
        <row r="3210">
          <cell r="A3210" t="str">
            <v>FY2014</v>
          </cell>
        </row>
        <row r="3211">
          <cell r="A3211" t="str">
            <v>FY2014</v>
          </cell>
        </row>
        <row r="3212">
          <cell r="A3212" t="str">
            <v>FY2014</v>
          </cell>
        </row>
        <row r="3213">
          <cell r="A3213" t="str">
            <v>FY2014</v>
          </cell>
        </row>
        <row r="3214">
          <cell r="A3214" t="str">
            <v>FY2014</v>
          </cell>
        </row>
        <row r="3215">
          <cell r="A3215" t="str">
            <v>FY2014</v>
          </cell>
        </row>
        <row r="3216">
          <cell r="A3216" t="str">
            <v>FY2014</v>
          </cell>
        </row>
        <row r="3217">
          <cell r="A3217" t="str">
            <v>FY2014</v>
          </cell>
        </row>
        <row r="3218">
          <cell r="A3218" t="str">
            <v>FY2014</v>
          </cell>
        </row>
        <row r="3219">
          <cell r="A3219" t="str">
            <v>FY2014</v>
          </cell>
        </row>
        <row r="3220">
          <cell r="A3220" t="str">
            <v>FY2014</v>
          </cell>
        </row>
        <row r="3221">
          <cell r="A3221" t="str">
            <v>FY2014</v>
          </cell>
        </row>
        <row r="3222">
          <cell r="A3222" t="str">
            <v>FY2014</v>
          </cell>
        </row>
        <row r="3223">
          <cell r="A3223" t="str">
            <v>FY2014</v>
          </cell>
        </row>
        <row r="3224">
          <cell r="A3224" t="str">
            <v>FY2014</v>
          </cell>
        </row>
        <row r="3225">
          <cell r="A3225" t="str">
            <v>FY2014</v>
          </cell>
        </row>
        <row r="3226">
          <cell r="A3226" t="str">
            <v>FY2014</v>
          </cell>
        </row>
        <row r="3227">
          <cell r="A3227" t="str">
            <v>FY2014</v>
          </cell>
        </row>
        <row r="3228">
          <cell r="A3228" t="str">
            <v>FY2014</v>
          </cell>
        </row>
        <row r="3229">
          <cell r="A3229" t="str">
            <v>FY2014</v>
          </cell>
        </row>
        <row r="3230">
          <cell r="A3230" t="str">
            <v>FY2014</v>
          </cell>
        </row>
        <row r="3231">
          <cell r="A3231" t="str">
            <v>FY2014</v>
          </cell>
        </row>
        <row r="3232">
          <cell r="A3232" t="str">
            <v>FY2014</v>
          </cell>
        </row>
        <row r="3233">
          <cell r="A3233" t="str">
            <v>FY2014</v>
          </cell>
        </row>
        <row r="3234">
          <cell r="A3234" t="str">
            <v>FY2014</v>
          </cell>
        </row>
        <row r="3235">
          <cell r="A3235" t="str">
            <v>FY2014</v>
          </cell>
        </row>
        <row r="3236">
          <cell r="A3236" t="str">
            <v>FY2014</v>
          </cell>
        </row>
        <row r="3237">
          <cell r="A3237" t="str">
            <v>FY2014</v>
          </cell>
        </row>
        <row r="3238">
          <cell r="A3238" t="str">
            <v>FY2014</v>
          </cell>
        </row>
        <row r="3239">
          <cell r="A3239" t="str">
            <v>FY2014</v>
          </cell>
        </row>
        <row r="3240">
          <cell r="A3240" t="str">
            <v>FY2014</v>
          </cell>
        </row>
        <row r="3241">
          <cell r="A3241" t="str">
            <v>FY2014</v>
          </cell>
        </row>
        <row r="3242">
          <cell r="A3242" t="str">
            <v>FY2014</v>
          </cell>
        </row>
        <row r="3243">
          <cell r="A3243" t="str">
            <v>FY2014</v>
          </cell>
        </row>
        <row r="3244">
          <cell r="A3244" t="str">
            <v>FY2014</v>
          </cell>
        </row>
        <row r="3245">
          <cell r="A3245" t="str">
            <v>FY2014</v>
          </cell>
        </row>
        <row r="3246">
          <cell r="A3246" t="str">
            <v>FY2014</v>
          </cell>
        </row>
        <row r="3247">
          <cell r="A3247" t="str">
            <v>FY2014</v>
          </cell>
        </row>
        <row r="3248">
          <cell r="A3248" t="str">
            <v>FY2014</v>
          </cell>
        </row>
        <row r="3249">
          <cell r="A3249" t="str">
            <v>FY2014</v>
          </cell>
        </row>
        <row r="3250">
          <cell r="A3250" t="str">
            <v>FY2014</v>
          </cell>
        </row>
        <row r="3251">
          <cell r="A3251" t="str">
            <v>FY2014</v>
          </cell>
        </row>
        <row r="3252">
          <cell r="A3252" t="str">
            <v>FY2014</v>
          </cell>
        </row>
        <row r="3253">
          <cell r="A3253" t="str">
            <v>FY2014</v>
          </cell>
        </row>
        <row r="3254">
          <cell r="A3254" t="str">
            <v>FY2014</v>
          </cell>
        </row>
        <row r="3255">
          <cell r="A3255" t="str">
            <v>FY2014</v>
          </cell>
        </row>
        <row r="3256">
          <cell r="A3256" t="str">
            <v>FY2014</v>
          </cell>
        </row>
        <row r="3257">
          <cell r="A3257" t="str">
            <v>FY2014</v>
          </cell>
        </row>
        <row r="3258">
          <cell r="A3258" t="str">
            <v>FY2014</v>
          </cell>
        </row>
        <row r="3259">
          <cell r="A3259" t="str">
            <v>FY2014</v>
          </cell>
        </row>
        <row r="3260">
          <cell r="A3260" t="str">
            <v>FY2014</v>
          </cell>
        </row>
        <row r="3261">
          <cell r="A3261" t="str">
            <v>FY2014</v>
          </cell>
        </row>
        <row r="3262">
          <cell r="A3262" t="str">
            <v>FY2014</v>
          </cell>
        </row>
        <row r="3263">
          <cell r="A3263" t="str">
            <v>FY2014</v>
          </cell>
        </row>
        <row r="3264">
          <cell r="A3264" t="str">
            <v>FY2014</v>
          </cell>
        </row>
        <row r="3265">
          <cell r="A3265" t="str">
            <v>FY2014</v>
          </cell>
        </row>
        <row r="3266">
          <cell r="A3266" t="str">
            <v>FY2014</v>
          </cell>
        </row>
        <row r="3267">
          <cell r="A3267" t="str">
            <v>FY2014</v>
          </cell>
        </row>
        <row r="3268">
          <cell r="A3268" t="str">
            <v>FY2014</v>
          </cell>
        </row>
        <row r="3269">
          <cell r="A3269" t="str">
            <v>FY2014</v>
          </cell>
        </row>
        <row r="3270">
          <cell r="A3270" t="str">
            <v>FY2014</v>
          </cell>
        </row>
        <row r="3271">
          <cell r="A3271" t="str">
            <v>FY2014</v>
          </cell>
        </row>
        <row r="3272">
          <cell r="A3272" t="str">
            <v>FY2014</v>
          </cell>
        </row>
        <row r="3273">
          <cell r="A3273" t="str">
            <v>FY2014</v>
          </cell>
        </row>
        <row r="3274">
          <cell r="A3274" t="str">
            <v>FY2014</v>
          </cell>
        </row>
        <row r="3275">
          <cell r="A3275" t="str">
            <v>FY2014</v>
          </cell>
        </row>
        <row r="3276">
          <cell r="A3276" t="str">
            <v>FY2014</v>
          </cell>
        </row>
        <row r="3277">
          <cell r="A3277" t="str">
            <v>FY2014</v>
          </cell>
        </row>
        <row r="3278">
          <cell r="A3278" t="str">
            <v>FY2014</v>
          </cell>
        </row>
        <row r="3279">
          <cell r="A3279" t="str">
            <v>FY2014</v>
          </cell>
        </row>
        <row r="3280">
          <cell r="A3280" t="str">
            <v>FY2014</v>
          </cell>
        </row>
        <row r="3281">
          <cell r="A3281" t="str">
            <v>FY2014</v>
          </cell>
        </row>
        <row r="3282">
          <cell r="A3282" t="str">
            <v>FY2014</v>
          </cell>
        </row>
        <row r="3283">
          <cell r="A3283" t="str">
            <v>FY2014</v>
          </cell>
        </row>
        <row r="3284">
          <cell r="A3284" t="str">
            <v>FY2014</v>
          </cell>
        </row>
        <row r="3285">
          <cell r="A3285" t="str">
            <v>FY2014</v>
          </cell>
        </row>
        <row r="3286">
          <cell r="A3286" t="str">
            <v>FY2014</v>
          </cell>
        </row>
        <row r="3287">
          <cell r="A3287" t="str">
            <v>FY2014</v>
          </cell>
        </row>
        <row r="3288">
          <cell r="A3288" t="str">
            <v>FY2014</v>
          </cell>
        </row>
        <row r="3289">
          <cell r="A3289" t="str">
            <v>FY2014</v>
          </cell>
        </row>
        <row r="3290">
          <cell r="A3290" t="str">
            <v>FY2014</v>
          </cell>
        </row>
        <row r="3291">
          <cell r="A3291" t="str">
            <v>FY2014</v>
          </cell>
        </row>
        <row r="3292">
          <cell r="A3292" t="str">
            <v>FY2014</v>
          </cell>
        </row>
        <row r="3293">
          <cell r="A3293" t="str">
            <v>FY2014</v>
          </cell>
        </row>
        <row r="3294">
          <cell r="A3294" t="str">
            <v>FY2014</v>
          </cell>
        </row>
        <row r="3295">
          <cell r="A3295" t="str">
            <v>FY2014</v>
          </cell>
        </row>
        <row r="3296">
          <cell r="A3296" t="str">
            <v>FY2014</v>
          </cell>
        </row>
        <row r="3297">
          <cell r="A3297" t="str">
            <v>FY2014</v>
          </cell>
        </row>
        <row r="3298">
          <cell r="A3298" t="str">
            <v>FY2014</v>
          </cell>
        </row>
        <row r="3299">
          <cell r="A3299" t="str">
            <v>FY2014</v>
          </cell>
        </row>
        <row r="3300">
          <cell r="A3300" t="str">
            <v>FY2014</v>
          </cell>
        </row>
        <row r="3301">
          <cell r="A3301" t="str">
            <v>FY2014</v>
          </cell>
        </row>
        <row r="3302">
          <cell r="A3302" t="str">
            <v>FY2014</v>
          </cell>
        </row>
        <row r="3303">
          <cell r="A3303" t="str">
            <v>FY2014</v>
          </cell>
        </row>
        <row r="3304">
          <cell r="A3304" t="str">
            <v>FY2014</v>
          </cell>
        </row>
        <row r="3305">
          <cell r="A3305" t="str">
            <v>FY2014</v>
          </cell>
        </row>
        <row r="3306">
          <cell r="A3306" t="str">
            <v>FY2014</v>
          </cell>
        </row>
        <row r="3307">
          <cell r="A3307" t="str">
            <v>FY2014</v>
          </cell>
        </row>
        <row r="3308">
          <cell r="A3308" t="str">
            <v>FY2014</v>
          </cell>
        </row>
        <row r="3309">
          <cell r="A3309" t="str">
            <v>FY2014</v>
          </cell>
        </row>
        <row r="3310">
          <cell r="A3310" t="str">
            <v>FY2014</v>
          </cell>
        </row>
        <row r="3311">
          <cell r="A3311" t="str">
            <v>FY2014</v>
          </cell>
        </row>
        <row r="3312">
          <cell r="A3312" t="str">
            <v>FY2014</v>
          </cell>
        </row>
        <row r="3313">
          <cell r="A3313" t="str">
            <v>FY2014</v>
          </cell>
        </row>
        <row r="3314">
          <cell r="A3314" t="str">
            <v>FY2014</v>
          </cell>
        </row>
        <row r="3315">
          <cell r="A3315" t="str">
            <v>FY2014</v>
          </cell>
        </row>
        <row r="3316">
          <cell r="A3316" t="str">
            <v>FY2014</v>
          </cell>
        </row>
        <row r="3317">
          <cell r="A3317" t="str">
            <v>FY2014</v>
          </cell>
        </row>
        <row r="3318">
          <cell r="A3318" t="str">
            <v>FY2014</v>
          </cell>
        </row>
        <row r="3319">
          <cell r="A3319" t="str">
            <v>FY2014</v>
          </cell>
        </row>
        <row r="3320">
          <cell r="A3320" t="str">
            <v>FY2014</v>
          </cell>
        </row>
        <row r="3321">
          <cell r="A3321" t="str">
            <v>FY2014</v>
          </cell>
        </row>
        <row r="3322">
          <cell r="A3322" t="str">
            <v>FY2014</v>
          </cell>
        </row>
        <row r="3323">
          <cell r="A3323" t="str">
            <v>FY2014</v>
          </cell>
        </row>
        <row r="3324">
          <cell r="A3324" t="str">
            <v>FY2014</v>
          </cell>
        </row>
        <row r="3325">
          <cell r="A3325" t="str">
            <v>FY2014</v>
          </cell>
        </row>
        <row r="3326">
          <cell r="A3326" t="str">
            <v>FY2014</v>
          </cell>
        </row>
        <row r="3327">
          <cell r="A3327" t="str">
            <v>FY2014</v>
          </cell>
        </row>
        <row r="3328">
          <cell r="A3328" t="str">
            <v>FY2014</v>
          </cell>
        </row>
        <row r="3329">
          <cell r="A3329" t="str">
            <v>FY2014</v>
          </cell>
        </row>
        <row r="3330">
          <cell r="A3330" t="str">
            <v>FY2014</v>
          </cell>
        </row>
        <row r="3331">
          <cell r="A3331" t="str">
            <v>FY2014</v>
          </cell>
        </row>
        <row r="3332">
          <cell r="A3332" t="str">
            <v>FY2014</v>
          </cell>
        </row>
        <row r="3333">
          <cell r="A3333" t="str">
            <v>FY2014</v>
          </cell>
        </row>
        <row r="3334">
          <cell r="A3334" t="str">
            <v>FY2014</v>
          </cell>
        </row>
        <row r="3335">
          <cell r="A3335" t="str">
            <v>FY2014</v>
          </cell>
        </row>
        <row r="3336">
          <cell r="A3336" t="str">
            <v>FY2014</v>
          </cell>
        </row>
        <row r="3337">
          <cell r="A3337" t="str">
            <v>FY2014</v>
          </cell>
        </row>
        <row r="3338">
          <cell r="A3338" t="str">
            <v>FY2014</v>
          </cell>
        </row>
        <row r="3339">
          <cell r="A3339" t="str">
            <v>FY2014</v>
          </cell>
        </row>
        <row r="3340">
          <cell r="A3340" t="str">
            <v>FY2014</v>
          </cell>
        </row>
        <row r="3341">
          <cell r="A3341" t="str">
            <v>FY2014</v>
          </cell>
        </row>
        <row r="3342">
          <cell r="A3342" t="str">
            <v>FY2014</v>
          </cell>
        </row>
        <row r="3343">
          <cell r="A3343" t="str">
            <v>FY2014</v>
          </cell>
        </row>
        <row r="3344">
          <cell r="A3344" t="str">
            <v>FY2014</v>
          </cell>
        </row>
        <row r="3345">
          <cell r="A3345" t="str">
            <v>FY2014</v>
          </cell>
        </row>
        <row r="3346">
          <cell r="A3346" t="str">
            <v>FY2014</v>
          </cell>
        </row>
        <row r="3347">
          <cell r="A3347" t="str">
            <v>FY2014</v>
          </cell>
        </row>
        <row r="3348">
          <cell r="A3348" t="str">
            <v>FY2014</v>
          </cell>
        </row>
        <row r="3349">
          <cell r="A3349" t="str">
            <v>FY2014</v>
          </cell>
        </row>
        <row r="3350">
          <cell r="A3350" t="str">
            <v>FY2014</v>
          </cell>
        </row>
        <row r="3351">
          <cell r="A3351" t="str">
            <v>FY2014</v>
          </cell>
        </row>
        <row r="3352">
          <cell r="A3352" t="str">
            <v>FY2014</v>
          </cell>
        </row>
        <row r="3353">
          <cell r="A3353" t="str">
            <v>FY2014</v>
          </cell>
        </row>
        <row r="3354">
          <cell r="A3354" t="str">
            <v>FY2014</v>
          </cell>
        </row>
        <row r="3355">
          <cell r="A3355" t="str">
            <v>FY2014</v>
          </cell>
        </row>
        <row r="3356">
          <cell r="A3356" t="str">
            <v>FY2014</v>
          </cell>
        </row>
        <row r="3357">
          <cell r="A3357" t="str">
            <v>FY2014</v>
          </cell>
        </row>
        <row r="3358">
          <cell r="A3358" t="str">
            <v>FY2014</v>
          </cell>
        </row>
        <row r="3359">
          <cell r="A3359" t="str">
            <v>FY2014</v>
          </cell>
        </row>
        <row r="3360">
          <cell r="A3360" t="str">
            <v>FY2014</v>
          </cell>
        </row>
        <row r="3361">
          <cell r="A3361" t="str">
            <v>FY2014</v>
          </cell>
        </row>
        <row r="3362">
          <cell r="A3362" t="str">
            <v>FY2014</v>
          </cell>
        </row>
        <row r="3363">
          <cell r="A3363" t="str">
            <v>FY2014</v>
          </cell>
        </row>
        <row r="3364">
          <cell r="A3364" t="str">
            <v>FY2014</v>
          </cell>
        </row>
        <row r="3365">
          <cell r="A3365" t="str">
            <v>FY2014</v>
          </cell>
        </row>
        <row r="3366">
          <cell r="A3366" t="str">
            <v>FY2014</v>
          </cell>
        </row>
        <row r="3367">
          <cell r="A3367" t="str">
            <v>FY2014</v>
          </cell>
        </row>
        <row r="3368">
          <cell r="A3368" t="str">
            <v>FY2014</v>
          </cell>
        </row>
        <row r="3369">
          <cell r="A3369" t="str">
            <v>FY2014</v>
          </cell>
        </row>
        <row r="3370">
          <cell r="A3370" t="str">
            <v>FY2014</v>
          </cell>
        </row>
        <row r="3371">
          <cell r="A3371" t="str">
            <v>FY2014</v>
          </cell>
        </row>
        <row r="3372">
          <cell r="A3372" t="str">
            <v>FY2014</v>
          </cell>
        </row>
        <row r="3373">
          <cell r="A3373" t="str">
            <v>FY2014</v>
          </cell>
        </row>
        <row r="3374">
          <cell r="A3374" t="str">
            <v>FY2014</v>
          </cell>
        </row>
        <row r="3375">
          <cell r="A3375" t="str">
            <v>FY2014</v>
          </cell>
        </row>
        <row r="3376">
          <cell r="A3376" t="str">
            <v>FY2014</v>
          </cell>
        </row>
        <row r="3377">
          <cell r="A3377" t="str">
            <v>FY2014</v>
          </cell>
        </row>
        <row r="3378">
          <cell r="A3378" t="str">
            <v>FY2014</v>
          </cell>
        </row>
        <row r="3379">
          <cell r="A3379" t="str">
            <v>FY2014</v>
          </cell>
        </row>
        <row r="3380">
          <cell r="A3380" t="str">
            <v>FY2014</v>
          </cell>
        </row>
        <row r="3381">
          <cell r="A3381" t="str">
            <v>FY2014</v>
          </cell>
        </row>
        <row r="3382">
          <cell r="A3382" t="str">
            <v>FY2014</v>
          </cell>
        </row>
        <row r="3383">
          <cell r="A3383" t="str">
            <v>FY2014</v>
          </cell>
        </row>
        <row r="3384">
          <cell r="A3384" t="str">
            <v>FY2014</v>
          </cell>
        </row>
        <row r="3385">
          <cell r="A3385" t="str">
            <v>FY2014</v>
          </cell>
        </row>
        <row r="3386">
          <cell r="A3386" t="str">
            <v>FY2014</v>
          </cell>
        </row>
        <row r="3387">
          <cell r="A3387" t="str">
            <v>FY2014</v>
          </cell>
        </row>
        <row r="3388">
          <cell r="A3388" t="str">
            <v>FY2014</v>
          </cell>
        </row>
        <row r="3389">
          <cell r="A3389" t="str">
            <v>FY2014</v>
          </cell>
        </row>
        <row r="3390">
          <cell r="A3390" t="str">
            <v>FY2014</v>
          </cell>
        </row>
        <row r="3391">
          <cell r="A3391" t="str">
            <v>FY2014</v>
          </cell>
        </row>
        <row r="3392">
          <cell r="A3392" t="str">
            <v>FY2014</v>
          </cell>
        </row>
        <row r="3393">
          <cell r="A3393" t="str">
            <v>FY2014</v>
          </cell>
        </row>
        <row r="3394">
          <cell r="A3394" t="str">
            <v>FY2014</v>
          </cell>
        </row>
        <row r="3395">
          <cell r="A3395" t="str">
            <v>FY2014</v>
          </cell>
        </row>
        <row r="3396">
          <cell r="A3396" t="str">
            <v>FY2014</v>
          </cell>
        </row>
        <row r="3397">
          <cell r="A3397" t="str">
            <v>FY2014</v>
          </cell>
        </row>
        <row r="3398">
          <cell r="A3398" t="str">
            <v>FY2014</v>
          </cell>
        </row>
        <row r="3399">
          <cell r="A3399" t="str">
            <v>FY2014</v>
          </cell>
        </row>
        <row r="3400">
          <cell r="A3400" t="str">
            <v>FY2014</v>
          </cell>
        </row>
        <row r="3401">
          <cell r="A3401" t="str">
            <v>FY2014</v>
          </cell>
        </row>
        <row r="3402">
          <cell r="A3402" t="str">
            <v>FY2014</v>
          </cell>
        </row>
        <row r="3403">
          <cell r="A3403" t="str">
            <v>FY2014</v>
          </cell>
        </row>
        <row r="3404">
          <cell r="A3404" t="str">
            <v>FY2014</v>
          </cell>
        </row>
        <row r="3405">
          <cell r="A3405" t="str">
            <v>FY2014</v>
          </cell>
        </row>
        <row r="3406">
          <cell r="A3406" t="str">
            <v>FY2014</v>
          </cell>
        </row>
        <row r="3407">
          <cell r="A3407" t="str">
            <v>FY2014</v>
          </cell>
        </row>
        <row r="3408">
          <cell r="A3408" t="str">
            <v>FY2014</v>
          </cell>
        </row>
        <row r="3409">
          <cell r="A3409" t="str">
            <v>FY2014</v>
          </cell>
        </row>
        <row r="3410">
          <cell r="A3410" t="str">
            <v>FY2014</v>
          </cell>
        </row>
        <row r="3411">
          <cell r="A3411" t="str">
            <v>FY2014</v>
          </cell>
        </row>
        <row r="3412">
          <cell r="A3412" t="str">
            <v>FY2014</v>
          </cell>
        </row>
        <row r="3413">
          <cell r="A3413" t="str">
            <v>FY2014</v>
          </cell>
        </row>
        <row r="3414">
          <cell r="A3414" t="str">
            <v>FY2014</v>
          </cell>
        </row>
        <row r="3415">
          <cell r="A3415" t="str">
            <v>FY2014</v>
          </cell>
        </row>
        <row r="3416">
          <cell r="A3416" t="str">
            <v>FY2014</v>
          </cell>
        </row>
        <row r="3417">
          <cell r="A3417" t="str">
            <v>FY2014</v>
          </cell>
        </row>
        <row r="3418">
          <cell r="A3418" t="str">
            <v>FY2014</v>
          </cell>
        </row>
        <row r="3419">
          <cell r="A3419" t="str">
            <v>FY2014</v>
          </cell>
        </row>
        <row r="3420">
          <cell r="A3420" t="str">
            <v>FY2014</v>
          </cell>
        </row>
        <row r="3421">
          <cell r="A3421" t="str">
            <v>FY2014</v>
          </cell>
        </row>
        <row r="3422">
          <cell r="A3422" t="str">
            <v>FY2014</v>
          </cell>
        </row>
        <row r="3423">
          <cell r="A3423" t="str">
            <v>FY2014</v>
          </cell>
        </row>
        <row r="3424">
          <cell r="A3424" t="str">
            <v>FY2014</v>
          </cell>
        </row>
        <row r="3425">
          <cell r="A3425" t="str">
            <v>FY2014</v>
          </cell>
        </row>
        <row r="3426">
          <cell r="A3426" t="str">
            <v>FY2014</v>
          </cell>
        </row>
        <row r="3427">
          <cell r="A3427" t="str">
            <v>FY2014</v>
          </cell>
        </row>
        <row r="3428">
          <cell r="A3428" t="str">
            <v>FY2014</v>
          </cell>
        </row>
        <row r="3429">
          <cell r="A3429" t="str">
            <v>FY2014</v>
          </cell>
        </row>
        <row r="3430">
          <cell r="A3430" t="str">
            <v>FY2014</v>
          </cell>
        </row>
        <row r="3431">
          <cell r="A3431" t="str">
            <v>FY2014</v>
          </cell>
        </row>
        <row r="3432">
          <cell r="A3432" t="str">
            <v>FY2014</v>
          </cell>
        </row>
        <row r="3433">
          <cell r="A3433" t="str">
            <v>FY2014</v>
          </cell>
        </row>
        <row r="3434">
          <cell r="A3434" t="str">
            <v>FY2014</v>
          </cell>
        </row>
        <row r="3435">
          <cell r="A3435" t="str">
            <v>FY2014</v>
          </cell>
        </row>
        <row r="3436">
          <cell r="A3436" t="str">
            <v>FY2014</v>
          </cell>
        </row>
        <row r="3437">
          <cell r="A3437" t="str">
            <v>FY2014</v>
          </cell>
        </row>
        <row r="3438">
          <cell r="A3438" t="str">
            <v>FY2014</v>
          </cell>
        </row>
        <row r="3439">
          <cell r="A3439" t="str">
            <v>FY2014</v>
          </cell>
        </row>
        <row r="3440">
          <cell r="A3440" t="str">
            <v>FY2014</v>
          </cell>
        </row>
        <row r="3441">
          <cell r="A3441" t="str">
            <v>FY2014</v>
          </cell>
        </row>
        <row r="3442">
          <cell r="A3442" t="str">
            <v>FY2014</v>
          </cell>
        </row>
        <row r="3443">
          <cell r="A3443" t="str">
            <v>FY2014</v>
          </cell>
        </row>
        <row r="3444">
          <cell r="A3444" t="str">
            <v>FY2014</v>
          </cell>
        </row>
        <row r="3445">
          <cell r="A3445" t="str">
            <v>FY2014</v>
          </cell>
        </row>
        <row r="3446">
          <cell r="A3446" t="str">
            <v>FY2014</v>
          </cell>
        </row>
        <row r="3447">
          <cell r="A3447" t="str">
            <v>FY2014</v>
          </cell>
        </row>
        <row r="3448">
          <cell r="A3448" t="str">
            <v>FY2014</v>
          </cell>
        </row>
        <row r="3449">
          <cell r="A3449" t="str">
            <v>FY2014</v>
          </cell>
        </row>
        <row r="3450">
          <cell r="A3450" t="str">
            <v>FY2014</v>
          </cell>
        </row>
        <row r="3451">
          <cell r="A3451" t="str">
            <v>FY2014</v>
          </cell>
        </row>
        <row r="3452">
          <cell r="A3452" t="str">
            <v>FY2014</v>
          </cell>
        </row>
        <row r="3453">
          <cell r="A3453" t="str">
            <v>FY2014</v>
          </cell>
        </row>
        <row r="3454">
          <cell r="A3454" t="str">
            <v>FY2014</v>
          </cell>
        </row>
        <row r="3455">
          <cell r="A3455" t="str">
            <v>FY2014</v>
          </cell>
        </row>
        <row r="3456">
          <cell r="A3456" t="str">
            <v>FY2014</v>
          </cell>
        </row>
        <row r="3457">
          <cell r="A3457" t="str">
            <v>FY2014</v>
          </cell>
        </row>
        <row r="3458">
          <cell r="A3458" t="str">
            <v>FY2014</v>
          </cell>
        </row>
        <row r="3459">
          <cell r="A3459" t="str">
            <v>FY2014</v>
          </cell>
        </row>
        <row r="3460">
          <cell r="A3460" t="str">
            <v>FY2014</v>
          </cell>
        </row>
        <row r="3461">
          <cell r="A3461" t="str">
            <v>FY2014</v>
          </cell>
        </row>
        <row r="3462">
          <cell r="A3462" t="str">
            <v>FY2014</v>
          </cell>
        </row>
        <row r="3463">
          <cell r="A3463" t="str">
            <v>FY2014</v>
          </cell>
        </row>
        <row r="3464">
          <cell r="A3464" t="str">
            <v>FY2014</v>
          </cell>
        </row>
        <row r="3465">
          <cell r="A3465" t="str">
            <v>FY2014</v>
          </cell>
        </row>
        <row r="3466">
          <cell r="A3466" t="str">
            <v>FY2014</v>
          </cell>
        </row>
        <row r="3467">
          <cell r="A3467" t="str">
            <v>FY2014</v>
          </cell>
        </row>
        <row r="3468">
          <cell r="A3468" t="str">
            <v>FY2014</v>
          </cell>
        </row>
        <row r="3469">
          <cell r="A3469" t="str">
            <v>FY2014</v>
          </cell>
        </row>
        <row r="3470">
          <cell r="A3470" t="str">
            <v>FY2014</v>
          </cell>
        </row>
        <row r="3471">
          <cell r="A3471" t="str">
            <v>FY2014</v>
          </cell>
        </row>
        <row r="3472">
          <cell r="A3472" t="str">
            <v>FY2014</v>
          </cell>
        </row>
        <row r="3473">
          <cell r="A3473" t="str">
            <v>FY2014</v>
          </cell>
        </row>
        <row r="3474">
          <cell r="A3474" t="str">
            <v>FY2014</v>
          </cell>
        </row>
        <row r="3475">
          <cell r="A3475" t="str">
            <v>FY2014</v>
          </cell>
        </row>
        <row r="3476">
          <cell r="A3476" t="str">
            <v>FY2014</v>
          </cell>
        </row>
        <row r="3477">
          <cell r="A3477" t="str">
            <v>FY2014</v>
          </cell>
        </row>
        <row r="3478">
          <cell r="A3478" t="str">
            <v>FY2014</v>
          </cell>
        </row>
        <row r="3479">
          <cell r="A3479" t="str">
            <v>FY2014</v>
          </cell>
        </row>
        <row r="3480">
          <cell r="A3480" t="str">
            <v>FY2014</v>
          </cell>
        </row>
        <row r="3481">
          <cell r="A3481" t="str">
            <v>FY2014</v>
          </cell>
        </row>
        <row r="3482">
          <cell r="A3482" t="str">
            <v>FY2014</v>
          </cell>
        </row>
        <row r="3483">
          <cell r="A3483" t="str">
            <v>FY2014</v>
          </cell>
        </row>
        <row r="3484">
          <cell r="A3484" t="str">
            <v>FY2014</v>
          </cell>
        </row>
        <row r="3485">
          <cell r="A3485" t="str">
            <v>FY2014</v>
          </cell>
        </row>
        <row r="3486">
          <cell r="A3486" t="str">
            <v>FY2014</v>
          </cell>
        </row>
        <row r="3487">
          <cell r="A3487" t="str">
            <v>FY2014</v>
          </cell>
        </row>
        <row r="3488">
          <cell r="A3488" t="str">
            <v>FY2014</v>
          </cell>
        </row>
        <row r="3489">
          <cell r="A3489" t="str">
            <v>FY2014</v>
          </cell>
        </row>
        <row r="3490">
          <cell r="A3490" t="str">
            <v>FY2014</v>
          </cell>
        </row>
        <row r="3491">
          <cell r="A3491" t="str">
            <v>FY2014</v>
          </cell>
        </row>
        <row r="3492">
          <cell r="A3492" t="str">
            <v>FY2014</v>
          </cell>
        </row>
        <row r="3493">
          <cell r="A3493" t="str">
            <v>FY2014</v>
          </cell>
        </row>
        <row r="3494">
          <cell r="A3494" t="str">
            <v>FY2014</v>
          </cell>
        </row>
        <row r="3495">
          <cell r="A3495" t="str">
            <v>FY2014</v>
          </cell>
        </row>
        <row r="3496">
          <cell r="A3496" t="str">
            <v>FY2014</v>
          </cell>
        </row>
        <row r="3497">
          <cell r="A3497" t="str">
            <v>FY2014</v>
          </cell>
        </row>
        <row r="3498">
          <cell r="A3498" t="str">
            <v>FY2014</v>
          </cell>
        </row>
        <row r="3499">
          <cell r="A3499" t="str">
            <v>FY2014</v>
          </cell>
        </row>
        <row r="3500">
          <cell r="A3500" t="str">
            <v>FY2014</v>
          </cell>
        </row>
        <row r="3501">
          <cell r="A3501" t="str">
            <v>FY2014</v>
          </cell>
        </row>
        <row r="3502">
          <cell r="A3502" t="str">
            <v>FY2014</v>
          </cell>
        </row>
        <row r="3503">
          <cell r="A3503" t="str">
            <v>FY2014</v>
          </cell>
        </row>
        <row r="3504">
          <cell r="A3504" t="str">
            <v>FY2014</v>
          </cell>
        </row>
        <row r="3505">
          <cell r="A3505" t="str">
            <v>FY2014</v>
          </cell>
        </row>
        <row r="3506">
          <cell r="A3506" t="str">
            <v>FY2014</v>
          </cell>
        </row>
        <row r="3507">
          <cell r="A3507" t="str">
            <v>FY2014</v>
          </cell>
        </row>
        <row r="3508">
          <cell r="A3508" t="str">
            <v>FY2014</v>
          </cell>
        </row>
        <row r="3509">
          <cell r="A3509" t="str">
            <v>FY2014</v>
          </cell>
        </row>
        <row r="3510">
          <cell r="A3510" t="str">
            <v>FY2014</v>
          </cell>
        </row>
        <row r="3511">
          <cell r="A3511" t="str">
            <v>FY2014</v>
          </cell>
        </row>
        <row r="3512">
          <cell r="A3512" t="str">
            <v>FY2014</v>
          </cell>
        </row>
        <row r="3513">
          <cell r="A3513" t="str">
            <v>FY2014</v>
          </cell>
        </row>
        <row r="3514">
          <cell r="A3514" t="str">
            <v>FY2014</v>
          </cell>
        </row>
        <row r="3515">
          <cell r="A3515" t="str">
            <v>FY2014</v>
          </cell>
        </row>
        <row r="3516">
          <cell r="A3516" t="str">
            <v>FY2014</v>
          </cell>
        </row>
        <row r="3517">
          <cell r="A3517" t="str">
            <v>FY2014</v>
          </cell>
        </row>
        <row r="3518">
          <cell r="A3518" t="str">
            <v>FY2014</v>
          </cell>
        </row>
        <row r="3519">
          <cell r="A3519" t="str">
            <v>FY2014</v>
          </cell>
        </row>
        <row r="3520">
          <cell r="A3520" t="str">
            <v>FY2014</v>
          </cell>
        </row>
        <row r="3521">
          <cell r="A3521" t="str">
            <v>FY2014</v>
          </cell>
        </row>
        <row r="3522">
          <cell r="A3522" t="str">
            <v>FY2014</v>
          </cell>
        </row>
        <row r="3523">
          <cell r="A3523" t="str">
            <v>FY2014</v>
          </cell>
        </row>
        <row r="3524">
          <cell r="A3524" t="str">
            <v>FY2014</v>
          </cell>
        </row>
        <row r="3525">
          <cell r="A3525" t="str">
            <v>FY2014</v>
          </cell>
        </row>
        <row r="3526">
          <cell r="A3526" t="str">
            <v>FY2014</v>
          </cell>
        </row>
        <row r="3527">
          <cell r="A3527" t="str">
            <v>FY2014</v>
          </cell>
        </row>
        <row r="3528">
          <cell r="A3528" t="str">
            <v>FY2014</v>
          </cell>
        </row>
        <row r="3529">
          <cell r="A3529" t="str">
            <v>FY2014</v>
          </cell>
        </row>
        <row r="3530">
          <cell r="A3530" t="str">
            <v>FY2014</v>
          </cell>
        </row>
        <row r="3531">
          <cell r="A3531" t="str">
            <v>FY2014</v>
          </cell>
        </row>
        <row r="3532">
          <cell r="A3532" t="str">
            <v>FY2014</v>
          </cell>
        </row>
        <row r="3533">
          <cell r="A3533" t="str">
            <v>FY2014</v>
          </cell>
        </row>
        <row r="3534">
          <cell r="A3534" t="str">
            <v>FY2014</v>
          </cell>
        </row>
        <row r="3535">
          <cell r="A3535" t="str">
            <v>FY2014</v>
          </cell>
        </row>
        <row r="3536">
          <cell r="A3536" t="str">
            <v>FY2014</v>
          </cell>
        </row>
        <row r="3537">
          <cell r="A3537" t="str">
            <v>FY2014</v>
          </cell>
        </row>
        <row r="3538">
          <cell r="A3538" t="str">
            <v>FY2014</v>
          </cell>
        </row>
        <row r="3539">
          <cell r="A3539" t="str">
            <v>FY2014</v>
          </cell>
        </row>
        <row r="3540">
          <cell r="A3540" t="str">
            <v>FY2014</v>
          </cell>
        </row>
        <row r="3541">
          <cell r="A3541" t="str">
            <v>FY2014</v>
          </cell>
        </row>
        <row r="3542">
          <cell r="A3542" t="str">
            <v>FY2014</v>
          </cell>
        </row>
        <row r="3543">
          <cell r="A3543" t="str">
            <v>FY2014</v>
          </cell>
        </row>
        <row r="3544">
          <cell r="A3544" t="str">
            <v>FY2014</v>
          </cell>
        </row>
        <row r="3545">
          <cell r="A3545" t="str">
            <v>FY2014</v>
          </cell>
        </row>
        <row r="3546">
          <cell r="A3546" t="str">
            <v>FY2014</v>
          </cell>
        </row>
        <row r="3547">
          <cell r="A3547" t="str">
            <v>FY2014</v>
          </cell>
        </row>
        <row r="3548">
          <cell r="A3548" t="str">
            <v>FY2014</v>
          </cell>
        </row>
        <row r="3549">
          <cell r="A3549" t="str">
            <v>FY2014</v>
          </cell>
        </row>
        <row r="3550">
          <cell r="A3550" t="str">
            <v>FY2014</v>
          </cell>
        </row>
        <row r="3551">
          <cell r="A3551" t="str">
            <v>FY2014</v>
          </cell>
        </row>
        <row r="3552">
          <cell r="A3552" t="str">
            <v>FY2014</v>
          </cell>
        </row>
        <row r="3553">
          <cell r="A3553" t="str">
            <v>FY2014</v>
          </cell>
        </row>
        <row r="3554">
          <cell r="A3554" t="str">
            <v>FY2014</v>
          </cell>
        </row>
        <row r="3555">
          <cell r="A3555" t="str">
            <v>FY2014</v>
          </cell>
        </row>
        <row r="3556">
          <cell r="A3556" t="str">
            <v>FY2014</v>
          </cell>
        </row>
        <row r="3557">
          <cell r="A3557" t="str">
            <v>FY2014</v>
          </cell>
        </row>
        <row r="3558">
          <cell r="A3558" t="str">
            <v>FY2014</v>
          </cell>
        </row>
        <row r="3559">
          <cell r="A3559" t="str">
            <v>FY2014</v>
          </cell>
        </row>
        <row r="3560">
          <cell r="A3560" t="str">
            <v>FY2014</v>
          </cell>
        </row>
        <row r="3561">
          <cell r="A3561" t="str">
            <v>FY2014</v>
          </cell>
        </row>
        <row r="3562">
          <cell r="A3562" t="str">
            <v>FY2014</v>
          </cell>
        </row>
        <row r="3563">
          <cell r="A3563" t="str">
            <v>FY2014</v>
          </cell>
        </row>
        <row r="3564">
          <cell r="A3564" t="str">
            <v>FY2014</v>
          </cell>
        </row>
        <row r="3565">
          <cell r="A3565" t="str">
            <v>FY2014</v>
          </cell>
        </row>
        <row r="3566">
          <cell r="A3566" t="str">
            <v>FY2014</v>
          </cell>
        </row>
        <row r="3567">
          <cell r="A3567" t="str">
            <v>FY2014</v>
          </cell>
        </row>
        <row r="3568">
          <cell r="A3568" t="str">
            <v>FY2014</v>
          </cell>
        </row>
        <row r="3569">
          <cell r="A3569" t="str">
            <v>FY2014</v>
          </cell>
        </row>
        <row r="3570">
          <cell r="A3570" t="str">
            <v>FY2014</v>
          </cell>
        </row>
        <row r="3571">
          <cell r="A3571" t="str">
            <v>FY2014</v>
          </cell>
        </row>
        <row r="3572">
          <cell r="A3572" t="str">
            <v>FY2014</v>
          </cell>
        </row>
        <row r="3573">
          <cell r="A3573" t="str">
            <v>FY2014</v>
          </cell>
        </row>
        <row r="3574">
          <cell r="A3574" t="str">
            <v>FY2014</v>
          </cell>
        </row>
        <row r="3575">
          <cell r="A3575" t="str">
            <v>FY2014</v>
          </cell>
        </row>
        <row r="3576">
          <cell r="A3576" t="str">
            <v>FY2014</v>
          </cell>
        </row>
        <row r="3577">
          <cell r="A3577" t="str">
            <v>FY2014</v>
          </cell>
        </row>
        <row r="3578">
          <cell r="A3578" t="str">
            <v>FY2014</v>
          </cell>
        </row>
        <row r="3579">
          <cell r="A3579" t="str">
            <v>FY2014</v>
          </cell>
        </row>
        <row r="3580">
          <cell r="A3580" t="str">
            <v>FY2014</v>
          </cell>
        </row>
        <row r="3581">
          <cell r="A3581" t="str">
            <v>FY2014</v>
          </cell>
        </row>
        <row r="3582">
          <cell r="A3582" t="str">
            <v>FY2014</v>
          </cell>
        </row>
        <row r="3583">
          <cell r="A3583" t="str">
            <v>FY2014</v>
          </cell>
        </row>
        <row r="3584">
          <cell r="A3584" t="str">
            <v>FY2014</v>
          </cell>
        </row>
        <row r="3585">
          <cell r="A3585" t="str">
            <v>FY2014</v>
          </cell>
        </row>
        <row r="3586">
          <cell r="A3586" t="str">
            <v>FY2014</v>
          </cell>
        </row>
        <row r="3587">
          <cell r="A3587" t="str">
            <v>FY2014</v>
          </cell>
        </row>
        <row r="3588">
          <cell r="A3588" t="str">
            <v>FY2014</v>
          </cell>
        </row>
        <row r="3589">
          <cell r="A3589" t="str">
            <v>FY2014</v>
          </cell>
        </row>
        <row r="3590">
          <cell r="A3590" t="str">
            <v>FY2014</v>
          </cell>
        </row>
        <row r="3591">
          <cell r="A3591" t="str">
            <v>FY2014</v>
          </cell>
        </row>
        <row r="3592">
          <cell r="A3592" t="str">
            <v>FY2014</v>
          </cell>
        </row>
        <row r="3593">
          <cell r="A3593" t="str">
            <v>FY2014</v>
          </cell>
        </row>
        <row r="3594">
          <cell r="A3594" t="str">
            <v>FY2014</v>
          </cell>
        </row>
        <row r="3595">
          <cell r="A3595" t="str">
            <v>FY2014</v>
          </cell>
        </row>
        <row r="3596">
          <cell r="A3596" t="str">
            <v>FY2014</v>
          </cell>
        </row>
        <row r="3597">
          <cell r="A3597" t="str">
            <v>FY2014</v>
          </cell>
        </row>
        <row r="3598">
          <cell r="A3598" t="str">
            <v>FY2014</v>
          </cell>
        </row>
        <row r="3599">
          <cell r="A3599" t="str">
            <v>FY2014</v>
          </cell>
        </row>
        <row r="3600">
          <cell r="A3600" t="str">
            <v>FY2014</v>
          </cell>
        </row>
        <row r="3601">
          <cell r="A3601" t="str">
            <v>FY2014</v>
          </cell>
        </row>
        <row r="3602">
          <cell r="A3602" t="str">
            <v>FY2014</v>
          </cell>
        </row>
        <row r="3603">
          <cell r="A3603" t="str">
            <v>FY2014</v>
          </cell>
        </row>
        <row r="3604">
          <cell r="A3604" t="str">
            <v>FY2014</v>
          </cell>
        </row>
        <row r="3605">
          <cell r="A3605" t="str">
            <v>FY2014</v>
          </cell>
        </row>
        <row r="3606">
          <cell r="A3606" t="str">
            <v>FY2014</v>
          </cell>
        </row>
        <row r="3607">
          <cell r="A3607" t="str">
            <v>FY2014</v>
          </cell>
        </row>
        <row r="3608">
          <cell r="A3608" t="str">
            <v>FY2014</v>
          </cell>
        </row>
        <row r="3609">
          <cell r="A3609" t="str">
            <v>FY2014</v>
          </cell>
        </row>
        <row r="3610">
          <cell r="A3610" t="str">
            <v>FY2014</v>
          </cell>
        </row>
        <row r="3611">
          <cell r="A3611" t="str">
            <v>FY2014</v>
          </cell>
        </row>
        <row r="3612">
          <cell r="A3612" t="str">
            <v>FY2014</v>
          </cell>
        </row>
        <row r="3613">
          <cell r="A3613" t="str">
            <v>FY2014</v>
          </cell>
        </row>
        <row r="3614">
          <cell r="A3614" t="str">
            <v>FY2014</v>
          </cell>
        </row>
        <row r="3615">
          <cell r="A3615" t="str">
            <v>FY2014</v>
          </cell>
        </row>
        <row r="3616">
          <cell r="A3616" t="str">
            <v>FY2014</v>
          </cell>
        </row>
        <row r="3617">
          <cell r="A3617" t="str">
            <v>FY2014</v>
          </cell>
        </row>
        <row r="3618">
          <cell r="A3618" t="str">
            <v>FY2014</v>
          </cell>
        </row>
        <row r="3619">
          <cell r="A3619" t="str">
            <v>FY2014</v>
          </cell>
        </row>
        <row r="3620">
          <cell r="A3620" t="str">
            <v>FY2014</v>
          </cell>
        </row>
        <row r="3621">
          <cell r="A3621" t="str">
            <v>FY2014</v>
          </cell>
        </row>
        <row r="3622">
          <cell r="A3622" t="str">
            <v>FY2014</v>
          </cell>
        </row>
        <row r="3623">
          <cell r="A3623" t="str">
            <v>FY2014</v>
          </cell>
        </row>
        <row r="3624">
          <cell r="A3624" t="str">
            <v>FY2014</v>
          </cell>
        </row>
        <row r="3625">
          <cell r="A3625" t="str">
            <v>FY2014</v>
          </cell>
        </row>
        <row r="3626">
          <cell r="A3626" t="str">
            <v>FY2014</v>
          </cell>
        </row>
        <row r="3627">
          <cell r="A3627" t="str">
            <v>FY2014</v>
          </cell>
        </row>
        <row r="3628">
          <cell r="A3628" t="str">
            <v>FY2014</v>
          </cell>
        </row>
        <row r="3629">
          <cell r="A3629" t="str">
            <v>FY2014</v>
          </cell>
        </row>
        <row r="3630">
          <cell r="A3630" t="str">
            <v>FY2014</v>
          </cell>
        </row>
        <row r="3631">
          <cell r="A3631" t="str">
            <v>FY2014</v>
          </cell>
        </row>
        <row r="3632">
          <cell r="A3632" t="str">
            <v>FY2014</v>
          </cell>
        </row>
        <row r="3633">
          <cell r="A3633" t="str">
            <v>FY2014</v>
          </cell>
        </row>
        <row r="3634">
          <cell r="A3634" t="str">
            <v>FY2014</v>
          </cell>
        </row>
        <row r="3635">
          <cell r="A3635" t="str">
            <v>FY2014</v>
          </cell>
        </row>
        <row r="3636">
          <cell r="A3636" t="str">
            <v>FY2014</v>
          </cell>
        </row>
        <row r="3637">
          <cell r="A3637" t="str">
            <v>FY2014</v>
          </cell>
        </row>
        <row r="3638">
          <cell r="A3638" t="str">
            <v>FY2014</v>
          </cell>
        </row>
        <row r="3639">
          <cell r="A3639" t="str">
            <v>FY2014</v>
          </cell>
        </row>
        <row r="3640">
          <cell r="A3640" t="str">
            <v>FY2014</v>
          </cell>
        </row>
        <row r="3641">
          <cell r="A3641" t="str">
            <v>FY2014</v>
          </cell>
        </row>
        <row r="3642">
          <cell r="A3642" t="str">
            <v>FY2014</v>
          </cell>
        </row>
        <row r="3643">
          <cell r="A3643" t="str">
            <v>FY2014</v>
          </cell>
        </row>
        <row r="3644">
          <cell r="A3644" t="str">
            <v>FY2014</v>
          </cell>
        </row>
        <row r="3645">
          <cell r="A3645" t="str">
            <v>FY2014</v>
          </cell>
        </row>
        <row r="3646">
          <cell r="A3646" t="str">
            <v>FY2014</v>
          </cell>
        </row>
        <row r="3647">
          <cell r="A3647" t="str">
            <v>FY2014</v>
          </cell>
        </row>
        <row r="3648">
          <cell r="A3648" t="str">
            <v>FY2014</v>
          </cell>
        </row>
        <row r="3649">
          <cell r="A3649" t="str">
            <v>FY2014</v>
          </cell>
        </row>
        <row r="3650">
          <cell r="A3650" t="str">
            <v>FY2014</v>
          </cell>
        </row>
        <row r="3651">
          <cell r="A3651" t="str">
            <v>FY2014</v>
          </cell>
        </row>
        <row r="3652">
          <cell r="A3652" t="str">
            <v>FY2014</v>
          </cell>
        </row>
        <row r="3653">
          <cell r="A3653" t="str">
            <v>FY2014</v>
          </cell>
        </row>
        <row r="3654">
          <cell r="A3654" t="str">
            <v>FY2014</v>
          </cell>
        </row>
        <row r="3655">
          <cell r="A3655" t="str">
            <v>FY2014</v>
          </cell>
        </row>
        <row r="3656">
          <cell r="A3656" t="str">
            <v>FY2014</v>
          </cell>
        </row>
        <row r="3657">
          <cell r="A3657" t="str">
            <v>FY2014</v>
          </cell>
        </row>
        <row r="3658">
          <cell r="A3658" t="str">
            <v>FY2014</v>
          </cell>
        </row>
        <row r="3659">
          <cell r="A3659" t="str">
            <v>FY2014</v>
          </cell>
        </row>
        <row r="3660">
          <cell r="A3660" t="str">
            <v>FY2014</v>
          </cell>
        </row>
        <row r="3661">
          <cell r="A3661" t="str">
            <v>FY2014</v>
          </cell>
        </row>
        <row r="3662">
          <cell r="A3662" t="str">
            <v>FY2014</v>
          </cell>
        </row>
        <row r="3663">
          <cell r="A3663" t="str">
            <v>FY2014</v>
          </cell>
        </row>
        <row r="3664">
          <cell r="A3664" t="str">
            <v>FY2014</v>
          </cell>
        </row>
        <row r="3665">
          <cell r="A3665" t="str">
            <v>FY2014</v>
          </cell>
        </row>
        <row r="3666">
          <cell r="A3666" t="str">
            <v>FY2014</v>
          </cell>
        </row>
        <row r="3667">
          <cell r="A3667" t="str">
            <v>FY2014</v>
          </cell>
        </row>
        <row r="3668">
          <cell r="A3668" t="str">
            <v>FY2014</v>
          </cell>
        </row>
        <row r="3669">
          <cell r="A3669" t="str">
            <v>FY2014</v>
          </cell>
        </row>
        <row r="3670">
          <cell r="A3670" t="str">
            <v>FY2014</v>
          </cell>
        </row>
        <row r="3671">
          <cell r="A3671" t="str">
            <v>FY2014</v>
          </cell>
        </row>
        <row r="3672">
          <cell r="A3672" t="str">
            <v>FY2014</v>
          </cell>
        </row>
        <row r="3673">
          <cell r="A3673" t="str">
            <v>FY2014</v>
          </cell>
        </row>
        <row r="3674">
          <cell r="A3674" t="str">
            <v>FY2014</v>
          </cell>
        </row>
        <row r="3675">
          <cell r="A3675" t="str">
            <v>FY2014</v>
          </cell>
        </row>
        <row r="3676">
          <cell r="A3676" t="str">
            <v>FY2014</v>
          </cell>
        </row>
        <row r="3677">
          <cell r="A3677" t="str">
            <v>FY2014</v>
          </cell>
        </row>
        <row r="3678">
          <cell r="A3678" t="str">
            <v>FY2014</v>
          </cell>
        </row>
        <row r="3679">
          <cell r="A3679" t="str">
            <v>FY2014</v>
          </cell>
        </row>
        <row r="3680">
          <cell r="A3680" t="str">
            <v>FY2014</v>
          </cell>
        </row>
        <row r="3681">
          <cell r="A3681" t="str">
            <v>FY2014</v>
          </cell>
        </row>
        <row r="3682">
          <cell r="A3682" t="str">
            <v>FY2014</v>
          </cell>
        </row>
        <row r="3683">
          <cell r="A3683" t="str">
            <v>FY2014</v>
          </cell>
        </row>
        <row r="3684">
          <cell r="A3684" t="str">
            <v>FY2014</v>
          </cell>
        </row>
        <row r="3685">
          <cell r="A3685" t="str">
            <v>FY2014</v>
          </cell>
        </row>
        <row r="3686">
          <cell r="A3686" t="str">
            <v>FY2014</v>
          </cell>
        </row>
        <row r="3687">
          <cell r="A3687" t="str">
            <v>FY2014</v>
          </cell>
        </row>
        <row r="3688">
          <cell r="A3688" t="str">
            <v>FY2014</v>
          </cell>
        </row>
        <row r="3689">
          <cell r="A3689" t="str">
            <v>FY2014</v>
          </cell>
        </row>
        <row r="3690">
          <cell r="A3690" t="str">
            <v>FY2014</v>
          </cell>
        </row>
        <row r="3691">
          <cell r="A3691" t="str">
            <v>FY2014</v>
          </cell>
        </row>
        <row r="3692">
          <cell r="A3692" t="str">
            <v>FY2014</v>
          </cell>
        </row>
        <row r="3693">
          <cell r="A3693" t="str">
            <v>FY2014</v>
          </cell>
        </row>
        <row r="3694">
          <cell r="A3694" t="str">
            <v>FY2014</v>
          </cell>
        </row>
        <row r="3695">
          <cell r="A3695" t="str">
            <v>FY2014</v>
          </cell>
        </row>
        <row r="3696">
          <cell r="A3696" t="str">
            <v>FY2014</v>
          </cell>
        </row>
        <row r="3697">
          <cell r="A3697" t="str">
            <v>FY2014</v>
          </cell>
        </row>
        <row r="3698">
          <cell r="A3698" t="str">
            <v>FY2014</v>
          </cell>
        </row>
        <row r="3699">
          <cell r="A3699" t="str">
            <v>FY2014</v>
          </cell>
        </row>
        <row r="3700">
          <cell r="A3700" t="str">
            <v>FY2014</v>
          </cell>
        </row>
        <row r="3701">
          <cell r="A3701" t="str">
            <v>FY2014</v>
          </cell>
        </row>
        <row r="3702">
          <cell r="A3702" t="str">
            <v>FY2014</v>
          </cell>
        </row>
        <row r="3703">
          <cell r="A3703" t="str">
            <v>FY2014</v>
          </cell>
        </row>
        <row r="3704">
          <cell r="A3704" t="str">
            <v>FY2014</v>
          </cell>
        </row>
        <row r="3705">
          <cell r="A3705" t="str">
            <v>FY2014</v>
          </cell>
        </row>
        <row r="3706">
          <cell r="A3706" t="str">
            <v>FY2014</v>
          </cell>
        </row>
        <row r="3707">
          <cell r="A3707" t="str">
            <v>FY2014</v>
          </cell>
        </row>
        <row r="3708">
          <cell r="A3708" t="str">
            <v>FY2014</v>
          </cell>
        </row>
        <row r="3709">
          <cell r="A3709" t="str">
            <v>FY2014</v>
          </cell>
        </row>
        <row r="3710">
          <cell r="A3710" t="str">
            <v>FY2014</v>
          </cell>
        </row>
        <row r="3711">
          <cell r="A3711" t="str">
            <v>FY2014</v>
          </cell>
        </row>
        <row r="3712">
          <cell r="A3712" t="str">
            <v>FY2014</v>
          </cell>
        </row>
        <row r="3713">
          <cell r="A3713" t="str">
            <v>FY2014</v>
          </cell>
        </row>
        <row r="3714">
          <cell r="A3714" t="str">
            <v>FY2014</v>
          </cell>
        </row>
        <row r="3715">
          <cell r="A3715" t="str">
            <v>FY2014</v>
          </cell>
        </row>
        <row r="3716">
          <cell r="A3716" t="str">
            <v>FY2014</v>
          </cell>
        </row>
        <row r="3717">
          <cell r="A3717" t="str">
            <v>FY2014</v>
          </cell>
        </row>
        <row r="3718">
          <cell r="A3718" t="str">
            <v>FY2014</v>
          </cell>
        </row>
        <row r="3719">
          <cell r="A3719" t="str">
            <v>FY2014</v>
          </cell>
        </row>
        <row r="3720">
          <cell r="A3720" t="str">
            <v>FY2014</v>
          </cell>
        </row>
        <row r="3721">
          <cell r="A3721" t="str">
            <v>FY2014</v>
          </cell>
        </row>
        <row r="3722">
          <cell r="A3722" t="str">
            <v>FY2014</v>
          </cell>
        </row>
        <row r="3723">
          <cell r="A3723" t="str">
            <v>FY2014</v>
          </cell>
        </row>
        <row r="3724">
          <cell r="A3724" t="str">
            <v>FY2014</v>
          </cell>
        </row>
        <row r="3725">
          <cell r="A3725" t="str">
            <v>FY2014</v>
          </cell>
        </row>
        <row r="3726">
          <cell r="A3726" t="str">
            <v>FY2014</v>
          </cell>
        </row>
        <row r="3727">
          <cell r="A3727" t="str">
            <v>FY2014</v>
          </cell>
        </row>
        <row r="3728">
          <cell r="A3728" t="str">
            <v>FY2014</v>
          </cell>
        </row>
        <row r="3729">
          <cell r="A3729" t="str">
            <v>FY2014</v>
          </cell>
        </row>
        <row r="3730">
          <cell r="A3730" t="str">
            <v>FY2014</v>
          </cell>
        </row>
        <row r="3731">
          <cell r="A3731" t="str">
            <v>FY2014</v>
          </cell>
        </row>
        <row r="3732">
          <cell r="A3732" t="str">
            <v>FY2014</v>
          </cell>
        </row>
        <row r="3733">
          <cell r="A3733" t="str">
            <v>FY2014</v>
          </cell>
        </row>
        <row r="3734">
          <cell r="A3734" t="str">
            <v>FY2014</v>
          </cell>
        </row>
        <row r="3735">
          <cell r="A3735" t="str">
            <v>FY2014</v>
          </cell>
        </row>
        <row r="3736">
          <cell r="A3736" t="str">
            <v>FY2014</v>
          </cell>
        </row>
        <row r="3737">
          <cell r="A3737" t="str">
            <v>FY2014</v>
          </cell>
        </row>
        <row r="3738">
          <cell r="A3738" t="str">
            <v>FY2014</v>
          </cell>
        </row>
        <row r="3739">
          <cell r="A3739" t="str">
            <v>FY2014</v>
          </cell>
        </row>
        <row r="3740">
          <cell r="A3740" t="str">
            <v>FY2014</v>
          </cell>
        </row>
        <row r="3741">
          <cell r="A3741" t="str">
            <v>FY2014</v>
          </cell>
        </row>
        <row r="3742">
          <cell r="A3742" t="str">
            <v>FY2014</v>
          </cell>
        </row>
        <row r="3743">
          <cell r="A3743" t="str">
            <v>FY2014</v>
          </cell>
        </row>
        <row r="3744">
          <cell r="A3744" t="str">
            <v>FY2014</v>
          </cell>
        </row>
        <row r="3745">
          <cell r="A3745" t="str">
            <v>FY2014</v>
          </cell>
        </row>
        <row r="3746">
          <cell r="A3746" t="str">
            <v>FY2014</v>
          </cell>
        </row>
        <row r="3747">
          <cell r="A3747" t="str">
            <v>FY2014</v>
          </cell>
        </row>
        <row r="3748">
          <cell r="A3748" t="str">
            <v>FY2014</v>
          </cell>
        </row>
        <row r="3749">
          <cell r="A3749" t="str">
            <v>FY2014</v>
          </cell>
        </row>
        <row r="3750">
          <cell r="A3750" t="str">
            <v>FY2014</v>
          </cell>
        </row>
        <row r="3751">
          <cell r="A3751" t="str">
            <v>FY2014</v>
          </cell>
        </row>
        <row r="3752">
          <cell r="A3752" t="str">
            <v>FY2014</v>
          </cell>
        </row>
        <row r="3753">
          <cell r="A3753" t="str">
            <v>FY2014</v>
          </cell>
        </row>
        <row r="3754">
          <cell r="A3754" t="str">
            <v>FY2014</v>
          </cell>
        </row>
        <row r="3755">
          <cell r="A3755" t="str">
            <v>FY2014</v>
          </cell>
        </row>
        <row r="3756">
          <cell r="A3756" t="str">
            <v>FY2014</v>
          </cell>
        </row>
        <row r="3757">
          <cell r="A3757" t="str">
            <v>FY2014</v>
          </cell>
        </row>
        <row r="3758">
          <cell r="A3758" t="str">
            <v>FY2014</v>
          </cell>
        </row>
        <row r="3759">
          <cell r="A3759" t="str">
            <v>FY2014</v>
          </cell>
        </row>
        <row r="3760">
          <cell r="A3760" t="str">
            <v>FY2014</v>
          </cell>
        </row>
        <row r="3761">
          <cell r="A3761" t="str">
            <v>FY2014</v>
          </cell>
        </row>
        <row r="3762">
          <cell r="A3762" t="str">
            <v>FY2014</v>
          </cell>
        </row>
        <row r="3763">
          <cell r="A3763" t="str">
            <v>FY2014</v>
          </cell>
        </row>
        <row r="3764">
          <cell r="A3764" t="str">
            <v>FY2014</v>
          </cell>
        </row>
        <row r="3765">
          <cell r="A3765" t="str">
            <v>FY2014</v>
          </cell>
        </row>
        <row r="3766">
          <cell r="A3766" t="str">
            <v>FY2014</v>
          </cell>
        </row>
        <row r="3767">
          <cell r="A3767" t="str">
            <v>FY2014</v>
          </cell>
        </row>
        <row r="3768">
          <cell r="A3768" t="str">
            <v>FY2014</v>
          </cell>
        </row>
        <row r="3769">
          <cell r="A3769" t="str">
            <v>FY2014</v>
          </cell>
        </row>
        <row r="3770">
          <cell r="A3770" t="str">
            <v>FY2014</v>
          </cell>
        </row>
        <row r="3771">
          <cell r="A3771" t="str">
            <v>FY2014</v>
          </cell>
        </row>
        <row r="3772">
          <cell r="A3772" t="str">
            <v>FY2014</v>
          </cell>
        </row>
        <row r="3773">
          <cell r="A3773" t="str">
            <v>FY2014</v>
          </cell>
        </row>
        <row r="3774">
          <cell r="A3774" t="str">
            <v>FY2014</v>
          </cell>
        </row>
        <row r="3775">
          <cell r="A3775" t="str">
            <v>FY2014</v>
          </cell>
        </row>
        <row r="3776">
          <cell r="A3776" t="str">
            <v>FY2014</v>
          </cell>
        </row>
        <row r="3777">
          <cell r="A3777" t="str">
            <v>FY2014</v>
          </cell>
        </row>
        <row r="3778">
          <cell r="A3778" t="str">
            <v>FY2014</v>
          </cell>
        </row>
        <row r="3779">
          <cell r="A3779" t="str">
            <v>FY2014</v>
          </cell>
        </row>
        <row r="3780">
          <cell r="A3780" t="str">
            <v>FY2014</v>
          </cell>
        </row>
        <row r="3781">
          <cell r="A3781" t="str">
            <v>FY2014</v>
          </cell>
        </row>
        <row r="3782">
          <cell r="A3782" t="str">
            <v>FY2014</v>
          </cell>
        </row>
        <row r="3783">
          <cell r="A3783" t="str">
            <v>FY2014</v>
          </cell>
        </row>
        <row r="3784">
          <cell r="A3784" t="str">
            <v>FY2014</v>
          </cell>
        </row>
        <row r="3785">
          <cell r="A3785" t="str">
            <v>FY2014</v>
          </cell>
        </row>
        <row r="3786">
          <cell r="A3786" t="str">
            <v>FY2014</v>
          </cell>
        </row>
        <row r="3787">
          <cell r="A3787" t="str">
            <v>FY2014</v>
          </cell>
        </row>
        <row r="3788">
          <cell r="A3788" t="str">
            <v>FY2014</v>
          </cell>
        </row>
        <row r="3789">
          <cell r="A3789" t="str">
            <v>FY2014</v>
          </cell>
        </row>
        <row r="3790">
          <cell r="A3790" t="str">
            <v>FY2014</v>
          </cell>
        </row>
        <row r="3791">
          <cell r="A3791" t="str">
            <v>FY2014</v>
          </cell>
        </row>
        <row r="3792">
          <cell r="A3792" t="str">
            <v>FY2014</v>
          </cell>
        </row>
        <row r="3793">
          <cell r="A3793" t="str">
            <v>FY2014</v>
          </cell>
        </row>
        <row r="3794">
          <cell r="A3794" t="str">
            <v>FY2014</v>
          </cell>
        </row>
        <row r="3795">
          <cell r="A3795" t="str">
            <v>FY2014</v>
          </cell>
        </row>
        <row r="3796">
          <cell r="A3796" t="str">
            <v>FY2014</v>
          </cell>
        </row>
        <row r="3797">
          <cell r="A3797" t="str">
            <v>FY2014</v>
          </cell>
        </row>
        <row r="3798">
          <cell r="A3798" t="str">
            <v>FY2014</v>
          </cell>
        </row>
        <row r="3799">
          <cell r="A3799" t="str">
            <v>FY2014</v>
          </cell>
        </row>
        <row r="3800">
          <cell r="A3800" t="str">
            <v>FY2014</v>
          </cell>
        </row>
        <row r="3801">
          <cell r="A3801" t="str">
            <v>FY2014</v>
          </cell>
        </row>
        <row r="3802">
          <cell r="A3802" t="str">
            <v>FY2014</v>
          </cell>
        </row>
        <row r="3803">
          <cell r="A3803" t="str">
            <v>FY2014</v>
          </cell>
        </row>
        <row r="3804">
          <cell r="A3804" t="str">
            <v>FY2014</v>
          </cell>
        </row>
        <row r="3805">
          <cell r="A3805" t="str">
            <v>FY2014</v>
          </cell>
        </row>
        <row r="3806">
          <cell r="A3806" t="str">
            <v>FY2014</v>
          </cell>
        </row>
        <row r="3807">
          <cell r="A3807" t="str">
            <v>FY2014</v>
          </cell>
        </row>
        <row r="3808">
          <cell r="A3808" t="str">
            <v>FY2014</v>
          </cell>
        </row>
        <row r="3809">
          <cell r="A3809" t="str">
            <v>FY2014</v>
          </cell>
        </row>
        <row r="3810">
          <cell r="A3810" t="str">
            <v>FY2014</v>
          </cell>
        </row>
        <row r="3811">
          <cell r="A3811" t="str">
            <v>FY2014</v>
          </cell>
        </row>
        <row r="3812">
          <cell r="A3812" t="str">
            <v>FY2014</v>
          </cell>
        </row>
        <row r="3813">
          <cell r="A3813" t="str">
            <v>FY2014</v>
          </cell>
        </row>
        <row r="3814">
          <cell r="A3814" t="str">
            <v>FY2014</v>
          </cell>
        </row>
        <row r="3815">
          <cell r="A3815" t="str">
            <v>FY2014</v>
          </cell>
        </row>
        <row r="3816">
          <cell r="A3816" t="str">
            <v>FY2014</v>
          </cell>
        </row>
        <row r="3817">
          <cell r="A3817" t="str">
            <v>FY2014</v>
          </cell>
        </row>
        <row r="3818">
          <cell r="A3818" t="str">
            <v>FY2014</v>
          </cell>
        </row>
        <row r="3819">
          <cell r="A3819" t="str">
            <v>FY2014</v>
          </cell>
        </row>
        <row r="3820">
          <cell r="A3820" t="str">
            <v>FY2014</v>
          </cell>
        </row>
        <row r="3821">
          <cell r="A3821" t="str">
            <v>FY2014</v>
          </cell>
        </row>
        <row r="3822">
          <cell r="A3822" t="str">
            <v>FY2014</v>
          </cell>
        </row>
        <row r="3823">
          <cell r="A3823" t="str">
            <v>FY2014</v>
          </cell>
        </row>
        <row r="3824">
          <cell r="A3824" t="str">
            <v>FY2014</v>
          </cell>
        </row>
        <row r="3825">
          <cell r="A3825" t="str">
            <v>FY2014</v>
          </cell>
        </row>
        <row r="3826">
          <cell r="A3826" t="str">
            <v>FY2014</v>
          </cell>
        </row>
        <row r="3827">
          <cell r="A3827" t="str">
            <v>FY2014</v>
          </cell>
        </row>
        <row r="3828">
          <cell r="A3828" t="str">
            <v>FY2014</v>
          </cell>
        </row>
        <row r="3829">
          <cell r="A3829" t="str">
            <v>FY2014</v>
          </cell>
        </row>
        <row r="3830">
          <cell r="A3830" t="str">
            <v>FY2014</v>
          </cell>
        </row>
        <row r="3831">
          <cell r="A3831" t="str">
            <v>FY2014</v>
          </cell>
        </row>
        <row r="3832">
          <cell r="A3832" t="str">
            <v>FY2014</v>
          </cell>
        </row>
        <row r="3833">
          <cell r="A3833" t="str">
            <v>FY2014</v>
          </cell>
        </row>
        <row r="3834">
          <cell r="A3834" t="str">
            <v>FY2014</v>
          </cell>
        </row>
        <row r="3835">
          <cell r="A3835" t="str">
            <v>FY2014</v>
          </cell>
        </row>
        <row r="3836">
          <cell r="A3836" t="str">
            <v>FY2014</v>
          </cell>
        </row>
        <row r="3837">
          <cell r="A3837" t="str">
            <v>FY2014</v>
          </cell>
        </row>
        <row r="3838">
          <cell r="A3838" t="str">
            <v>FY2014</v>
          </cell>
        </row>
        <row r="3839">
          <cell r="A3839" t="str">
            <v>FY2014</v>
          </cell>
        </row>
        <row r="3840">
          <cell r="A3840" t="str">
            <v>FY2014</v>
          </cell>
        </row>
        <row r="3841">
          <cell r="A3841" t="str">
            <v>FY2014</v>
          </cell>
        </row>
        <row r="3842">
          <cell r="A3842" t="str">
            <v>FY2014</v>
          </cell>
        </row>
        <row r="3843">
          <cell r="A3843" t="str">
            <v>FY2014</v>
          </cell>
        </row>
        <row r="3844">
          <cell r="A3844" t="str">
            <v>FY2014</v>
          </cell>
        </row>
        <row r="3845">
          <cell r="A3845" t="str">
            <v>FY2014</v>
          </cell>
        </row>
        <row r="3846">
          <cell r="A3846" t="str">
            <v>FY2014</v>
          </cell>
        </row>
        <row r="3847">
          <cell r="A3847" t="str">
            <v>FY2014</v>
          </cell>
        </row>
        <row r="3848">
          <cell r="A3848" t="str">
            <v>FY2014</v>
          </cell>
        </row>
        <row r="3849">
          <cell r="A3849" t="str">
            <v>FY2014</v>
          </cell>
        </row>
        <row r="3850">
          <cell r="A3850" t="str">
            <v>FY2014</v>
          </cell>
        </row>
        <row r="3851">
          <cell r="A3851" t="str">
            <v>FY2014</v>
          </cell>
        </row>
        <row r="3852">
          <cell r="A3852" t="str">
            <v>FY2014</v>
          </cell>
        </row>
        <row r="3853">
          <cell r="A3853" t="str">
            <v>FY2014</v>
          </cell>
        </row>
        <row r="3854">
          <cell r="A3854" t="str">
            <v>FY2014</v>
          </cell>
        </row>
        <row r="3855">
          <cell r="A3855" t="str">
            <v>FY2014</v>
          </cell>
        </row>
        <row r="3856">
          <cell r="A3856" t="str">
            <v>FY2014</v>
          </cell>
        </row>
        <row r="3857">
          <cell r="A3857" t="str">
            <v>FY2014</v>
          </cell>
        </row>
        <row r="3858">
          <cell r="A3858" t="str">
            <v>FY2014</v>
          </cell>
        </row>
        <row r="3859">
          <cell r="A3859" t="str">
            <v>FY2014</v>
          </cell>
        </row>
        <row r="3860">
          <cell r="A3860" t="str">
            <v>FY2014</v>
          </cell>
        </row>
        <row r="3861">
          <cell r="A3861" t="str">
            <v>FY2014</v>
          </cell>
        </row>
        <row r="3862">
          <cell r="A3862" t="str">
            <v>FY2014</v>
          </cell>
        </row>
        <row r="3863">
          <cell r="A3863" t="str">
            <v>FY2014</v>
          </cell>
        </row>
        <row r="3864">
          <cell r="A3864" t="str">
            <v>FY2014</v>
          </cell>
        </row>
        <row r="3865">
          <cell r="A3865" t="str">
            <v>FY2014</v>
          </cell>
        </row>
        <row r="3866">
          <cell r="A3866" t="str">
            <v>FY2014</v>
          </cell>
        </row>
        <row r="3867">
          <cell r="A3867" t="str">
            <v>FY2014</v>
          </cell>
        </row>
        <row r="3868">
          <cell r="A3868" t="str">
            <v>FY2014</v>
          </cell>
        </row>
        <row r="3869">
          <cell r="A3869" t="str">
            <v>FY2014</v>
          </cell>
        </row>
        <row r="3870">
          <cell r="A3870" t="str">
            <v>FY2014</v>
          </cell>
        </row>
        <row r="3871">
          <cell r="A3871" t="str">
            <v>FY2014</v>
          </cell>
        </row>
        <row r="3872">
          <cell r="A3872" t="str">
            <v>FY2014</v>
          </cell>
        </row>
        <row r="3873">
          <cell r="A3873" t="str">
            <v>FY2014</v>
          </cell>
        </row>
        <row r="3874">
          <cell r="A3874" t="str">
            <v>FY2014</v>
          </cell>
        </row>
        <row r="3875">
          <cell r="A3875" t="str">
            <v>FY2014</v>
          </cell>
        </row>
        <row r="3876">
          <cell r="A3876" t="str">
            <v>FY2014</v>
          </cell>
        </row>
        <row r="3877">
          <cell r="A3877" t="str">
            <v>FY2014</v>
          </cell>
        </row>
        <row r="3878">
          <cell r="A3878" t="str">
            <v>FY2014</v>
          </cell>
        </row>
        <row r="3879">
          <cell r="A3879" t="str">
            <v>FY2014</v>
          </cell>
        </row>
        <row r="3880">
          <cell r="A3880" t="str">
            <v>FY2014</v>
          </cell>
        </row>
        <row r="3881">
          <cell r="A3881" t="str">
            <v>FY2014</v>
          </cell>
        </row>
        <row r="3882">
          <cell r="A3882" t="str">
            <v>FY2014</v>
          </cell>
        </row>
        <row r="3883">
          <cell r="A3883" t="str">
            <v>FY2014</v>
          </cell>
        </row>
        <row r="3884">
          <cell r="A3884" t="str">
            <v>FY2014</v>
          </cell>
        </row>
        <row r="3885">
          <cell r="A3885" t="str">
            <v>FY2014</v>
          </cell>
        </row>
        <row r="3886">
          <cell r="A3886" t="str">
            <v>FY2014</v>
          </cell>
        </row>
        <row r="3887">
          <cell r="A3887" t="str">
            <v>FY2014</v>
          </cell>
        </row>
        <row r="3888">
          <cell r="A3888" t="str">
            <v>FY2014</v>
          </cell>
        </row>
        <row r="3889">
          <cell r="A3889" t="str">
            <v>FY2014</v>
          </cell>
        </row>
        <row r="3890">
          <cell r="A3890" t="str">
            <v>FY2014</v>
          </cell>
        </row>
        <row r="3891">
          <cell r="A3891" t="str">
            <v>FY2014</v>
          </cell>
        </row>
        <row r="3892">
          <cell r="A3892" t="str">
            <v>FY2014</v>
          </cell>
        </row>
        <row r="3893">
          <cell r="A3893" t="str">
            <v>FY2014</v>
          </cell>
        </row>
        <row r="3894">
          <cell r="A3894" t="str">
            <v>FY2014</v>
          </cell>
        </row>
        <row r="3895">
          <cell r="A3895" t="str">
            <v>FY2014</v>
          </cell>
        </row>
        <row r="3896">
          <cell r="A3896" t="str">
            <v>FY2014</v>
          </cell>
        </row>
        <row r="3897">
          <cell r="A3897" t="str">
            <v>FY2014</v>
          </cell>
        </row>
        <row r="3898">
          <cell r="A3898" t="str">
            <v>FY2014</v>
          </cell>
        </row>
        <row r="3899">
          <cell r="A3899" t="str">
            <v>FY2014</v>
          </cell>
        </row>
        <row r="3900">
          <cell r="A3900" t="str">
            <v>FY2014</v>
          </cell>
        </row>
        <row r="3901">
          <cell r="A3901" t="str">
            <v>FY2014</v>
          </cell>
        </row>
        <row r="3902">
          <cell r="A3902" t="str">
            <v>FY2014</v>
          </cell>
        </row>
        <row r="3903">
          <cell r="A3903" t="str">
            <v>FY2014</v>
          </cell>
        </row>
        <row r="3904">
          <cell r="A3904" t="str">
            <v>FY2014</v>
          </cell>
        </row>
        <row r="3905">
          <cell r="A3905" t="str">
            <v>FY2014</v>
          </cell>
        </row>
        <row r="3906">
          <cell r="A3906" t="str">
            <v>FY2014</v>
          </cell>
        </row>
        <row r="3907">
          <cell r="A3907" t="str">
            <v>FY2014</v>
          </cell>
        </row>
        <row r="3908">
          <cell r="A3908" t="str">
            <v>FY2014</v>
          </cell>
        </row>
        <row r="3909">
          <cell r="A3909" t="str">
            <v>FY2014</v>
          </cell>
        </row>
        <row r="3910">
          <cell r="A3910" t="str">
            <v>FY2014</v>
          </cell>
        </row>
        <row r="3911">
          <cell r="A3911" t="str">
            <v>FY2014</v>
          </cell>
        </row>
        <row r="3912">
          <cell r="A3912" t="str">
            <v>FY2014</v>
          </cell>
        </row>
        <row r="3913">
          <cell r="A3913" t="str">
            <v>FY2014</v>
          </cell>
        </row>
        <row r="3914">
          <cell r="A3914" t="str">
            <v>FY2014</v>
          </cell>
        </row>
        <row r="3915">
          <cell r="A3915" t="str">
            <v>FY2014</v>
          </cell>
        </row>
        <row r="3916">
          <cell r="A3916" t="str">
            <v>FY2014</v>
          </cell>
        </row>
        <row r="3917">
          <cell r="A3917" t="str">
            <v>FY2014</v>
          </cell>
        </row>
        <row r="3918">
          <cell r="A3918" t="str">
            <v>FY2014</v>
          </cell>
        </row>
        <row r="3919">
          <cell r="A3919" t="str">
            <v>FY2014</v>
          </cell>
        </row>
        <row r="3920">
          <cell r="A3920" t="str">
            <v>FY2014</v>
          </cell>
        </row>
        <row r="3921">
          <cell r="A3921" t="str">
            <v>FY2014</v>
          </cell>
        </row>
        <row r="3922">
          <cell r="A3922" t="str">
            <v>FY2014</v>
          </cell>
        </row>
        <row r="3923">
          <cell r="A3923" t="str">
            <v>FY2014</v>
          </cell>
        </row>
        <row r="3924">
          <cell r="A3924" t="str">
            <v>FY2014</v>
          </cell>
        </row>
        <row r="3925">
          <cell r="A3925" t="str">
            <v>FY2014</v>
          </cell>
        </row>
        <row r="3926">
          <cell r="A3926" t="str">
            <v>FY2014</v>
          </cell>
        </row>
        <row r="3927">
          <cell r="A3927" t="str">
            <v>FY2014</v>
          </cell>
        </row>
        <row r="3928">
          <cell r="A3928" t="str">
            <v>FY2014</v>
          </cell>
        </row>
        <row r="3929">
          <cell r="A3929" t="str">
            <v>FY2014</v>
          </cell>
        </row>
        <row r="3930">
          <cell r="A3930" t="str">
            <v>FY2014</v>
          </cell>
        </row>
        <row r="3931">
          <cell r="A3931" t="str">
            <v>FY2014</v>
          </cell>
        </row>
        <row r="3932">
          <cell r="A3932" t="str">
            <v>FY2014</v>
          </cell>
        </row>
        <row r="3933">
          <cell r="A3933" t="str">
            <v>FY2014</v>
          </cell>
        </row>
        <row r="3934">
          <cell r="A3934" t="str">
            <v>FY2014</v>
          </cell>
        </row>
        <row r="3935">
          <cell r="A3935" t="str">
            <v>FY2014</v>
          </cell>
        </row>
        <row r="3936">
          <cell r="A3936" t="str">
            <v>FY2014</v>
          </cell>
        </row>
        <row r="3937">
          <cell r="A3937" t="str">
            <v>FY2014</v>
          </cell>
        </row>
        <row r="3938">
          <cell r="A3938" t="str">
            <v>FY2014</v>
          </cell>
        </row>
        <row r="3939">
          <cell r="A3939" t="str">
            <v>FY2014</v>
          </cell>
        </row>
        <row r="3940">
          <cell r="A3940" t="str">
            <v>FY2014</v>
          </cell>
        </row>
        <row r="3941">
          <cell r="A3941" t="str">
            <v>FY2014</v>
          </cell>
        </row>
        <row r="3942">
          <cell r="A3942" t="str">
            <v>FY2014</v>
          </cell>
        </row>
        <row r="3943">
          <cell r="A3943" t="str">
            <v>FY2014</v>
          </cell>
        </row>
        <row r="3944">
          <cell r="A3944" t="str">
            <v>FY2014</v>
          </cell>
        </row>
        <row r="3945">
          <cell r="A3945" t="str">
            <v>FY2014</v>
          </cell>
        </row>
        <row r="3946">
          <cell r="A3946" t="str">
            <v>FY2014</v>
          </cell>
        </row>
        <row r="3947">
          <cell r="A3947" t="str">
            <v>FY2014</v>
          </cell>
        </row>
        <row r="3948">
          <cell r="A3948" t="str">
            <v>FY2014</v>
          </cell>
        </row>
        <row r="3949">
          <cell r="A3949" t="str">
            <v>FY2014</v>
          </cell>
        </row>
        <row r="3950">
          <cell r="A3950" t="str">
            <v>FY2014</v>
          </cell>
        </row>
        <row r="3951">
          <cell r="A3951" t="str">
            <v>FY2014</v>
          </cell>
        </row>
        <row r="3952">
          <cell r="A3952" t="str">
            <v>FY2014</v>
          </cell>
        </row>
        <row r="3953">
          <cell r="A3953" t="str">
            <v>FY2014</v>
          </cell>
        </row>
        <row r="3954">
          <cell r="A3954" t="str">
            <v>FY2014</v>
          </cell>
        </row>
        <row r="3955">
          <cell r="A3955" t="str">
            <v>FY2014</v>
          </cell>
        </row>
        <row r="3956">
          <cell r="A3956" t="str">
            <v>FY2014</v>
          </cell>
        </row>
        <row r="3957">
          <cell r="A3957" t="str">
            <v>FY2014</v>
          </cell>
        </row>
        <row r="3958">
          <cell r="A3958" t="str">
            <v>FY2014</v>
          </cell>
        </row>
        <row r="3959">
          <cell r="A3959" t="str">
            <v>FY2014</v>
          </cell>
        </row>
        <row r="3960">
          <cell r="A3960" t="str">
            <v>FY2014</v>
          </cell>
        </row>
        <row r="3961">
          <cell r="A3961" t="str">
            <v>FY2014</v>
          </cell>
        </row>
        <row r="3962">
          <cell r="A3962" t="str">
            <v>FY2014</v>
          </cell>
        </row>
        <row r="3963">
          <cell r="A3963" t="str">
            <v>FY2014</v>
          </cell>
        </row>
        <row r="3964">
          <cell r="A3964" t="str">
            <v>FY2014</v>
          </cell>
        </row>
        <row r="3965">
          <cell r="A3965" t="str">
            <v>FY2014</v>
          </cell>
        </row>
        <row r="3966">
          <cell r="A3966" t="str">
            <v>FY2014</v>
          </cell>
        </row>
        <row r="3967">
          <cell r="A3967" t="str">
            <v>FY2014</v>
          </cell>
        </row>
        <row r="3968">
          <cell r="A3968" t="str">
            <v>FY2014</v>
          </cell>
        </row>
        <row r="3969">
          <cell r="A3969" t="str">
            <v>FY2014</v>
          </cell>
        </row>
        <row r="3970">
          <cell r="A3970" t="str">
            <v>FY2014</v>
          </cell>
        </row>
        <row r="3971">
          <cell r="A3971" t="str">
            <v>FY2014</v>
          </cell>
        </row>
        <row r="3972">
          <cell r="A3972" t="str">
            <v>FY2014</v>
          </cell>
        </row>
        <row r="3973">
          <cell r="A3973" t="str">
            <v>FY2014</v>
          </cell>
        </row>
        <row r="3974">
          <cell r="A3974" t="str">
            <v>FY2014</v>
          </cell>
        </row>
        <row r="3975">
          <cell r="A3975" t="str">
            <v>FY2014</v>
          </cell>
        </row>
        <row r="3976">
          <cell r="A3976" t="str">
            <v>FY2014</v>
          </cell>
        </row>
        <row r="3977">
          <cell r="A3977" t="str">
            <v>FY2014</v>
          </cell>
        </row>
        <row r="3978">
          <cell r="A3978" t="str">
            <v>FY2014</v>
          </cell>
        </row>
        <row r="3979">
          <cell r="A3979" t="str">
            <v>FY2014</v>
          </cell>
        </row>
        <row r="3980">
          <cell r="A3980" t="str">
            <v>FY2014</v>
          </cell>
        </row>
        <row r="3981">
          <cell r="A3981" t="str">
            <v>FY2014</v>
          </cell>
        </row>
        <row r="3982">
          <cell r="A3982" t="str">
            <v>FY2014</v>
          </cell>
        </row>
        <row r="3983">
          <cell r="A3983" t="str">
            <v>FY2014</v>
          </cell>
        </row>
        <row r="3984">
          <cell r="A3984" t="str">
            <v>FY2014</v>
          </cell>
        </row>
        <row r="3985">
          <cell r="A3985" t="str">
            <v>FY2014</v>
          </cell>
        </row>
        <row r="3986">
          <cell r="A3986" t="str">
            <v>FY2014</v>
          </cell>
        </row>
        <row r="3987">
          <cell r="A3987" t="str">
            <v>FY2014</v>
          </cell>
        </row>
        <row r="3988">
          <cell r="A3988" t="str">
            <v>FY2014</v>
          </cell>
        </row>
        <row r="3989">
          <cell r="A3989" t="str">
            <v>FY2014</v>
          </cell>
        </row>
        <row r="3990">
          <cell r="A3990" t="str">
            <v>FY2014</v>
          </cell>
        </row>
        <row r="3991">
          <cell r="A3991" t="str">
            <v>FY2014</v>
          </cell>
        </row>
        <row r="3992">
          <cell r="A3992" t="str">
            <v>FY2014</v>
          </cell>
        </row>
        <row r="3993">
          <cell r="A3993" t="str">
            <v>FY2014</v>
          </cell>
        </row>
        <row r="3994">
          <cell r="A3994" t="str">
            <v>FY2014</v>
          </cell>
        </row>
        <row r="3995">
          <cell r="A3995" t="str">
            <v>FY2014</v>
          </cell>
        </row>
        <row r="3996">
          <cell r="A3996" t="str">
            <v>FY2014</v>
          </cell>
        </row>
        <row r="3997">
          <cell r="A3997" t="str">
            <v>FY2014</v>
          </cell>
        </row>
        <row r="3998">
          <cell r="A3998" t="str">
            <v>FY2014</v>
          </cell>
        </row>
        <row r="3999">
          <cell r="A3999" t="str">
            <v>FY2014</v>
          </cell>
        </row>
        <row r="4000">
          <cell r="A4000" t="str">
            <v>FY2014</v>
          </cell>
        </row>
        <row r="4001">
          <cell r="A4001" t="str">
            <v>FY2014</v>
          </cell>
        </row>
        <row r="4002">
          <cell r="A4002" t="str">
            <v>FY2014</v>
          </cell>
        </row>
        <row r="4003">
          <cell r="A4003" t="str">
            <v>FY2014</v>
          </cell>
        </row>
        <row r="4004">
          <cell r="A4004" t="str">
            <v>FY2014</v>
          </cell>
        </row>
        <row r="4005">
          <cell r="A4005" t="str">
            <v>FY2014</v>
          </cell>
        </row>
        <row r="4006">
          <cell r="A4006" t="str">
            <v>FY2014</v>
          </cell>
        </row>
        <row r="4007">
          <cell r="A4007" t="str">
            <v>FY2014</v>
          </cell>
        </row>
        <row r="4008">
          <cell r="A4008" t="str">
            <v>FY2014</v>
          </cell>
        </row>
        <row r="4009">
          <cell r="A4009" t="str">
            <v>FY2014</v>
          </cell>
        </row>
        <row r="4010">
          <cell r="A4010" t="str">
            <v>FY2014</v>
          </cell>
        </row>
        <row r="4011">
          <cell r="A4011" t="str">
            <v>FY2014</v>
          </cell>
        </row>
        <row r="4012">
          <cell r="A4012" t="str">
            <v>FY2014</v>
          </cell>
        </row>
        <row r="4013">
          <cell r="A4013" t="str">
            <v>FY2014</v>
          </cell>
        </row>
        <row r="4014">
          <cell r="A4014" t="str">
            <v>FY2014</v>
          </cell>
        </row>
        <row r="4015">
          <cell r="A4015" t="str">
            <v>FY2014</v>
          </cell>
        </row>
        <row r="4016">
          <cell r="A4016" t="str">
            <v>FY2014</v>
          </cell>
        </row>
        <row r="4017">
          <cell r="A4017" t="str">
            <v>FY2014</v>
          </cell>
        </row>
        <row r="4018">
          <cell r="A4018" t="str">
            <v>FY2014</v>
          </cell>
        </row>
        <row r="4019">
          <cell r="A4019" t="str">
            <v>FY2014</v>
          </cell>
        </row>
        <row r="4020">
          <cell r="A4020" t="str">
            <v>FY2014</v>
          </cell>
        </row>
        <row r="4021">
          <cell r="A4021" t="str">
            <v>FY2014</v>
          </cell>
        </row>
        <row r="4022">
          <cell r="A4022" t="str">
            <v>FY2014</v>
          </cell>
        </row>
        <row r="4023">
          <cell r="A4023" t="str">
            <v>FY2014</v>
          </cell>
        </row>
        <row r="4024">
          <cell r="A4024" t="str">
            <v>FY2014</v>
          </cell>
        </row>
        <row r="4025">
          <cell r="A4025" t="str">
            <v>FY2014</v>
          </cell>
        </row>
        <row r="4026">
          <cell r="A4026" t="str">
            <v>FY2014</v>
          </cell>
        </row>
        <row r="4027">
          <cell r="A4027" t="str">
            <v>FY2014</v>
          </cell>
        </row>
        <row r="4028">
          <cell r="A4028" t="str">
            <v>FY2014</v>
          </cell>
        </row>
        <row r="4029">
          <cell r="A4029" t="str">
            <v>FY2014</v>
          </cell>
        </row>
        <row r="4030">
          <cell r="A4030" t="str">
            <v>FY2014</v>
          </cell>
        </row>
        <row r="4031">
          <cell r="A4031" t="str">
            <v>FY2014</v>
          </cell>
        </row>
        <row r="4032">
          <cell r="A4032" t="str">
            <v>FY2014</v>
          </cell>
        </row>
        <row r="4033">
          <cell r="A4033" t="str">
            <v>FY2014</v>
          </cell>
        </row>
        <row r="4034">
          <cell r="A4034" t="str">
            <v>FY2014</v>
          </cell>
        </row>
        <row r="4035">
          <cell r="A4035" t="str">
            <v>FY2014</v>
          </cell>
        </row>
        <row r="4036">
          <cell r="A4036" t="str">
            <v>FY2014</v>
          </cell>
        </row>
        <row r="4037">
          <cell r="A4037" t="str">
            <v>FY2014</v>
          </cell>
        </row>
        <row r="4038">
          <cell r="A4038" t="str">
            <v>FY2014</v>
          </cell>
        </row>
        <row r="4039">
          <cell r="A4039" t="str">
            <v>FY2014</v>
          </cell>
        </row>
        <row r="4040">
          <cell r="A4040" t="str">
            <v>FY2014</v>
          </cell>
        </row>
        <row r="4041">
          <cell r="A4041" t="str">
            <v>FY2014</v>
          </cell>
        </row>
        <row r="4042">
          <cell r="A4042" t="str">
            <v>FY2014</v>
          </cell>
        </row>
        <row r="4043">
          <cell r="A4043" t="str">
            <v>FY2014</v>
          </cell>
        </row>
        <row r="4044">
          <cell r="A4044" t="str">
            <v>FY2014</v>
          </cell>
        </row>
        <row r="4045">
          <cell r="A4045" t="str">
            <v>FY2014</v>
          </cell>
        </row>
        <row r="4046">
          <cell r="A4046" t="str">
            <v>FY2014</v>
          </cell>
        </row>
        <row r="4047">
          <cell r="A4047" t="str">
            <v>FY2014</v>
          </cell>
        </row>
        <row r="4048">
          <cell r="A4048" t="str">
            <v>FY2014</v>
          </cell>
        </row>
        <row r="4049">
          <cell r="A4049" t="str">
            <v>FY2014</v>
          </cell>
        </row>
        <row r="4050">
          <cell r="A4050" t="str">
            <v>FY2014</v>
          </cell>
        </row>
        <row r="4051">
          <cell r="A4051" t="str">
            <v>FY2014</v>
          </cell>
        </row>
        <row r="4052">
          <cell r="A4052" t="str">
            <v>FY2014</v>
          </cell>
        </row>
        <row r="4053">
          <cell r="A4053" t="str">
            <v>FY2014</v>
          </cell>
        </row>
        <row r="4054">
          <cell r="A4054" t="str">
            <v>FY2014</v>
          </cell>
        </row>
        <row r="4055">
          <cell r="A4055" t="str">
            <v>FY2014</v>
          </cell>
        </row>
        <row r="4056">
          <cell r="A4056" t="str">
            <v>FY2014</v>
          </cell>
        </row>
        <row r="4057">
          <cell r="A4057" t="str">
            <v>FY2014</v>
          </cell>
        </row>
        <row r="4058">
          <cell r="A4058" t="str">
            <v>FY2014</v>
          </cell>
        </row>
        <row r="4059">
          <cell r="A4059" t="str">
            <v>FY2014</v>
          </cell>
        </row>
        <row r="4060">
          <cell r="A4060" t="str">
            <v>FY2014</v>
          </cell>
        </row>
        <row r="4061">
          <cell r="A4061" t="str">
            <v>FY2014</v>
          </cell>
        </row>
        <row r="4062">
          <cell r="A4062" t="str">
            <v>FY2014</v>
          </cell>
        </row>
        <row r="4063">
          <cell r="A4063" t="str">
            <v>FY2014</v>
          </cell>
        </row>
        <row r="4064">
          <cell r="A4064" t="str">
            <v>FY2014</v>
          </cell>
        </row>
        <row r="4065">
          <cell r="A4065" t="str">
            <v>FY2014</v>
          </cell>
        </row>
        <row r="4066">
          <cell r="A4066" t="str">
            <v>FY2014</v>
          </cell>
        </row>
        <row r="4067">
          <cell r="A4067" t="str">
            <v>FY2014</v>
          </cell>
        </row>
        <row r="4068">
          <cell r="A4068" t="str">
            <v>FY2014</v>
          </cell>
        </row>
        <row r="4069">
          <cell r="A4069" t="str">
            <v>FY2014</v>
          </cell>
        </row>
        <row r="4070">
          <cell r="A4070" t="str">
            <v>FY2014</v>
          </cell>
        </row>
        <row r="4071">
          <cell r="A4071" t="str">
            <v>FY2014</v>
          </cell>
        </row>
        <row r="4072">
          <cell r="A4072" t="str">
            <v>FY2014</v>
          </cell>
        </row>
        <row r="4073">
          <cell r="A4073" t="str">
            <v>FY2014</v>
          </cell>
        </row>
        <row r="4074">
          <cell r="A4074" t="str">
            <v>FY2014</v>
          </cell>
        </row>
        <row r="4075">
          <cell r="A4075" t="str">
            <v>FY2014</v>
          </cell>
        </row>
        <row r="4076">
          <cell r="A4076" t="str">
            <v>FY2014</v>
          </cell>
        </row>
        <row r="4077">
          <cell r="A4077" t="str">
            <v>FY2014</v>
          </cell>
        </row>
        <row r="4078">
          <cell r="A4078" t="str">
            <v>FY2014</v>
          </cell>
        </row>
        <row r="4079">
          <cell r="A4079" t="str">
            <v>FY2014</v>
          </cell>
        </row>
        <row r="4080">
          <cell r="A4080" t="str">
            <v>FY2014</v>
          </cell>
        </row>
        <row r="4081">
          <cell r="A4081" t="str">
            <v>FY2014</v>
          </cell>
        </row>
        <row r="4082">
          <cell r="A4082" t="str">
            <v>FY2014</v>
          </cell>
        </row>
        <row r="4083">
          <cell r="A4083" t="str">
            <v>FY2014</v>
          </cell>
        </row>
        <row r="4084">
          <cell r="A4084" t="str">
            <v>FY2014</v>
          </cell>
        </row>
        <row r="4085">
          <cell r="A4085" t="str">
            <v>FY2014</v>
          </cell>
        </row>
        <row r="4086">
          <cell r="A4086" t="str">
            <v>FY2014</v>
          </cell>
        </row>
        <row r="4087">
          <cell r="A4087" t="str">
            <v>FY2014</v>
          </cell>
        </row>
        <row r="4088">
          <cell r="A4088" t="str">
            <v>FY2014</v>
          </cell>
        </row>
        <row r="4089">
          <cell r="A4089" t="str">
            <v>FY2014</v>
          </cell>
        </row>
        <row r="4090">
          <cell r="A4090" t="str">
            <v>FY2014</v>
          </cell>
        </row>
        <row r="4091">
          <cell r="A4091" t="str">
            <v>FY2014</v>
          </cell>
        </row>
        <row r="4092">
          <cell r="A4092" t="str">
            <v>FY2014</v>
          </cell>
        </row>
        <row r="4093">
          <cell r="A4093" t="str">
            <v>FY2014</v>
          </cell>
        </row>
        <row r="4094">
          <cell r="A4094" t="str">
            <v>FY2014</v>
          </cell>
        </row>
        <row r="4095">
          <cell r="A4095" t="str">
            <v>FY2014</v>
          </cell>
        </row>
        <row r="4096">
          <cell r="A4096" t="str">
            <v>FY2014</v>
          </cell>
        </row>
        <row r="4097">
          <cell r="A4097" t="str">
            <v>FY2014</v>
          </cell>
        </row>
        <row r="4098">
          <cell r="A4098" t="str">
            <v>FY2014</v>
          </cell>
        </row>
        <row r="4099">
          <cell r="A4099" t="str">
            <v>FY2014</v>
          </cell>
        </row>
        <row r="4100">
          <cell r="A4100" t="str">
            <v>FY2014</v>
          </cell>
        </row>
        <row r="4101">
          <cell r="A4101" t="str">
            <v>FY2014</v>
          </cell>
        </row>
        <row r="4102">
          <cell r="A4102" t="str">
            <v>FY2014</v>
          </cell>
        </row>
        <row r="4103">
          <cell r="A4103" t="str">
            <v>FY2014</v>
          </cell>
        </row>
        <row r="4104">
          <cell r="A4104" t="str">
            <v>FY2014</v>
          </cell>
        </row>
        <row r="4105">
          <cell r="A4105" t="str">
            <v>FY2014</v>
          </cell>
        </row>
        <row r="4106">
          <cell r="A4106" t="str">
            <v>FY2014</v>
          </cell>
        </row>
        <row r="4107">
          <cell r="A4107" t="str">
            <v>FY2014</v>
          </cell>
        </row>
        <row r="4108">
          <cell r="A4108" t="str">
            <v>FY2014</v>
          </cell>
        </row>
        <row r="4109">
          <cell r="A4109" t="str">
            <v>FY2014</v>
          </cell>
        </row>
        <row r="4110">
          <cell r="A4110" t="str">
            <v>FY2014</v>
          </cell>
        </row>
        <row r="4111">
          <cell r="A4111" t="str">
            <v>FY2014</v>
          </cell>
        </row>
        <row r="4112">
          <cell r="A4112" t="str">
            <v>FY2014</v>
          </cell>
        </row>
        <row r="4113">
          <cell r="A4113" t="str">
            <v>FY2014</v>
          </cell>
        </row>
        <row r="4114">
          <cell r="A4114" t="str">
            <v>FY2014</v>
          </cell>
        </row>
        <row r="4115">
          <cell r="A4115" t="str">
            <v>FY2014</v>
          </cell>
        </row>
        <row r="4116">
          <cell r="A4116" t="str">
            <v>FY2014</v>
          </cell>
        </row>
        <row r="4117">
          <cell r="A4117" t="str">
            <v>FY2014</v>
          </cell>
        </row>
        <row r="4118">
          <cell r="A4118" t="str">
            <v>FY2014</v>
          </cell>
        </row>
        <row r="4119">
          <cell r="A4119" t="str">
            <v>FY2014</v>
          </cell>
        </row>
        <row r="4120">
          <cell r="A4120" t="str">
            <v>FY2014</v>
          </cell>
        </row>
        <row r="4121">
          <cell r="A4121" t="str">
            <v>FY2014</v>
          </cell>
        </row>
        <row r="4122">
          <cell r="A4122" t="str">
            <v>FY2014</v>
          </cell>
        </row>
        <row r="4123">
          <cell r="A4123" t="str">
            <v>FY2014</v>
          </cell>
        </row>
        <row r="4124">
          <cell r="A4124" t="str">
            <v>FY2014</v>
          </cell>
        </row>
        <row r="4125">
          <cell r="A4125" t="str">
            <v>FY2014</v>
          </cell>
        </row>
        <row r="4126">
          <cell r="A4126" t="str">
            <v>FY2014</v>
          </cell>
        </row>
        <row r="4127">
          <cell r="A4127" t="str">
            <v>FY2014</v>
          </cell>
        </row>
        <row r="4128">
          <cell r="A4128" t="str">
            <v>FY2014</v>
          </cell>
        </row>
        <row r="4129">
          <cell r="A4129" t="str">
            <v>FY2014</v>
          </cell>
        </row>
        <row r="4130">
          <cell r="A4130" t="str">
            <v>FY2014</v>
          </cell>
        </row>
        <row r="4131">
          <cell r="A4131" t="str">
            <v>FY2014</v>
          </cell>
        </row>
        <row r="4132">
          <cell r="A4132" t="str">
            <v>FY2014</v>
          </cell>
        </row>
        <row r="4133">
          <cell r="A4133" t="str">
            <v>FY2014</v>
          </cell>
        </row>
        <row r="4134">
          <cell r="A4134" t="str">
            <v>FY2014</v>
          </cell>
        </row>
        <row r="4135">
          <cell r="A4135" t="str">
            <v>FY2014</v>
          </cell>
        </row>
        <row r="4136">
          <cell r="A4136" t="str">
            <v>FY2014</v>
          </cell>
        </row>
        <row r="4137">
          <cell r="A4137" t="str">
            <v>FY2014</v>
          </cell>
        </row>
        <row r="4138">
          <cell r="A4138" t="str">
            <v>FY2014</v>
          </cell>
        </row>
        <row r="4139">
          <cell r="A4139" t="str">
            <v>FY2014</v>
          </cell>
        </row>
        <row r="4140">
          <cell r="A4140" t="str">
            <v>FY2014</v>
          </cell>
        </row>
        <row r="4141">
          <cell r="A4141" t="str">
            <v>FY2014</v>
          </cell>
        </row>
        <row r="4142">
          <cell r="A4142" t="str">
            <v>FY2014</v>
          </cell>
        </row>
        <row r="4143">
          <cell r="A4143" t="str">
            <v>FY2014</v>
          </cell>
        </row>
        <row r="4144">
          <cell r="A4144" t="str">
            <v>FY2014</v>
          </cell>
        </row>
        <row r="4145">
          <cell r="A4145" t="str">
            <v>FY2014</v>
          </cell>
        </row>
        <row r="4146">
          <cell r="A4146" t="str">
            <v>FY2014</v>
          </cell>
        </row>
        <row r="4147">
          <cell r="A4147" t="str">
            <v>FY2014</v>
          </cell>
        </row>
        <row r="4148">
          <cell r="A4148" t="str">
            <v>FY2014</v>
          </cell>
        </row>
        <row r="4149">
          <cell r="A4149" t="str">
            <v>FY2014</v>
          </cell>
        </row>
        <row r="4150">
          <cell r="A4150" t="str">
            <v>FY2014</v>
          </cell>
        </row>
        <row r="4151">
          <cell r="A4151" t="str">
            <v>FY2014</v>
          </cell>
        </row>
        <row r="4152">
          <cell r="A4152" t="str">
            <v>FY2014</v>
          </cell>
        </row>
        <row r="4153">
          <cell r="A4153" t="str">
            <v>FY2014</v>
          </cell>
        </row>
        <row r="4154">
          <cell r="A4154" t="str">
            <v>FY2014</v>
          </cell>
        </row>
        <row r="4155">
          <cell r="A4155" t="str">
            <v>FY2014</v>
          </cell>
        </row>
        <row r="4156">
          <cell r="A4156" t="str">
            <v>FY2014</v>
          </cell>
        </row>
        <row r="4157">
          <cell r="A4157" t="str">
            <v>FY2014</v>
          </cell>
        </row>
        <row r="4158">
          <cell r="A4158" t="str">
            <v>FY2014</v>
          </cell>
        </row>
        <row r="4159">
          <cell r="A4159" t="str">
            <v>FY2014</v>
          </cell>
        </row>
        <row r="4160">
          <cell r="A4160" t="str">
            <v>FY2014</v>
          </cell>
        </row>
        <row r="4161">
          <cell r="A4161" t="str">
            <v>FY2014</v>
          </cell>
        </row>
        <row r="4162">
          <cell r="A4162" t="str">
            <v>FY2014</v>
          </cell>
        </row>
        <row r="4163">
          <cell r="A4163" t="str">
            <v>FY2014</v>
          </cell>
        </row>
        <row r="4164">
          <cell r="A4164" t="str">
            <v>FY2014</v>
          </cell>
        </row>
        <row r="4165">
          <cell r="A4165" t="str">
            <v>FY2014</v>
          </cell>
        </row>
        <row r="4166">
          <cell r="A4166" t="str">
            <v>FY2014</v>
          </cell>
        </row>
        <row r="4167">
          <cell r="A4167" t="str">
            <v>FY2014</v>
          </cell>
        </row>
        <row r="4168">
          <cell r="A4168" t="str">
            <v>FY2014</v>
          </cell>
        </row>
        <row r="4169">
          <cell r="A4169" t="str">
            <v>FY2014</v>
          </cell>
        </row>
        <row r="4170">
          <cell r="A4170" t="str">
            <v>FY2014</v>
          </cell>
        </row>
        <row r="4171">
          <cell r="A4171" t="str">
            <v>FY2014</v>
          </cell>
        </row>
        <row r="4172">
          <cell r="A4172" t="str">
            <v>FY2014</v>
          </cell>
        </row>
        <row r="4173">
          <cell r="A4173" t="str">
            <v>FY2014</v>
          </cell>
        </row>
        <row r="4174">
          <cell r="A4174" t="str">
            <v>FY2014</v>
          </cell>
        </row>
        <row r="4175">
          <cell r="A4175" t="str">
            <v>FY2014</v>
          </cell>
        </row>
        <row r="4176">
          <cell r="A4176" t="str">
            <v>FY2014</v>
          </cell>
        </row>
        <row r="4177">
          <cell r="A4177" t="str">
            <v>FY2014</v>
          </cell>
        </row>
        <row r="4178">
          <cell r="A4178" t="str">
            <v>FY2014</v>
          </cell>
        </row>
        <row r="4179">
          <cell r="A4179" t="str">
            <v>FY2014</v>
          </cell>
        </row>
        <row r="4180">
          <cell r="A4180" t="str">
            <v>FY2014</v>
          </cell>
        </row>
        <row r="4181">
          <cell r="A4181" t="str">
            <v>FY2014</v>
          </cell>
        </row>
        <row r="4182">
          <cell r="A4182" t="str">
            <v>FY2014</v>
          </cell>
        </row>
        <row r="4183">
          <cell r="A4183" t="str">
            <v>FY2014</v>
          </cell>
        </row>
        <row r="4184">
          <cell r="A4184" t="str">
            <v>FY2014</v>
          </cell>
        </row>
        <row r="4185">
          <cell r="A4185" t="str">
            <v>FY2014</v>
          </cell>
        </row>
        <row r="4186">
          <cell r="A4186" t="str">
            <v>FY2014</v>
          </cell>
        </row>
        <row r="4187">
          <cell r="A4187" t="str">
            <v>FY2014</v>
          </cell>
        </row>
        <row r="4188">
          <cell r="A4188" t="str">
            <v>FY2014</v>
          </cell>
        </row>
        <row r="4189">
          <cell r="A4189" t="str">
            <v>FY2014</v>
          </cell>
        </row>
        <row r="4190">
          <cell r="A4190" t="str">
            <v>FY2014</v>
          </cell>
        </row>
        <row r="4191">
          <cell r="A4191" t="str">
            <v>FY2014</v>
          </cell>
        </row>
        <row r="4192">
          <cell r="A4192" t="str">
            <v>FY2014</v>
          </cell>
        </row>
        <row r="4193">
          <cell r="A4193" t="str">
            <v>FY2014</v>
          </cell>
        </row>
        <row r="4194">
          <cell r="A4194" t="str">
            <v>FY2014</v>
          </cell>
        </row>
        <row r="4195">
          <cell r="A4195" t="str">
            <v>FY2014</v>
          </cell>
        </row>
        <row r="4196">
          <cell r="A4196" t="str">
            <v>FY2014</v>
          </cell>
        </row>
        <row r="4197">
          <cell r="A4197" t="str">
            <v>FY2014</v>
          </cell>
        </row>
        <row r="4198">
          <cell r="A4198" t="str">
            <v>FY2014</v>
          </cell>
        </row>
        <row r="4199">
          <cell r="A4199" t="str">
            <v>FY2014</v>
          </cell>
        </row>
        <row r="4200">
          <cell r="A4200" t="str">
            <v>FY2014</v>
          </cell>
        </row>
        <row r="4201">
          <cell r="A4201" t="str">
            <v>FY2014</v>
          </cell>
        </row>
        <row r="4202">
          <cell r="A4202" t="str">
            <v>FY2014</v>
          </cell>
        </row>
        <row r="4203">
          <cell r="A4203" t="str">
            <v>FY2014</v>
          </cell>
        </row>
        <row r="4204">
          <cell r="A4204" t="str">
            <v>FY2014</v>
          </cell>
        </row>
        <row r="4205">
          <cell r="A4205" t="str">
            <v>FY2014</v>
          </cell>
        </row>
        <row r="4206">
          <cell r="A4206" t="str">
            <v>FY2014</v>
          </cell>
        </row>
        <row r="4207">
          <cell r="A4207" t="str">
            <v>FY2014</v>
          </cell>
        </row>
        <row r="4208">
          <cell r="A4208" t="str">
            <v>FY2014</v>
          </cell>
        </row>
        <row r="4209">
          <cell r="A4209" t="str">
            <v>FY2014</v>
          </cell>
        </row>
        <row r="4210">
          <cell r="A4210" t="str">
            <v>FY2014</v>
          </cell>
        </row>
        <row r="4211">
          <cell r="A4211" t="str">
            <v>FY2014</v>
          </cell>
        </row>
        <row r="4212">
          <cell r="A4212" t="str">
            <v>FY2014</v>
          </cell>
        </row>
        <row r="4213">
          <cell r="A4213" t="str">
            <v>FY2014</v>
          </cell>
        </row>
        <row r="4214">
          <cell r="A4214" t="str">
            <v>FY2014</v>
          </cell>
        </row>
        <row r="4215">
          <cell r="A4215" t="str">
            <v>FY2014</v>
          </cell>
        </row>
        <row r="4216">
          <cell r="A4216" t="str">
            <v>FY2014</v>
          </cell>
        </row>
        <row r="4217">
          <cell r="A4217" t="str">
            <v>FY2014</v>
          </cell>
        </row>
        <row r="4218">
          <cell r="A4218" t="str">
            <v>FY2014</v>
          </cell>
        </row>
        <row r="4219">
          <cell r="A4219" t="str">
            <v>FY2014</v>
          </cell>
        </row>
        <row r="4220">
          <cell r="A4220" t="str">
            <v>FY2014</v>
          </cell>
        </row>
        <row r="4221">
          <cell r="A4221" t="str">
            <v>FY2014</v>
          </cell>
        </row>
        <row r="4222">
          <cell r="A4222" t="str">
            <v>FY2014</v>
          </cell>
        </row>
        <row r="4223">
          <cell r="A4223" t="str">
            <v>FY2014</v>
          </cell>
        </row>
        <row r="4224">
          <cell r="A4224" t="str">
            <v>FY2014</v>
          </cell>
        </row>
        <row r="4225">
          <cell r="A4225" t="str">
            <v>FY2014</v>
          </cell>
        </row>
        <row r="4226">
          <cell r="A4226" t="str">
            <v>FY2014</v>
          </cell>
        </row>
        <row r="4227">
          <cell r="A4227" t="str">
            <v>FY2014</v>
          </cell>
        </row>
        <row r="4228">
          <cell r="A4228" t="str">
            <v>FY2014</v>
          </cell>
        </row>
        <row r="4229">
          <cell r="A4229" t="str">
            <v>FY2014</v>
          </cell>
        </row>
        <row r="4230">
          <cell r="A4230" t="str">
            <v>FY2014</v>
          </cell>
        </row>
        <row r="4231">
          <cell r="A4231" t="str">
            <v>FY2014</v>
          </cell>
        </row>
        <row r="4232">
          <cell r="A4232" t="str">
            <v>FY2014</v>
          </cell>
        </row>
        <row r="4233">
          <cell r="A4233" t="str">
            <v>FY2014</v>
          </cell>
        </row>
        <row r="4234">
          <cell r="A4234" t="str">
            <v>FY2014</v>
          </cell>
        </row>
        <row r="4235">
          <cell r="A4235" t="str">
            <v>FY2014</v>
          </cell>
        </row>
        <row r="4236">
          <cell r="A4236" t="str">
            <v>FY2014</v>
          </cell>
        </row>
        <row r="4237">
          <cell r="A4237" t="str">
            <v>FY2014</v>
          </cell>
        </row>
        <row r="4238">
          <cell r="A4238" t="str">
            <v>FY2014</v>
          </cell>
        </row>
        <row r="4239">
          <cell r="A4239" t="str">
            <v>FY2014</v>
          </cell>
        </row>
        <row r="4240">
          <cell r="A4240" t="str">
            <v>FY2014</v>
          </cell>
        </row>
        <row r="4241">
          <cell r="A4241" t="str">
            <v>FY2014</v>
          </cell>
        </row>
        <row r="4242">
          <cell r="A4242" t="str">
            <v>FY2014</v>
          </cell>
        </row>
        <row r="4243">
          <cell r="A4243" t="str">
            <v>FY2014</v>
          </cell>
        </row>
        <row r="4244">
          <cell r="A4244" t="str">
            <v>FY2014</v>
          </cell>
        </row>
        <row r="4245">
          <cell r="A4245" t="str">
            <v>FY2014</v>
          </cell>
        </row>
        <row r="4246">
          <cell r="A4246" t="str">
            <v>FY2014</v>
          </cell>
        </row>
        <row r="4247">
          <cell r="A4247" t="str">
            <v>FY2014</v>
          </cell>
        </row>
        <row r="4248">
          <cell r="A4248" t="str">
            <v>FY2014</v>
          </cell>
        </row>
        <row r="4249">
          <cell r="A4249" t="str">
            <v>FY2014</v>
          </cell>
        </row>
        <row r="4250">
          <cell r="A4250" t="str">
            <v>FY2014</v>
          </cell>
        </row>
        <row r="4251">
          <cell r="A4251" t="str">
            <v>FY2014</v>
          </cell>
        </row>
        <row r="4252">
          <cell r="A4252" t="str">
            <v>FY2014</v>
          </cell>
        </row>
        <row r="4253">
          <cell r="A4253" t="str">
            <v>FY2014</v>
          </cell>
        </row>
        <row r="4254">
          <cell r="A4254" t="str">
            <v>FY2014</v>
          </cell>
        </row>
        <row r="4255">
          <cell r="A4255" t="str">
            <v>FY2014</v>
          </cell>
        </row>
        <row r="4256">
          <cell r="A4256" t="str">
            <v>FY2014</v>
          </cell>
        </row>
        <row r="4257">
          <cell r="A4257" t="str">
            <v>FY2014</v>
          </cell>
        </row>
        <row r="4258">
          <cell r="A4258" t="str">
            <v>FY2014</v>
          </cell>
        </row>
        <row r="4259">
          <cell r="A4259" t="str">
            <v>FY2014</v>
          </cell>
        </row>
        <row r="4260">
          <cell r="A4260" t="str">
            <v>FY2014</v>
          </cell>
        </row>
        <row r="4261">
          <cell r="A4261" t="str">
            <v>FY2014</v>
          </cell>
        </row>
        <row r="4262">
          <cell r="A4262" t="str">
            <v>FY2014</v>
          </cell>
        </row>
        <row r="4263">
          <cell r="A4263" t="str">
            <v>FY2014</v>
          </cell>
        </row>
        <row r="4264">
          <cell r="A4264" t="str">
            <v>FY2014</v>
          </cell>
        </row>
        <row r="4265">
          <cell r="A4265" t="str">
            <v>FY2014</v>
          </cell>
        </row>
        <row r="4266">
          <cell r="A4266" t="str">
            <v>FY2014</v>
          </cell>
        </row>
        <row r="4267">
          <cell r="A4267" t="str">
            <v>FY2014</v>
          </cell>
        </row>
        <row r="4268">
          <cell r="A4268" t="str">
            <v>FY2014</v>
          </cell>
        </row>
        <row r="4269">
          <cell r="A4269" t="str">
            <v>FY2014</v>
          </cell>
        </row>
        <row r="4270">
          <cell r="A4270" t="str">
            <v>FY2014</v>
          </cell>
        </row>
        <row r="4271">
          <cell r="A4271" t="str">
            <v>FY2014</v>
          </cell>
        </row>
        <row r="4272">
          <cell r="A4272" t="str">
            <v>FY2014</v>
          </cell>
        </row>
        <row r="4273">
          <cell r="A4273" t="str">
            <v>FY2014</v>
          </cell>
        </row>
        <row r="4274">
          <cell r="A4274" t="str">
            <v>FY2014</v>
          </cell>
        </row>
        <row r="4275">
          <cell r="A4275" t="str">
            <v>FY2014</v>
          </cell>
        </row>
        <row r="4276">
          <cell r="A4276" t="str">
            <v>FY2014</v>
          </cell>
        </row>
        <row r="4277">
          <cell r="A4277" t="str">
            <v>FY2014</v>
          </cell>
        </row>
        <row r="4278">
          <cell r="A4278" t="str">
            <v>FY2014</v>
          </cell>
        </row>
        <row r="4279">
          <cell r="A4279" t="str">
            <v>FY2014</v>
          </cell>
        </row>
        <row r="4280">
          <cell r="A4280" t="str">
            <v>FY2014</v>
          </cell>
        </row>
        <row r="4281">
          <cell r="A4281" t="str">
            <v>FY2014</v>
          </cell>
        </row>
        <row r="4282">
          <cell r="A4282" t="str">
            <v>FY2014</v>
          </cell>
        </row>
        <row r="4283">
          <cell r="A4283" t="str">
            <v>FY2014</v>
          </cell>
        </row>
        <row r="4284">
          <cell r="A4284" t="str">
            <v>FY2014</v>
          </cell>
        </row>
        <row r="4285">
          <cell r="A4285" t="str">
            <v>FY2014</v>
          </cell>
        </row>
        <row r="4286">
          <cell r="A4286" t="str">
            <v>FY2014</v>
          </cell>
        </row>
        <row r="4287">
          <cell r="A4287" t="str">
            <v>FY2014</v>
          </cell>
        </row>
        <row r="4288">
          <cell r="A4288" t="str">
            <v>FY2014</v>
          </cell>
        </row>
        <row r="4289">
          <cell r="A4289" t="str">
            <v>FY2014</v>
          </cell>
        </row>
        <row r="4290">
          <cell r="A4290" t="str">
            <v>FY2014</v>
          </cell>
        </row>
        <row r="4291">
          <cell r="A4291" t="str">
            <v>FY2014</v>
          </cell>
        </row>
        <row r="4292">
          <cell r="A4292" t="str">
            <v>FY2014</v>
          </cell>
        </row>
        <row r="4293">
          <cell r="A4293" t="str">
            <v>FY2014</v>
          </cell>
        </row>
        <row r="4294">
          <cell r="A4294" t="str">
            <v>FY2014</v>
          </cell>
        </row>
        <row r="4295">
          <cell r="A4295" t="str">
            <v>FY2014</v>
          </cell>
        </row>
        <row r="4296">
          <cell r="A4296" t="str">
            <v>FY2014</v>
          </cell>
        </row>
        <row r="4297">
          <cell r="A4297" t="str">
            <v>FY2014</v>
          </cell>
        </row>
        <row r="4298">
          <cell r="A4298" t="str">
            <v>FY2014</v>
          </cell>
        </row>
        <row r="4299">
          <cell r="A4299" t="str">
            <v>FY2014</v>
          </cell>
        </row>
        <row r="4300">
          <cell r="A4300" t="str">
            <v>FY2014</v>
          </cell>
        </row>
        <row r="4301">
          <cell r="A4301" t="str">
            <v>FY2014</v>
          </cell>
        </row>
        <row r="4302">
          <cell r="A4302" t="str">
            <v>FY2014</v>
          </cell>
        </row>
        <row r="4303">
          <cell r="A4303" t="str">
            <v>FY2014</v>
          </cell>
        </row>
        <row r="4304">
          <cell r="A4304" t="str">
            <v>FY2014</v>
          </cell>
        </row>
        <row r="4305">
          <cell r="A4305" t="str">
            <v>FY2014</v>
          </cell>
        </row>
        <row r="4306">
          <cell r="A4306" t="str">
            <v>FY2014</v>
          </cell>
        </row>
        <row r="4307">
          <cell r="A4307" t="str">
            <v>FY2014</v>
          </cell>
        </row>
        <row r="4308">
          <cell r="A4308" t="str">
            <v>FY2014</v>
          </cell>
        </row>
        <row r="4309">
          <cell r="A4309" t="str">
            <v>FY2014</v>
          </cell>
        </row>
        <row r="4310">
          <cell r="A4310" t="str">
            <v>FY2014</v>
          </cell>
        </row>
        <row r="4311">
          <cell r="A4311" t="str">
            <v>FY2014</v>
          </cell>
        </row>
        <row r="4312">
          <cell r="A4312" t="str">
            <v>FY2014</v>
          </cell>
        </row>
        <row r="4313">
          <cell r="A4313" t="str">
            <v>FY2014</v>
          </cell>
        </row>
        <row r="4314">
          <cell r="A4314" t="str">
            <v>FY2014</v>
          </cell>
        </row>
        <row r="4315">
          <cell r="A4315" t="str">
            <v>FY2014</v>
          </cell>
        </row>
        <row r="4316">
          <cell r="A4316" t="str">
            <v>FY2014</v>
          </cell>
        </row>
        <row r="4317">
          <cell r="A4317" t="str">
            <v>FY2014</v>
          </cell>
        </row>
        <row r="4318">
          <cell r="A4318" t="str">
            <v>FY2014</v>
          </cell>
        </row>
        <row r="4319">
          <cell r="A4319" t="str">
            <v>FY2014</v>
          </cell>
        </row>
        <row r="4320">
          <cell r="A4320" t="str">
            <v>FY2014</v>
          </cell>
        </row>
        <row r="4321">
          <cell r="A4321" t="str">
            <v>FY2014</v>
          </cell>
        </row>
        <row r="4322">
          <cell r="A4322" t="str">
            <v>FY2014</v>
          </cell>
        </row>
        <row r="4323">
          <cell r="A4323" t="str">
            <v>FY2014</v>
          </cell>
        </row>
        <row r="4324">
          <cell r="A4324" t="str">
            <v>FY2014</v>
          </cell>
        </row>
        <row r="4325">
          <cell r="A4325" t="str">
            <v>FY2014</v>
          </cell>
        </row>
        <row r="4326">
          <cell r="A4326" t="str">
            <v>FY2014</v>
          </cell>
        </row>
        <row r="4327">
          <cell r="A4327" t="str">
            <v>FY2014</v>
          </cell>
        </row>
        <row r="4328">
          <cell r="A4328" t="str">
            <v>FY2014</v>
          </cell>
        </row>
        <row r="4329">
          <cell r="A4329" t="str">
            <v>FY2014</v>
          </cell>
        </row>
        <row r="4330">
          <cell r="A4330" t="str">
            <v>FY2014</v>
          </cell>
        </row>
        <row r="4331">
          <cell r="A4331" t="str">
            <v>FY2014</v>
          </cell>
        </row>
        <row r="4332">
          <cell r="A4332" t="str">
            <v>FY2014</v>
          </cell>
        </row>
        <row r="4333">
          <cell r="A4333" t="str">
            <v>FY2014</v>
          </cell>
        </row>
        <row r="4334">
          <cell r="A4334" t="str">
            <v>FY2014</v>
          </cell>
        </row>
        <row r="4335">
          <cell r="A4335" t="str">
            <v>FY2014</v>
          </cell>
        </row>
        <row r="4336">
          <cell r="A4336" t="str">
            <v>FY2014</v>
          </cell>
        </row>
        <row r="4337">
          <cell r="A4337" t="str">
            <v>FY2014</v>
          </cell>
        </row>
        <row r="4338">
          <cell r="A4338" t="str">
            <v>FY2014</v>
          </cell>
        </row>
        <row r="4339">
          <cell r="A4339" t="str">
            <v>FY2014</v>
          </cell>
        </row>
        <row r="4340">
          <cell r="A4340" t="str">
            <v>FY2014</v>
          </cell>
        </row>
        <row r="4341">
          <cell r="A4341" t="str">
            <v>FY2014</v>
          </cell>
        </row>
        <row r="4342">
          <cell r="A4342" t="str">
            <v>FY2014</v>
          </cell>
        </row>
        <row r="4343">
          <cell r="A4343" t="str">
            <v>FY2014</v>
          </cell>
        </row>
        <row r="4344">
          <cell r="A4344" t="str">
            <v>FY2014</v>
          </cell>
        </row>
        <row r="4345">
          <cell r="A4345" t="str">
            <v>FY2014</v>
          </cell>
        </row>
        <row r="4346">
          <cell r="A4346" t="str">
            <v>FY2014</v>
          </cell>
        </row>
        <row r="4347">
          <cell r="A4347" t="str">
            <v>FY2014</v>
          </cell>
        </row>
        <row r="4348">
          <cell r="A4348" t="str">
            <v>FY2014</v>
          </cell>
        </row>
        <row r="4349">
          <cell r="A4349" t="str">
            <v>FY2014</v>
          </cell>
        </row>
        <row r="4350">
          <cell r="A4350" t="str">
            <v>FY2014</v>
          </cell>
        </row>
        <row r="4351">
          <cell r="A4351" t="str">
            <v>FY2014</v>
          </cell>
        </row>
        <row r="4352">
          <cell r="A4352" t="str">
            <v>FY2014</v>
          </cell>
        </row>
        <row r="4353">
          <cell r="A4353" t="str">
            <v>FY2014</v>
          </cell>
        </row>
        <row r="4354">
          <cell r="A4354" t="str">
            <v>FY2014</v>
          </cell>
        </row>
        <row r="4355">
          <cell r="A4355" t="str">
            <v>FY2014</v>
          </cell>
        </row>
        <row r="4356">
          <cell r="A4356" t="str">
            <v>FY2014</v>
          </cell>
        </row>
        <row r="4357">
          <cell r="A4357" t="str">
            <v>FY2014</v>
          </cell>
        </row>
        <row r="4358">
          <cell r="A4358" t="str">
            <v>FY2014</v>
          </cell>
        </row>
        <row r="4359">
          <cell r="A4359" t="str">
            <v>FY2014</v>
          </cell>
        </row>
        <row r="4360">
          <cell r="A4360" t="str">
            <v>FY2014</v>
          </cell>
        </row>
        <row r="4361">
          <cell r="A4361" t="str">
            <v>FY2014</v>
          </cell>
        </row>
        <row r="4362">
          <cell r="A4362" t="str">
            <v>FY2014</v>
          </cell>
        </row>
        <row r="4363">
          <cell r="A4363" t="str">
            <v>FY2014</v>
          </cell>
        </row>
        <row r="4364">
          <cell r="A4364" t="str">
            <v>FY2014</v>
          </cell>
        </row>
        <row r="4365">
          <cell r="A4365" t="str">
            <v>FY2014</v>
          </cell>
        </row>
        <row r="4366">
          <cell r="A4366" t="str">
            <v>FY2014</v>
          </cell>
        </row>
        <row r="4367">
          <cell r="A4367" t="str">
            <v>FY2014</v>
          </cell>
        </row>
        <row r="4368">
          <cell r="A4368" t="str">
            <v>FY2014</v>
          </cell>
        </row>
        <row r="4369">
          <cell r="A4369" t="str">
            <v>FY2014</v>
          </cell>
        </row>
        <row r="4370">
          <cell r="A4370" t="str">
            <v>FY2014</v>
          </cell>
        </row>
        <row r="4371">
          <cell r="A4371" t="str">
            <v>FY2014</v>
          </cell>
        </row>
        <row r="4372">
          <cell r="A4372" t="str">
            <v>FY2014</v>
          </cell>
        </row>
        <row r="4373">
          <cell r="A4373" t="str">
            <v>FY2014</v>
          </cell>
        </row>
        <row r="4374">
          <cell r="A4374" t="str">
            <v>FY2014</v>
          </cell>
        </row>
        <row r="4375">
          <cell r="A4375" t="str">
            <v>FY2014</v>
          </cell>
        </row>
        <row r="4376">
          <cell r="A4376" t="str">
            <v>FY2014</v>
          </cell>
        </row>
        <row r="4377">
          <cell r="A4377" t="str">
            <v>FY2014</v>
          </cell>
        </row>
        <row r="4378">
          <cell r="A4378" t="str">
            <v>FY2014</v>
          </cell>
        </row>
        <row r="4379">
          <cell r="A4379" t="str">
            <v>FY2014</v>
          </cell>
        </row>
        <row r="4380">
          <cell r="A4380" t="str">
            <v>FY2014</v>
          </cell>
        </row>
        <row r="4381">
          <cell r="A4381" t="str">
            <v>FY2014</v>
          </cell>
        </row>
        <row r="4382">
          <cell r="A4382" t="str">
            <v>FY2014</v>
          </cell>
        </row>
        <row r="4383">
          <cell r="A4383" t="str">
            <v>FY2014</v>
          </cell>
        </row>
        <row r="4384">
          <cell r="A4384" t="str">
            <v>FY2014</v>
          </cell>
        </row>
        <row r="4385">
          <cell r="A4385" t="str">
            <v>FY2014</v>
          </cell>
        </row>
        <row r="4386">
          <cell r="A4386" t="str">
            <v>FY2014</v>
          </cell>
        </row>
        <row r="4387">
          <cell r="A4387" t="str">
            <v>FY2014</v>
          </cell>
        </row>
        <row r="4388">
          <cell r="A4388" t="str">
            <v>FY2014</v>
          </cell>
        </row>
        <row r="4389">
          <cell r="A4389" t="str">
            <v>FY2014</v>
          </cell>
        </row>
        <row r="4390">
          <cell r="A4390" t="str">
            <v>FY2014</v>
          </cell>
        </row>
        <row r="4391">
          <cell r="A4391" t="str">
            <v>FY2014</v>
          </cell>
        </row>
        <row r="4392">
          <cell r="A4392" t="str">
            <v>FY2014</v>
          </cell>
        </row>
        <row r="4393">
          <cell r="A4393" t="str">
            <v>FY2014</v>
          </cell>
        </row>
        <row r="4394">
          <cell r="A4394" t="str">
            <v>FY2014</v>
          </cell>
        </row>
        <row r="4395">
          <cell r="A4395" t="str">
            <v>FY2014</v>
          </cell>
        </row>
        <row r="4396">
          <cell r="A4396" t="str">
            <v>FY2014</v>
          </cell>
        </row>
        <row r="4397">
          <cell r="A4397" t="str">
            <v>FY2014</v>
          </cell>
        </row>
        <row r="4398">
          <cell r="A4398" t="str">
            <v>FY2014</v>
          </cell>
        </row>
        <row r="4399">
          <cell r="A4399" t="str">
            <v>FY2014</v>
          </cell>
        </row>
        <row r="4400">
          <cell r="A4400" t="str">
            <v>FY2014</v>
          </cell>
        </row>
        <row r="4401">
          <cell r="A4401" t="str">
            <v>FY2014</v>
          </cell>
        </row>
        <row r="4402">
          <cell r="A4402" t="str">
            <v>FY2014</v>
          </cell>
        </row>
        <row r="4403">
          <cell r="A4403" t="str">
            <v>FY2014</v>
          </cell>
        </row>
        <row r="4404">
          <cell r="A4404" t="str">
            <v>FY2014</v>
          </cell>
        </row>
        <row r="4405">
          <cell r="A4405" t="str">
            <v>FY2014</v>
          </cell>
        </row>
        <row r="4406">
          <cell r="A4406" t="str">
            <v>FY2014</v>
          </cell>
        </row>
        <row r="4407">
          <cell r="A4407" t="str">
            <v>FY2014</v>
          </cell>
        </row>
        <row r="4408">
          <cell r="A4408" t="str">
            <v>FY2014</v>
          </cell>
        </row>
        <row r="4409">
          <cell r="A4409" t="str">
            <v>FY2014</v>
          </cell>
        </row>
        <row r="4410">
          <cell r="A4410" t="str">
            <v>FY2014</v>
          </cell>
        </row>
        <row r="4411">
          <cell r="A4411" t="str">
            <v>FY2014</v>
          </cell>
        </row>
        <row r="4412">
          <cell r="A4412" t="str">
            <v>FY2014</v>
          </cell>
        </row>
        <row r="4413">
          <cell r="A4413" t="str">
            <v>FY2014</v>
          </cell>
        </row>
        <row r="4414">
          <cell r="A4414" t="str">
            <v>FY2014</v>
          </cell>
        </row>
        <row r="4415">
          <cell r="A4415" t="str">
            <v>FY2014</v>
          </cell>
        </row>
        <row r="4416">
          <cell r="A4416" t="str">
            <v>FY2014</v>
          </cell>
        </row>
        <row r="4417">
          <cell r="A4417" t="str">
            <v>FY2014</v>
          </cell>
        </row>
        <row r="4418">
          <cell r="A4418" t="str">
            <v>FY2014</v>
          </cell>
        </row>
        <row r="4419">
          <cell r="A4419" t="str">
            <v>FY2014</v>
          </cell>
        </row>
        <row r="4420">
          <cell r="A4420" t="str">
            <v>FY2014</v>
          </cell>
        </row>
        <row r="4421">
          <cell r="A4421" t="str">
            <v>FY2014</v>
          </cell>
        </row>
        <row r="4422">
          <cell r="A4422" t="str">
            <v>FY2014</v>
          </cell>
        </row>
        <row r="4423">
          <cell r="A4423" t="str">
            <v>FY2014</v>
          </cell>
        </row>
        <row r="4424">
          <cell r="A4424" t="str">
            <v>FY2014</v>
          </cell>
        </row>
        <row r="4425">
          <cell r="A4425" t="str">
            <v>FY2014</v>
          </cell>
        </row>
        <row r="4426">
          <cell r="A4426" t="str">
            <v>FY2014</v>
          </cell>
        </row>
        <row r="4427">
          <cell r="A4427" t="str">
            <v>FY2014</v>
          </cell>
        </row>
        <row r="4428">
          <cell r="A4428" t="str">
            <v>FY2014</v>
          </cell>
        </row>
        <row r="4429">
          <cell r="A4429" t="str">
            <v>FY2014</v>
          </cell>
        </row>
        <row r="4430">
          <cell r="A4430" t="str">
            <v>FY2014</v>
          </cell>
        </row>
        <row r="4431">
          <cell r="A4431" t="str">
            <v>FY2014</v>
          </cell>
        </row>
        <row r="4432">
          <cell r="A4432" t="str">
            <v>FY2014</v>
          </cell>
        </row>
        <row r="4433">
          <cell r="A4433" t="str">
            <v>FY2014</v>
          </cell>
        </row>
        <row r="4434">
          <cell r="A4434" t="str">
            <v>FY2014</v>
          </cell>
        </row>
        <row r="4435">
          <cell r="A4435" t="str">
            <v>FY2014</v>
          </cell>
        </row>
        <row r="4436">
          <cell r="A4436" t="str">
            <v>FY2014</v>
          </cell>
        </row>
        <row r="4437">
          <cell r="A4437" t="str">
            <v>FY2014</v>
          </cell>
        </row>
        <row r="4438">
          <cell r="A4438" t="str">
            <v>FY2014</v>
          </cell>
        </row>
        <row r="4439">
          <cell r="A4439" t="str">
            <v>FY2014</v>
          </cell>
        </row>
        <row r="4440">
          <cell r="A4440" t="str">
            <v>FY2014</v>
          </cell>
        </row>
        <row r="4441">
          <cell r="A4441" t="str">
            <v>FY2014</v>
          </cell>
        </row>
        <row r="4442">
          <cell r="A4442" t="str">
            <v>FY2014</v>
          </cell>
        </row>
        <row r="4443">
          <cell r="A4443" t="str">
            <v>FY2014</v>
          </cell>
        </row>
        <row r="4444">
          <cell r="A4444" t="str">
            <v>FY2014</v>
          </cell>
        </row>
        <row r="4445">
          <cell r="A4445" t="str">
            <v>FY2014</v>
          </cell>
        </row>
        <row r="4446">
          <cell r="A4446" t="str">
            <v>FY2014</v>
          </cell>
        </row>
        <row r="4447">
          <cell r="A4447" t="str">
            <v>FY2014</v>
          </cell>
        </row>
        <row r="4448">
          <cell r="A4448" t="str">
            <v>FY2014</v>
          </cell>
        </row>
        <row r="4449">
          <cell r="A4449" t="str">
            <v>FY2014</v>
          </cell>
        </row>
        <row r="4450">
          <cell r="A4450" t="str">
            <v>FY2014</v>
          </cell>
        </row>
        <row r="4451">
          <cell r="A4451" t="str">
            <v>FY2014</v>
          </cell>
        </row>
        <row r="4452">
          <cell r="A4452" t="str">
            <v>FY2014</v>
          </cell>
        </row>
        <row r="4453">
          <cell r="A4453" t="str">
            <v>FY2014</v>
          </cell>
        </row>
        <row r="4454">
          <cell r="A4454" t="str">
            <v>FY2014</v>
          </cell>
        </row>
        <row r="4455">
          <cell r="A4455" t="str">
            <v>FY2014</v>
          </cell>
        </row>
        <row r="4456">
          <cell r="A4456" t="str">
            <v>FY2014</v>
          </cell>
        </row>
        <row r="4457">
          <cell r="A4457" t="str">
            <v>FY2014</v>
          </cell>
        </row>
        <row r="4458">
          <cell r="A4458" t="str">
            <v>FY2014</v>
          </cell>
        </row>
        <row r="4459">
          <cell r="A4459" t="str">
            <v>FY2014</v>
          </cell>
        </row>
        <row r="4460">
          <cell r="A4460" t="str">
            <v>FY2014</v>
          </cell>
        </row>
        <row r="4461">
          <cell r="A4461" t="str">
            <v>FY2014</v>
          </cell>
        </row>
        <row r="4462">
          <cell r="A4462" t="str">
            <v>FY2014</v>
          </cell>
        </row>
        <row r="4463">
          <cell r="A4463" t="str">
            <v>FY2014</v>
          </cell>
        </row>
        <row r="4464">
          <cell r="A4464" t="str">
            <v>FY2014</v>
          </cell>
        </row>
        <row r="4465">
          <cell r="A4465" t="str">
            <v>FY2014</v>
          </cell>
        </row>
        <row r="4466">
          <cell r="A4466" t="str">
            <v>FY2014</v>
          </cell>
        </row>
        <row r="4467">
          <cell r="A4467" t="str">
            <v>FY2014</v>
          </cell>
        </row>
        <row r="4468">
          <cell r="A4468" t="str">
            <v>FY2014</v>
          </cell>
        </row>
        <row r="4469">
          <cell r="A4469" t="str">
            <v>FY2014</v>
          </cell>
        </row>
        <row r="4470">
          <cell r="A4470" t="str">
            <v>FY2014</v>
          </cell>
        </row>
        <row r="4471">
          <cell r="A4471" t="str">
            <v>FY2014</v>
          </cell>
        </row>
        <row r="4472">
          <cell r="A4472" t="str">
            <v>FY2014</v>
          </cell>
        </row>
        <row r="4473">
          <cell r="A4473" t="str">
            <v>FY2014</v>
          </cell>
        </row>
        <row r="4474">
          <cell r="A4474" t="str">
            <v>FY2014</v>
          </cell>
        </row>
        <row r="4475">
          <cell r="A4475" t="str">
            <v>FY2014</v>
          </cell>
        </row>
        <row r="4476">
          <cell r="A4476" t="str">
            <v>FY2014</v>
          </cell>
        </row>
        <row r="4477">
          <cell r="A4477" t="str">
            <v>FY2014</v>
          </cell>
        </row>
        <row r="4478">
          <cell r="A4478" t="str">
            <v>FY2014</v>
          </cell>
        </row>
        <row r="4479">
          <cell r="A4479" t="str">
            <v>FY2014</v>
          </cell>
        </row>
        <row r="4480">
          <cell r="A4480" t="str">
            <v>FY2014</v>
          </cell>
        </row>
        <row r="4481">
          <cell r="A4481" t="str">
            <v>FY2014</v>
          </cell>
        </row>
        <row r="4482">
          <cell r="A4482" t="str">
            <v>FY2014</v>
          </cell>
        </row>
        <row r="4483">
          <cell r="A4483" t="str">
            <v>FY2014</v>
          </cell>
        </row>
        <row r="4484">
          <cell r="A4484" t="str">
            <v>FY2014</v>
          </cell>
        </row>
        <row r="4485">
          <cell r="A4485" t="str">
            <v>FY2014</v>
          </cell>
        </row>
        <row r="4486">
          <cell r="A4486" t="str">
            <v>FY2014</v>
          </cell>
        </row>
        <row r="4487">
          <cell r="A4487" t="str">
            <v>FY2014</v>
          </cell>
        </row>
        <row r="4488">
          <cell r="A4488" t="str">
            <v>FY2014</v>
          </cell>
        </row>
        <row r="4489">
          <cell r="A4489" t="str">
            <v>FY2014</v>
          </cell>
        </row>
        <row r="4490">
          <cell r="A4490" t="str">
            <v>FY2014</v>
          </cell>
        </row>
        <row r="4491">
          <cell r="A4491" t="str">
            <v>FY2014</v>
          </cell>
        </row>
        <row r="4492">
          <cell r="A4492" t="str">
            <v>FY2014</v>
          </cell>
        </row>
        <row r="4493">
          <cell r="A4493" t="str">
            <v>FY2014</v>
          </cell>
        </row>
        <row r="4494">
          <cell r="A4494" t="str">
            <v>FY2014</v>
          </cell>
        </row>
        <row r="4495">
          <cell r="A4495" t="str">
            <v>FY2014</v>
          </cell>
        </row>
        <row r="4496">
          <cell r="A4496" t="str">
            <v>FY2014</v>
          </cell>
        </row>
        <row r="4497">
          <cell r="A4497" t="str">
            <v>FY2014</v>
          </cell>
        </row>
        <row r="4498">
          <cell r="A4498" t="str">
            <v>FY2014</v>
          </cell>
        </row>
        <row r="4499">
          <cell r="A4499" t="str">
            <v>FY2014</v>
          </cell>
        </row>
        <row r="4500">
          <cell r="A4500" t="str">
            <v>FY2014</v>
          </cell>
        </row>
        <row r="4501">
          <cell r="A4501" t="str">
            <v>FY2014</v>
          </cell>
        </row>
        <row r="4502">
          <cell r="A4502" t="str">
            <v>FY2014</v>
          </cell>
        </row>
        <row r="4503">
          <cell r="A4503" t="str">
            <v>FY2014</v>
          </cell>
        </row>
        <row r="4504">
          <cell r="A4504" t="str">
            <v>FY2014</v>
          </cell>
        </row>
        <row r="4505">
          <cell r="A4505" t="str">
            <v>FY2014</v>
          </cell>
        </row>
        <row r="4506">
          <cell r="A4506" t="str">
            <v>FY2014</v>
          </cell>
        </row>
        <row r="4507">
          <cell r="A4507" t="str">
            <v>FY2014</v>
          </cell>
        </row>
        <row r="4508">
          <cell r="A4508" t="str">
            <v>FY2014</v>
          </cell>
        </row>
        <row r="4509">
          <cell r="A4509" t="str">
            <v>FY2014</v>
          </cell>
        </row>
        <row r="4510">
          <cell r="A4510" t="str">
            <v>FY2014</v>
          </cell>
        </row>
        <row r="4511">
          <cell r="A4511" t="str">
            <v>FY2014</v>
          </cell>
        </row>
        <row r="4512">
          <cell r="A4512" t="str">
            <v>FY2014</v>
          </cell>
        </row>
        <row r="4513">
          <cell r="A4513" t="str">
            <v>FY2014</v>
          </cell>
        </row>
        <row r="4514">
          <cell r="A4514" t="str">
            <v>FY2014</v>
          </cell>
        </row>
        <row r="4515">
          <cell r="A4515" t="str">
            <v>FY2014</v>
          </cell>
        </row>
        <row r="4516">
          <cell r="A4516" t="str">
            <v>FY2014</v>
          </cell>
        </row>
        <row r="4517">
          <cell r="A4517" t="str">
            <v>FY2014</v>
          </cell>
        </row>
        <row r="4518">
          <cell r="A4518" t="str">
            <v>FY2014</v>
          </cell>
        </row>
        <row r="4519">
          <cell r="A4519" t="str">
            <v>FY2014</v>
          </cell>
        </row>
        <row r="4520">
          <cell r="A4520" t="str">
            <v>FY2014</v>
          </cell>
        </row>
        <row r="4521">
          <cell r="A4521" t="str">
            <v>FY2014</v>
          </cell>
        </row>
        <row r="4522">
          <cell r="A4522" t="str">
            <v>FY2014</v>
          </cell>
        </row>
        <row r="4523">
          <cell r="A4523" t="str">
            <v>FY2014</v>
          </cell>
        </row>
        <row r="4524">
          <cell r="A4524" t="str">
            <v>FY2014</v>
          </cell>
        </row>
        <row r="4525">
          <cell r="A4525" t="str">
            <v>FY2014</v>
          </cell>
        </row>
        <row r="4526">
          <cell r="A4526" t="str">
            <v>FY2014</v>
          </cell>
        </row>
        <row r="4527">
          <cell r="A4527" t="str">
            <v>FY2014</v>
          </cell>
        </row>
        <row r="4528">
          <cell r="A4528" t="str">
            <v>FY2014</v>
          </cell>
        </row>
        <row r="4529">
          <cell r="A4529" t="str">
            <v>FY2014</v>
          </cell>
        </row>
        <row r="4530">
          <cell r="A4530" t="str">
            <v>FY2014</v>
          </cell>
        </row>
        <row r="4531">
          <cell r="A4531" t="str">
            <v>FY2014</v>
          </cell>
        </row>
        <row r="4532">
          <cell r="A4532" t="str">
            <v>FY2014</v>
          </cell>
        </row>
        <row r="4533">
          <cell r="A4533" t="str">
            <v>FY2014</v>
          </cell>
        </row>
        <row r="4534">
          <cell r="A4534" t="str">
            <v>FY2014</v>
          </cell>
        </row>
        <row r="4535">
          <cell r="A4535" t="str">
            <v>FY2014</v>
          </cell>
        </row>
        <row r="4536">
          <cell r="A4536" t="str">
            <v>FY2014</v>
          </cell>
        </row>
        <row r="4537">
          <cell r="A4537" t="str">
            <v>FY2014</v>
          </cell>
        </row>
        <row r="4538">
          <cell r="A4538" t="str">
            <v>FY2014</v>
          </cell>
        </row>
        <row r="4539">
          <cell r="A4539" t="str">
            <v>FY2014</v>
          </cell>
        </row>
        <row r="4540">
          <cell r="A4540" t="str">
            <v>FY2014</v>
          </cell>
        </row>
        <row r="4541">
          <cell r="A4541" t="str">
            <v>FY2014</v>
          </cell>
        </row>
        <row r="4542">
          <cell r="A4542" t="str">
            <v>FY2014</v>
          </cell>
        </row>
        <row r="4543">
          <cell r="A4543" t="str">
            <v>FY2014</v>
          </cell>
        </row>
        <row r="4544">
          <cell r="A4544" t="str">
            <v>FY2014</v>
          </cell>
        </row>
        <row r="4545">
          <cell r="A4545" t="str">
            <v>FY2014</v>
          </cell>
        </row>
        <row r="4546">
          <cell r="A4546" t="str">
            <v>FY2014</v>
          </cell>
        </row>
        <row r="4547">
          <cell r="A4547" t="str">
            <v>FY2014</v>
          </cell>
        </row>
        <row r="4548">
          <cell r="A4548" t="str">
            <v>FY2014</v>
          </cell>
        </row>
        <row r="4549">
          <cell r="A4549" t="str">
            <v>FY2014</v>
          </cell>
        </row>
        <row r="4550">
          <cell r="A4550" t="str">
            <v>FY2014</v>
          </cell>
        </row>
        <row r="4551">
          <cell r="A4551" t="str">
            <v>FY2014</v>
          </cell>
        </row>
        <row r="4552">
          <cell r="A4552" t="str">
            <v>FY2014</v>
          </cell>
        </row>
        <row r="4553">
          <cell r="A4553" t="str">
            <v>FY2014</v>
          </cell>
        </row>
        <row r="4554">
          <cell r="A4554" t="str">
            <v>FY2014</v>
          </cell>
        </row>
        <row r="4555">
          <cell r="A4555" t="str">
            <v>FY2014</v>
          </cell>
        </row>
        <row r="4556">
          <cell r="A4556" t="str">
            <v>FY2014</v>
          </cell>
        </row>
        <row r="4557">
          <cell r="A4557" t="str">
            <v>FY2014</v>
          </cell>
        </row>
        <row r="4558">
          <cell r="A4558" t="str">
            <v>FY2014</v>
          </cell>
        </row>
        <row r="4559">
          <cell r="A4559" t="str">
            <v>FY2014</v>
          </cell>
        </row>
        <row r="4560">
          <cell r="A4560" t="str">
            <v>FY2014</v>
          </cell>
        </row>
        <row r="4561">
          <cell r="A4561" t="str">
            <v>FY2014</v>
          </cell>
        </row>
        <row r="4562">
          <cell r="A4562" t="str">
            <v>FY2014</v>
          </cell>
        </row>
        <row r="4563">
          <cell r="A4563" t="str">
            <v>FY2014</v>
          </cell>
        </row>
        <row r="4564">
          <cell r="A4564" t="str">
            <v>FY2014</v>
          </cell>
        </row>
        <row r="4565">
          <cell r="A4565" t="str">
            <v>FY2014</v>
          </cell>
        </row>
        <row r="4566">
          <cell r="A4566" t="str">
            <v>FY2014</v>
          </cell>
        </row>
        <row r="4567">
          <cell r="A4567" t="str">
            <v>FY2014</v>
          </cell>
        </row>
        <row r="4568">
          <cell r="A4568" t="str">
            <v>FY2014</v>
          </cell>
        </row>
        <row r="4569">
          <cell r="A4569" t="str">
            <v>FY2014</v>
          </cell>
        </row>
        <row r="4570">
          <cell r="A4570" t="str">
            <v>FY2014</v>
          </cell>
        </row>
        <row r="4571">
          <cell r="A4571" t="str">
            <v>FY2014</v>
          </cell>
        </row>
        <row r="4572">
          <cell r="A4572" t="str">
            <v>FY2014</v>
          </cell>
        </row>
        <row r="4573">
          <cell r="A4573" t="str">
            <v>FY2014</v>
          </cell>
        </row>
        <row r="4574">
          <cell r="A4574" t="str">
            <v>FY2014</v>
          </cell>
        </row>
        <row r="4575">
          <cell r="A4575" t="str">
            <v>FY2014</v>
          </cell>
        </row>
        <row r="4576">
          <cell r="A4576" t="str">
            <v>FY2014</v>
          </cell>
        </row>
        <row r="4577">
          <cell r="A4577" t="str">
            <v>FY2014</v>
          </cell>
        </row>
        <row r="4578">
          <cell r="A4578" t="str">
            <v>FY2014</v>
          </cell>
        </row>
        <row r="4579">
          <cell r="A4579" t="str">
            <v>FY2014</v>
          </cell>
        </row>
        <row r="4580">
          <cell r="A4580" t="str">
            <v>FY2014</v>
          </cell>
        </row>
        <row r="4581">
          <cell r="A4581" t="str">
            <v>FY2014</v>
          </cell>
        </row>
        <row r="4582">
          <cell r="A4582" t="str">
            <v>FY2014</v>
          </cell>
        </row>
        <row r="4583">
          <cell r="A4583" t="str">
            <v>FY2014</v>
          </cell>
        </row>
        <row r="4584">
          <cell r="A4584" t="str">
            <v>FY2014</v>
          </cell>
        </row>
        <row r="4585">
          <cell r="A4585" t="str">
            <v>FY2014</v>
          </cell>
        </row>
        <row r="4586">
          <cell r="A4586" t="str">
            <v>FY2014</v>
          </cell>
        </row>
        <row r="4587">
          <cell r="A4587" t="str">
            <v>FY2014</v>
          </cell>
        </row>
        <row r="4588">
          <cell r="A4588" t="str">
            <v>FY2014</v>
          </cell>
        </row>
        <row r="4589">
          <cell r="A4589" t="str">
            <v>FY2014</v>
          </cell>
        </row>
        <row r="4590">
          <cell r="A4590" t="str">
            <v>FY2014</v>
          </cell>
        </row>
        <row r="4591">
          <cell r="A4591" t="str">
            <v>FY2014</v>
          </cell>
        </row>
        <row r="4592">
          <cell r="A4592" t="str">
            <v>FY2014</v>
          </cell>
        </row>
        <row r="4593">
          <cell r="A4593" t="str">
            <v>FY2014</v>
          </cell>
        </row>
        <row r="4594">
          <cell r="A4594" t="str">
            <v>FY2014</v>
          </cell>
        </row>
        <row r="4595">
          <cell r="A4595" t="str">
            <v>FY2014</v>
          </cell>
        </row>
        <row r="4596">
          <cell r="A4596" t="str">
            <v>FY2014</v>
          </cell>
        </row>
        <row r="4597">
          <cell r="A4597" t="str">
            <v>FY2014</v>
          </cell>
        </row>
        <row r="4598">
          <cell r="A4598" t="str">
            <v>FY2014</v>
          </cell>
        </row>
        <row r="4599">
          <cell r="A4599" t="str">
            <v>FY2014</v>
          </cell>
        </row>
        <row r="4600">
          <cell r="A4600" t="str">
            <v>FY2014</v>
          </cell>
        </row>
        <row r="4601">
          <cell r="A4601" t="str">
            <v>FY2014</v>
          </cell>
        </row>
        <row r="4602">
          <cell r="A4602" t="str">
            <v>FY2014</v>
          </cell>
        </row>
        <row r="4603">
          <cell r="A4603" t="str">
            <v>FY2014</v>
          </cell>
        </row>
        <row r="4604">
          <cell r="A4604" t="str">
            <v>FY2014</v>
          </cell>
        </row>
        <row r="4605">
          <cell r="A4605" t="str">
            <v>FY2014</v>
          </cell>
        </row>
        <row r="4606">
          <cell r="A4606" t="str">
            <v>FY2014</v>
          </cell>
        </row>
        <row r="4607">
          <cell r="A4607" t="str">
            <v>FY2014</v>
          </cell>
        </row>
        <row r="4608">
          <cell r="A4608" t="str">
            <v>FY2014</v>
          </cell>
        </row>
        <row r="4609">
          <cell r="A4609" t="str">
            <v>FY2014</v>
          </cell>
        </row>
        <row r="4610">
          <cell r="A4610" t="str">
            <v>FY2014</v>
          </cell>
        </row>
        <row r="4611">
          <cell r="A4611" t="str">
            <v>FY2014</v>
          </cell>
        </row>
        <row r="4612">
          <cell r="A4612" t="str">
            <v>FY2014</v>
          </cell>
        </row>
        <row r="4613">
          <cell r="A4613" t="str">
            <v>FY2014</v>
          </cell>
        </row>
        <row r="4614">
          <cell r="A4614" t="str">
            <v>FY2014</v>
          </cell>
        </row>
        <row r="4615">
          <cell r="A4615" t="str">
            <v>FY2014</v>
          </cell>
        </row>
        <row r="4616">
          <cell r="A4616" t="str">
            <v>FY2014</v>
          </cell>
        </row>
        <row r="4617">
          <cell r="A4617" t="str">
            <v>FY2014</v>
          </cell>
        </row>
        <row r="4618">
          <cell r="A4618" t="str">
            <v>FY2014</v>
          </cell>
        </row>
        <row r="4619">
          <cell r="A4619" t="str">
            <v>FY2014</v>
          </cell>
        </row>
        <row r="4620">
          <cell r="A4620" t="str">
            <v>FY2014</v>
          </cell>
        </row>
        <row r="4621">
          <cell r="A4621" t="str">
            <v>FY2014</v>
          </cell>
        </row>
        <row r="4622">
          <cell r="A4622" t="str">
            <v>FY2014</v>
          </cell>
        </row>
        <row r="4623">
          <cell r="A4623" t="str">
            <v>FY2014</v>
          </cell>
        </row>
        <row r="4624">
          <cell r="A4624" t="str">
            <v>FY2014</v>
          </cell>
        </row>
        <row r="4625">
          <cell r="A4625" t="str">
            <v>FY2014</v>
          </cell>
        </row>
        <row r="4626">
          <cell r="A4626" t="str">
            <v>FY2014</v>
          </cell>
        </row>
        <row r="4627">
          <cell r="A4627" t="str">
            <v>FY2014</v>
          </cell>
        </row>
        <row r="4628">
          <cell r="A4628" t="str">
            <v>FY2014</v>
          </cell>
        </row>
        <row r="4629">
          <cell r="A4629" t="str">
            <v>FY2014</v>
          </cell>
        </row>
        <row r="4630">
          <cell r="A4630" t="str">
            <v>FY2014</v>
          </cell>
        </row>
        <row r="4631">
          <cell r="A4631" t="str">
            <v>FY2014</v>
          </cell>
        </row>
        <row r="4632">
          <cell r="A4632" t="str">
            <v>FY2014</v>
          </cell>
        </row>
        <row r="4633">
          <cell r="A4633" t="str">
            <v>FY2014</v>
          </cell>
        </row>
        <row r="4634">
          <cell r="A4634" t="str">
            <v>FY2014</v>
          </cell>
        </row>
        <row r="4635">
          <cell r="A4635" t="str">
            <v>FY2014</v>
          </cell>
        </row>
        <row r="4636">
          <cell r="A4636" t="str">
            <v>FY2014</v>
          </cell>
        </row>
        <row r="4637">
          <cell r="A4637" t="str">
            <v>FY2014</v>
          </cell>
        </row>
        <row r="4638">
          <cell r="A4638" t="str">
            <v>FY2014</v>
          </cell>
        </row>
        <row r="4639">
          <cell r="A4639" t="str">
            <v>FY2014</v>
          </cell>
        </row>
        <row r="4640">
          <cell r="A4640" t="str">
            <v>FY2014</v>
          </cell>
        </row>
        <row r="4641">
          <cell r="A4641" t="str">
            <v>FY2014</v>
          </cell>
        </row>
        <row r="4642">
          <cell r="A4642" t="str">
            <v>FY2014</v>
          </cell>
        </row>
        <row r="4643">
          <cell r="A4643" t="str">
            <v>FY2014</v>
          </cell>
        </row>
        <row r="4644">
          <cell r="A4644" t="str">
            <v>FY2014</v>
          </cell>
        </row>
        <row r="4645">
          <cell r="A4645" t="str">
            <v>FY2014</v>
          </cell>
        </row>
        <row r="4646">
          <cell r="A4646" t="str">
            <v>FY2014</v>
          </cell>
        </row>
        <row r="4647">
          <cell r="A4647" t="str">
            <v>FY2014</v>
          </cell>
        </row>
        <row r="4648">
          <cell r="A4648" t="str">
            <v>FY2014</v>
          </cell>
        </row>
        <row r="4649">
          <cell r="A4649" t="str">
            <v>FY2014</v>
          </cell>
        </row>
        <row r="4650">
          <cell r="A4650" t="str">
            <v>FY2014</v>
          </cell>
        </row>
        <row r="4651">
          <cell r="A4651" t="str">
            <v>FY2014</v>
          </cell>
        </row>
        <row r="4652">
          <cell r="A4652" t="str">
            <v>FY2014</v>
          </cell>
        </row>
        <row r="4653">
          <cell r="A4653" t="str">
            <v>FY2014</v>
          </cell>
        </row>
        <row r="4654">
          <cell r="A4654" t="str">
            <v>FY2014</v>
          </cell>
        </row>
        <row r="4655">
          <cell r="A4655" t="str">
            <v>FY2014</v>
          </cell>
        </row>
        <row r="4656">
          <cell r="A4656" t="str">
            <v>FY2014</v>
          </cell>
        </row>
        <row r="4657">
          <cell r="A4657" t="str">
            <v>FY2014</v>
          </cell>
        </row>
        <row r="4658">
          <cell r="A4658" t="str">
            <v>FY2014</v>
          </cell>
        </row>
        <row r="4659">
          <cell r="A4659" t="str">
            <v>FY2014</v>
          </cell>
        </row>
        <row r="4660">
          <cell r="A4660" t="str">
            <v>FY2014</v>
          </cell>
        </row>
        <row r="4661">
          <cell r="A4661" t="str">
            <v>FY2014</v>
          </cell>
        </row>
        <row r="4662">
          <cell r="A4662" t="str">
            <v>FY2014</v>
          </cell>
        </row>
        <row r="4663">
          <cell r="A4663" t="str">
            <v>FY2014</v>
          </cell>
        </row>
        <row r="4664">
          <cell r="A4664" t="str">
            <v>FY2014</v>
          </cell>
        </row>
        <row r="4665">
          <cell r="A4665" t="str">
            <v>FY2014</v>
          </cell>
        </row>
        <row r="4666">
          <cell r="A4666" t="str">
            <v>FY2014</v>
          </cell>
        </row>
        <row r="4667">
          <cell r="A4667" t="str">
            <v>FY2014</v>
          </cell>
        </row>
        <row r="4668">
          <cell r="A4668" t="str">
            <v>FY2014</v>
          </cell>
        </row>
        <row r="4669">
          <cell r="A4669" t="str">
            <v>FY2014</v>
          </cell>
        </row>
        <row r="4670">
          <cell r="A4670" t="str">
            <v>FY2014</v>
          </cell>
        </row>
        <row r="4671">
          <cell r="A4671" t="str">
            <v>FY2014</v>
          </cell>
        </row>
        <row r="4672">
          <cell r="A4672" t="str">
            <v>FY2014</v>
          </cell>
        </row>
        <row r="4673">
          <cell r="A4673" t="str">
            <v>FY2014</v>
          </cell>
        </row>
        <row r="4674">
          <cell r="A4674" t="str">
            <v>FY2014</v>
          </cell>
        </row>
        <row r="4675">
          <cell r="A4675" t="str">
            <v>FY2014</v>
          </cell>
        </row>
        <row r="4676">
          <cell r="A4676" t="str">
            <v>FY2014</v>
          </cell>
        </row>
        <row r="4677">
          <cell r="A4677" t="str">
            <v>FY2014</v>
          </cell>
        </row>
        <row r="4678">
          <cell r="A4678" t="str">
            <v>FY2014</v>
          </cell>
        </row>
        <row r="4679">
          <cell r="A4679" t="str">
            <v>FY2014</v>
          </cell>
        </row>
        <row r="4680">
          <cell r="A4680" t="str">
            <v>FY2014</v>
          </cell>
        </row>
        <row r="4681">
          <cell r="A4681" t="str">
            <v>FY2014</v>
          </cell>
        </row>
        <row r="4682">
          <cell r="A4682" t="str">
            <v>FY2014</v>
          </cell>
        </row>
        <row r="4683">
          <cell r="A4683" t="str">
            <v>FY2014</v>
          </cell>
        </row>
        <row r="4684">
          <cell r="A4684" t="str">
            <v>FY2014</v>
          </cell>
        </row>
        <row r="4685">
          <cell r="A4685" t="str">
            <v>FY2014</v>
          </cell>
        </row>
        <row r="4686">
          <cell r="A4686" t="str">
            <v>FY2014</v>
          </cell>
        </row>
        <row r="4687">
          <cell r="A4687" t="str">
            <v>FY2014</v>
          </cell>
        </row>
        <row r="4688">
          <cell r="A4688" t="str">
            <v>FY2014</v>
          </cell>
        </row>
        <row r="4689">
          <cell r="A4689" t="str">
            <v>FY2014</v>
          </cell>
        </row>
        <row r="4690">
          <cell r="A4690" t="str">
            <v>FY2014</v>
          </cell>
        </row>
        <row r="4691">
          <cell r="A4691" t="str">
            <v>FY2014</v>
          </cell>
        </row>
        <row r="4692">
          <cell r="A4692" t="str">
            <v>FY2014</v>
          </cell>
        </row>
        <row r="4693">
          <cell r="A4693" t="str">
            <v>FY2014</v>
          </cell>
        </row>
        <row r="4694">
          <cell r="A4694" t="str">
            <v>FY2014</v>
          </cell>
        </row>
        <row r="4695">
          <cell r="A4695" t="str">
            <v>FY2014</v>
          </cell>
        </row>
        <row r="4696">
          <cell r="A4696" t="str">
            <v>FY2014</v>
          </cell>
        </row>
        <row r="4697">
          <cell r="A4697" t="str">
            <v>FY2014</v>
          </cell>
        </row>
        <row r="4698">
          <cell r="A4698" t="str">
            <v>FY2014</v>
          </cell>
        </row>
        <row r="4699">
          <cell r="A4699" t="str">
            <v>FY2014</v>
          </cell>
        </row>
        <row r="4700">
          <cell r="A4700" t="str">
            <v>FY2014</v>
          </cell>
        </row>
        <row r="4701">
          <cell r="A4701" t="str">
            <v>FY2014</v>
          </cell>
        </row>
        <row r="4702">
          <cell r="A4702" t="str">
            <v>FY2014</v>
          </cell>
        </row>
        <row r="4703">
          <cell r="A4703" t="str">
            <v>FY2014</v>
          </cell>
        </row>
        <row r="4704">
          <cell r="A4704" t="str">
            <v>FY2014</v>
          </cell>
        </row>
        <row r="4705">
          <cell r="A4705" t="str">
            <v>FY2014</v>
          </cell>
        </row>
        <row r="4706">
          <cell r="A4706" t="str">
            <v>FY2014</v>
          </cell>
        </row>
        <row r="4707">
          <cell r="A4707" t="str">
            <v>FY2014</v>
          </cell>
        </row>
        <row r="4708">
          <cell r="A4708" t="str">
            <v>FY2014</v>
          </cell>
        </row>
        <row r="4709">
          <cell r="A4709" t="str">
            <v>FY2014</v>
          </cell>
        </row>
        <row r="4710">
          <cell r="A4710" t="str">
            <v>FY2014</v>
          </cell>
        </row>
        <row r="4711">
          <cell r="A4711" t="str">
            <v>FY2014</v>
          </cell>
        </row>
        <row r="4712">
          <cell r="A4712" t="str">
            <v>FY2014</v>
          </cell>
        </row>
        <row r="4713">
          <cell r="A4713" t="str">
            <v>FY2014</v>
          </cell>
        </row>
        <row r="4714">
          <cell r="A4714" t="str">
            <v>FY2014</v>
          </cell>
        </row>
        <row r="4715">
          <cell r="A4715" t="str">
            <v>FY2014</v>
          </cell>
        </row>
        <row r="4716">
          <cell r="A4716" t="str">
            <v>FY2014</v>
          </cell>
        </row>
        <row r="4717">
          <cell r="A4717" t="str">
            <v>FY2014</v>
          </cell>
        </row>
        <row r="4718">
          <cell r="A4718" t="str">
            <v>FY2014</v>
          </cell>
        </row>
        <row r="4719">
          <cell r="A4719" t="str">
            <v>FY2014</v>
          </cell>
        </row>
        <row r="4720">
          <cell r="A4720" t="str">
            <v>FY2014</v>
          </cell>
        </row>
        <row r="4721">
          <cell r="A4721" t="str">
            <v>FY2014</v>
          </cell>
        </row>
        <row r="4722">
          <cell r="A4722" t="str">
            <v>FY2014</v>
          </cell>
        </row>
        <row r="4723">
          <cell r="A4723" t="str">
            <v>FY2014</v>
          </cell>
        </row>
        <row r="4724">
          <cell r="A4724" t="str">
            <v>FY2014</v>
          </cell>
        </row>
        <row r="4725">
          <cell r="A4725" t="str">
            <v>FY2014</v>
          </cell>
        </row>
        <row r="4726">
          <cell r="A4726" t="str">
            <v>FY2014</v>
          </cell>
        </row>
        <row r="4727">
          <cell r="A4727" t="str">
            <v>FY2014</v>
          </cell>
        </row>
        <row r="4728">
          <cell r="A4728" t="str">
            <v>FY2014</v>
          </cell>
        </row>
        <row r="4729">
          <cell r="A4729" t="str">
            <v>FY2014</v>
          </cell>
        </row>
        <row r="4730">
          <cell r="A4730" t="str">
            <v>FY2014</v>
          </cell>
        </row>
        <row r="4731">
          <cell r="A4731" t="str">
            <v>FY2014</v>
          </cell>
        </row>
        <row r="4732">
          <cell r="A4732" t="str">
            <v>FY2014</v>
          </cell>
        </row>
        <row r="4733">
          <cell r="A4733" t="str">
            <v>FY2014</v>
          </cell>
        </row>
        <row r="4734">
          <cell r="A4734" t="str">
            <v>FY2014</v>
          </cell>
        </row>
        <row r="4735">
          <cell r="A4735" t="str">
            <v>FY2014</v>
          </cell>
        </row>
        <row r="4736">
          <cell r="A4736" t="str">
            <v>FY2014</v>
          </cell>
        </row>
        <row r="4737">
          <cell r="A4737" t="str">
            <v>FY2014</v>
          </cell>
        </row>
        <row r="4738">
          <cell r="A4738" t="str">
            <v>FY2014</v>
          </cell>
        </row>
        <row r="4739">
          <cell r="A4739" t="str">
            <v>FY2014</v>
          </cell>
        </row>
        <row r="4740">
          <cell r="A4740" t="str">
            <v>FY2014</v>
          </cell>
        </row>
        <row r="4741">
          <cell r="A4741" t="str">
            <v>FY2014</v>
          </cell>
        </row>
        <row r="4742">
          <cell r="A4742" t="str">
            <v>FY2014</v>
          </cell>
        </row>
        <row r="4743">
          <cell r="A4743" t="str">
            <v>FY2014</v>
          </cell>
        </row>
        <row r="4744">
          <cell r="A4744" t="str">
            <v>FY2014</v>
          </cell>
        </row>
        <row r="4745">
          <cell r="A4745" t="str">
            <v>FY2014</v>
          </cell>
        </row>
        <row r="4746">
          <cell r="A4746" t="str">
            <v>FY2014</v>
          </cell>
        </row>
        <row r="4747">
          <cell r="A4747" t="str">
            <v>FY2014</v>
          </cell>
        </row>
        <row r="4748">
          <cell r="A4748" t="str">
            <v>FY2014</v>
          </cell>
        </row>
        <row r="4749">
          <cell r="A4749" t="str">
            <v>FY2014</v>
          </cell>
        </row>
        <row r="4750">
          <cell r="A4750" t="str">
            <v>FY2014</v>
          </cell>
        </row>
        <row r="4751">
          <cell r="A4751" t="str">
            <v>FY2014</v>
          </cell>
        </row>
        <row r="4752">
          <cell r="A4752" t="str">
            <v>FY2014</v>
          </cell>
        </row>
        <row r="4753">
          <cell r="A4753" t="str">
            <v>FY2014</v>
          </cell>
        </row>
        <row r="4754">
          <cell r="A4754" t="str">
            <v>FY2014</v>
          </cell>
        </row>
        <row r="4755">
          <cell r="A4755" t="str">
            <v>FY2014</v>
          </cell>
        </row>
        <row r="4756">
          <cell r="A4756" t="str">
            <v>FY2014</v>
          </cell>
        </row>
        <row r="4757">
          <cell r="A4757" t="str">
            <v>FY2014</v>
          </cell>
        </row>
        <row r="4758">
          <cell r="A4758" t="str">
            <v>FY2014</v>
          </cell>
        </row>
        <row r="4759">
          <cell r="A4759" t="str">
            <v>FY2014</v>
          </cell>
        </row>
        <row r="4760">
          <cell r="A4760" t="str">
            <v>FY2014</v>
          </cell>
        </row>
        <row r="4761">
          <cell r="A4761" t="str">
            <v>FY2014</v>
          </cell>
        </row>
        <row r="4762">
          <cell r="A4762" t="str">
            <v>FY2014</v>
          </cell>
        </row>
        <row r="4763">
          <cell r="A4763" t="str">
            <v>FY2014</v>
          </cell>
        </row>
        <row r="4764">
          <cell r="A4764" t="str">
            <v>FY2014</v>
          </cell>
        </row>
        <row r="4765">
          <cell r="A4765" t="str">
            <v>FY2014</v>
          </cell>
        </row>
        <row r="4766">
          <cell r="A4766" t="str">
            <v>FY2014</v>
          </cell>
        </row>
        <row r="4767">
          <cell r="A4767" t="str">
            <v>FY2014</v>
          </cell>
        </row>
        <row r="4768">
          <cell r="A4768" t="str">
            <v>FY2014</v>
          </cell>
        </row>
        <row r="4769">
          <cell r="A4769" t="str">
            <v>FY2014</v>
          </cell>
        </row>
        <row r="4770">
          <cell r="A4770" t="str">
            <v>FY2014</v>
          </cell>
        </row>
        <row r="4771">
          <cell r="A4771" t="str">
            <v>FY2014</v>
          </cell>
        </row>
        <row r="4772">
          <cell r="A4772" t="str">
            <v>FY2014</v>
          </cell>
        </row>
        <row r="4773">
          <cell r="A4773" t="str">
            <v>FY2014</v>
          </cell>
        </row>
        <row r="4774">
          <cell r="A4774" t="str">
            <v>FY2014</v>
          </cell>
        </row>
        <row r="4775">
          <cell r="A4775" t="str">
            <v>FY2014</v>
          </cell>
        </row>
        <row r="4776">
          <cell r="A4776" t="str">
            <v>FY2014</v>
          </cell>
        </row>
        <row r="4777">
          <cell r="A4777" t="str">
            <v>FY2014</v>
          </cell>
        </row>
        <row r="4778">
          <cell r="A4778" t="str">
            <v>FY2014</v>
          </cell>
        </row>
        <row r="4779">
          <cell r="A4779" t="str">
            <v>FY2014</v>
          </cell>
        </row>
        <row r="4780">
          <cell r="A4780" t="str">
            <v>FY2014</v>
          </cell>
        </row>
        <row r="4781">
          <cell r="A4781" t="str">
            <v>FY2014</v>
          </cell>
        </row>
        <row r="4782">
          <cell r="A4782" t="str">
            <v>FY2014</v>
          </cell>
        </row>
        <row r="4783">
          <cell r="A4783" t="str">
            <v>FY2014</v>
          </cell>
        </row>
        <row r="4784">
          <cell r="A4784" t="str">
            <v>FY2014</v>
          </cell>
        </row>
        <row r="4785">
          <cell r="A4785" t="str">
            <v>FY2014</v>
          </cell>
        </row>
        <row r="4786">
          <cell r="A4786" t="str">
            <v>FY2014</v>
          </cell>
        </row>
        <row r="4787">
          <cell r="A4787" t="str">
            <v>FY2014</v>
          </cell>
        </row>
        <row r="4788">
          <cell r="A4788" t="str">
            <v>FY2014</v>
          </cell>
        </row>
        <row r="4789">
          <cell r="A4789" t="str">
            <v>FY2014</v>
          </cell>
        </row>
        <row r="4790">
          <cell r="A4790" t="str">
            <v>FY2014</v>
          </cell>
        </row>
        <row r="4791">
          <cell r="A4791" t="str">
            <v>FY2014</v>
          </cell>
        </row>
        <row r="4792">
          <cell r="A4792" t="str">
            <v>FY2014</v>
          </cell>
        </row>
        <row r="4793">
          <cell r="A4793" t="str">
            <v>FY2014</v>
          </cell>
        </row>
        <row r="4794">
          <cell r="A4794" t="str">
            <v>FY2014</v>
          </cell>
        </row>
        <row r="4795">
          <cell r="A4795" t="str">
            <v>FY2014</v>
          </cell>
        </row>
        <row r="4796">
          <cell r="A4796" t="str">
            <v>FY2014</v>
          </cell>
        </row>
        <row r="4797">
          <cell r="A4797" t="str">
            <v>FY2014</v>
          </cell>
        </row>
        <row r="4798">
          <cell r="A4798" t="str">
            <v>FY2014</v>
          </cell>
        </row>
        <row r="4799">
          <cell r="A4799" t="str">
            <v>FY2014</v>
          </cell>
        </row>
        <row r="4800">
          <cell r="A4800" t="str">
            <v>FY2014</v>
          </cell>
        </row>
        <row r="4801">
          <cell r="A4801" t="str">
            <v>FY2014</v>
          </cell>
        </row>
        <row r="4802">
          <cell r="A4802" t="str">
            <v>FY2014</v>
          </cell>
        </row>
        <row r="4803">
          <cell r="A4803" t="str">
            <v>FY2014</v>
          </cell>
        </row>
        <row r="4804">
          <cell r="A4804" t="str">
            <v>FY2014</v>
          </cell>
        </row>
        <row r="4805">
          <cell r="A4805" t="str">
            <v>FY2014</v>
          </cell>
        </row>
        <row r="4806">
          <cell r="A4806" t="str">
            <v>FY2014</v>
          </cell>
        </row>
        <row r="4807">
          <cell r="A4807" t="str">
            <v>FY2014</v>
          </cell>
        </row>
        <row r="4808">
          <cell r="A4808" t="str">
            <v>FY2014</v>
          </cell>
        </row>
        <row r="4809">
          <cell r="A4809" t="str">
            <v>FY2014</v>
          </cell>
        </row>
        <row r="4810">
          <cell r="A4810" t="str">
            <v>FY2014</v>
          </cell>
        </row>
        <row r="4811">
          <cell r="A4811" t="str">
            <v>FY2014</v>
          </cell>
        </row>
        <row r="4812">
          <cell r="A4812" t="str">
            <v>FY2014</v>
          </cell>
        </row>
        <row r="4813">
          <cell r="A4813" t="str">
            <v>FY2014</v>
          </cell>
        </row>
        <row r="4814">
          <cell r="A4814" t="str">
            <v>FY2014</v>
          </cell>
        </row>
        <row r="4815">
          <cell r="A4815" t="str">
            <v>FY2014</v>
          </cell>
        </row>
        <row r="4816">
          <cell r="A4816" t="str">
            <v>FY2014</v>
          </cell>
        </row>
        <row r="4817">
          <cell r="A4817" t="str">
            <v>FY2014</v>
          </cell>
        </row>
        <row r="4818">
          <cell r="A4818" t="str">
            <v>FY2014</v>
          </cell>
        </row>
        <row r="4819">
          <cell r="A4819" t="str">
            <v>FY2014</v>
          </cell>
        </row>
        <row r="4820">
          <cell r="A4820" t="str">
            <v>FY2014</v>
          </cell>
        </row>
        <row r="4821">
          <cell r="A4821" t="str">
            <v>FY2014</v>
          </cell>
        </row>
        <row r="4822">
          <cell r="A4822" t="str">
            <v>FY2014</v>
          </cell>
        </row>
        <row r="4823">
          <cell r="A4823" t="str">
            <v>FY2014</v>
          </cell>
        </row>
        <row r="4824">
          <cell r="A4824" t="str">
            <v>FY2014</v>
          </cell>
        </row>
        <row r="4825">
          <cell r="A4825" t="str">
            <v>FY2014</v>
          </cell>
        </row>
        <row r="4826">
          <cell r="A4826" t="str">
            <v>FY2014</v>
          </cell>
        </row>
        <row r="4827">
          <cell r="A4827" t="str">
            <v>FY2014</v>
          </cell>
        </row>
        <row r="4828">
          <cell r="A4828" t="str">
            <v>FY2014</v>
          </cell>
        </row>
        <row r="4829">
          <cell r="A4829" t="str">
            <v>FY2014</v>
          </cell>
        </row>
        <row r="4830">
          <cell r="A4830" t="str">
            <v>FY2014</v>
          </cell>
        </row>
        <row r="4831">
          <cell r="A4831" t="str">
            <v>FY2014</v>
          </cell>
        </row>
        <row r="4832">
          <cell r="A4832" t="str">
            <v>FY2014</v>
          </cell>
        </row>
        <row r="4833">
          <cell r="A4833" t="str">
            <v>FY2014</v>
          </cell>
        </row>
        <row r="4834">
          <cell r="A4834" t="str">
            <v>FY2014</v>
          </cell>
        </row>
        <row r="4835">
          <cell r="A4835" t="str">
            <v>FY2014</v>
          </cell>
        </row>
        <row r="4836">
          <cell r="A4836" t="str">
            <v>FY2014</v>
          </cell>
        </row>
        <row r="4837">
          <cell r="A4837" t="str">
            <v>FY2014</v>
          </cell>
        </row>
        <row r="4838">
          <cell r="A4838" t="str">
            <v>FY2014</v>
          </cell>
        </row>
        <row r="4839">
          <cell r="A4839" t="str">
            <v>FY2014</v>
          </cell>
        </row>
        <row r="4840">
          <cell r="A4840" t="str">
            <v>FY2014</v>
          </cell>
        </row>
        <row r="4841">
          <cell r="A4841" t="str">
            <v>FY2014</v>
          </cell>
        </row>
        <row r="4842">
          <cell r="A4842" t="str">
            <v>FY2014</v>
          </cell>
        </row>
        <row r="4843">
          <cell r="A4843" t="str">
            <v>FY2014</v>
          </cell>
        </row>
        <row r="4844">
          <cell r="A4844" t="str">
            <v>FY2014</v>
          </cell>
        </row>
        <row r="4845">
          <cell r="A4845" t="str">
            <v>FY2014</v>
          </cell>
        </row>
        <row r="4846">
          <cell r="A4846" t="str">
            <v>FY2014</v>
          </cell>
        </row>
        <row r="4847">
          <cell r="A4847" t="str">
            <v>FY2014</v>
          </cell>
        </row>
        <row r="4848">
          <cell r="A4848" t="str">
            <v>FY2014</v>
          </cell>
        </row>
        <row r="4849">
          <cell r="A4849" t="str">
            <v>FY2014</v>
          </cell>
        </row>
        <row r="4850">
          <cell r="A4850" t="str">
            <v>FY2014</v>
          </cell>
        </row>
        <row r="4851">
          <cell r="A4851" t="str">
            <v>FY2014</v>
          </cell>
        </row>
        <row r="4852">
          <cell r="A4852" t="str">
            <v>FY2014</v>
          </cell>
        </row>
        <row r="4853">
          <cell r="A4853" t="str">
            <v>FY2014</v>
          </cell>
        </row>
        <row r="4854">
          <cell r="A4854" t="str">
            <v>FY2014</v>
          </cell>
        </row>
        <row r="4855">
          <cell r="A4855" t="str">
            <v>FY2014</v>
          </cell>
        </row>
        <row r="4856">
          <cell r="A4856" t="str">
            <v>FY2014</v>
          </cell>
        </row>
        <row r="4857">
          <cell r="A4857" t="str">
            <v>FY2014</v>
          </cell>
        </row>
        <row r="4858">
          <cell r="A4858" t="str">
            <v>FY2014</v>
          </cell>
        </row>
        <row r="4859">
          <cell r="A4859" t="str">
            <v>FY2014</v>
          </cell>
        </row>
        <row r="4860">
          <cell r="A4860" t="str">
            <v>FY2014</v>
          </cell>
        </row>
        <row r="4861">
          <cell r="A4861" t="str">
            <v>FY2014</v>
          </cell>
        </row>
        <row r="4862">
          <cell r="A4862" t="str">
            <v>FY2014</v>
          </cell>
        </row>
        <row r="4863">
          <cell r="A4863" t="str">
            <v>FY2014</v>
          </cell>
        </row>
        <row r="4864">
          <cell r="A4864" t="str">
            <v>FY2014</v>
          </cell>
        </row>
        <row r="4865">
          <cell r="A4865" t="str">
            <v>FY2014</v>
          </cell>
        </row>
        <row r="4866">
          <cell r="A4866" t="str">
            <v>FY2014</v>
          </cell>
        </row>
        <row r="4867">
          <cell r="A4867" t="str">
            <v>FY2014</v>
          </cell>
        </row>
        <row r="4868">
          <cell r="A4868" t="str">
            <v>FY2014</v>
          </cell>
        </row>
        <row r="4869">
          <cell r="A4869" t="str">
            <v>FY2014</v>
          </cell>
        </row>
        <row r="4870">
          <cell r="A4870" t="str">
            <v>FY2014</v>
          </cell>
        </row>
        <row r="4871">
          <cell r="A4871" t="str">
            <v>FY2014</v>
          </cell>
        </row>
        <row r="4872">
          <cell r="A4872" t="str">
            <v>FY2014</v>
          </cell>
        </row>
        <row r="4873">
          <cell r="A4873" t="str">
            <v>FY2014</v>
          </cell>
        </row>
        <row r="4874">
          <cell r="A4874" t="str">
            <v>FY2014</v>
          </cell>
        </row>
        <row r="4875">
          <cell r="A4875" t="str">
            <v>FY2014</v>
          </cell>
        </row>
        <row r="4876">
          <cell r="A4876" t="str">
            <v>FY2014</v>
          </cell>
        </row>
        <row r="4877">
          <cell r="A4877" t="str">
            <v>FY2014</v>
          </cell>
        </row>
        <row r="4878">
          <cell r="A4878" t="str">
            <v>FY2014</v>
          </cell>
        </row>
        <row r="4879">
          <cell r="A4879" t="str">
            <v>FY2014</v>
          </cell>
        </row>
        <row r="4880">
          <cell r="A4880" t="str">
            <v>FY2014</v>
          </cell>
        </row>
        <row r="4881">
          <cell r="A4881" t="str">
            <v>FY2014</v>
          </cell>
        </row>
        <row r="4882">
          <cell r="A4882" t="str">
            <v>FY2014</v>
          </cell>
        </row>
        <row r="4883">
          <cell r="A4883" t="str">
            <v>FY2014</v>
          </cell>
        </row>
        <row r="4884">
          <cell r="A4884" t="str">
            <v>FY2014</v>
          </cell>
        </row>
        <row r="4885">
          <cell r="A4885" t="str">
            <v>FY2014</v>
          </cell>
        </row>
        <row r="4886">
          <cell r="A4886" t="str">
            <v>FY2014</v>
          </cell>
        </row>
        <row r="4887">
          <cell r="A4887" t="str">
            <v>FY2014</v>
          </cell>
        </row>
        <row r="4888">
          <cell r="A4888" t="str">
            <v>FY2014</v>
          </cell>
        </row>
        <row r="4889">
          <cell r="A4889" t="str">
            <v>FY2014</v>
          </cell>
        </row>
        <row r="4890">
          <cell r="A4890" t="str">
            <v>FY2014</v>
          </cell>
        </row>
        <row r="4891">
          <cell r="A4891" t="str">
            <v>FY2014</v>
          </cell>
        </row>
        <row r="4892">
          <cell r="A4892" t="str">
            <v>FY2014</v>
          </cell>
        </row>
        <row r="4893">
          <cell r="A4893" t="str">
            <v>FY2014</v>
          </cell>
        </row>
        <row r="4894">
          <cell r="A4894" t="str">
            <v>FY2014</v>
          </cell>
        </row>
        <row r="4895">
          <cell r="A4895" t="str">
            <v>FY2014</v>
          </cell>
        </row>
        <row r="4896">
          <cell r="A4896" t="str">
            <v>FY2014</v>
          </cell>
        </row>
        <row r="4897">
          <cell r="A4897" t="str">
            <v>FY2014</v>
          </cell>
        </row>
        <row r="4898">
          <cell r="A4898" t="str">
            <v>FY2014</v>
          </cell>
        </row>
        <row r="4899">
          <cell r="A4899" t="str">
            <v>FY2014</v>
          </cell>
        </row>
        <row r="4900">
          <cell r="A4900" t="str">
            <v>FY2014</v>
          </cell>
        </row>
        <row r="4901">
          <cell r="A4901" t="str">
            <v>FY2014</v>
          </cell>
        </row>
        <row r="4902">
          <cell r="A4902" t="str">
            <v>FY2014</v>
          </cell>
        </row>
        <row r="4903">
          <cell r="A4903" t="str">
            <v>FY2014</v>
          </cell>
        </row>
        <row r="4904">
          <cell r="A4904" t="str">
            <v>FY2014</v>
          </cell>
        </row>
        <row r="4905">
          <cell r="A4905" t="str">
            <v>FY2014</v>
          </cell>
        </row>
        <row r="4906">
          <cell r="A4906" t="str">
            <v>FY2014</v>
          </cell>
        </row>
        <row r="4907">
          <cell r="A4907" t="str">
            <v>FY2014</v>
          </cell>
        </row>
        <row r="4908">
          <cell r="A4908" t="str">
            <v>FY2014</v>
          </cell>
        </row>
        <row r="4909">
          <cell r="A4909" t="str">
            <v>FY2014</v>
          </cell>
        </row>
        <row r="4910">
          <cell r="A4910" t="str">
            <v>FY2014</v>
          </cell>
        </row>
        <row r="4911">
          <cell r="A4911" t="str">
            <v>FY2014</v>
          </cell>
        </row>
        <row r="4912">
          <cell r="A4912" t="str">
            <v>FY2014</v>
          </cell>
        </row>
        <row r="4913">
          <cell r="A4913" t="str">
            <v>FY2014</v>
          </cell>
        </row>
        <row r="4914">
          <cell r="A4914" t="str">
            <v>FY2014</v>
          </cell>
        </row>
        <row r="4915">
          <cell r="A4915" t="str">
            <v>FY2014</v>
          </cell>
        </row>
        <row r="4916">
          <cell r="A4916" t="str">
            <v>FY2014</v>
          </cell>
        </row>
        <row r="4917">
          <cell r="A4917" t="str">
            <v>FY2014</v>
          </cell>
        </row>
        <row r="4918">
          <cell r="A4918" t="str">
            <v>FY2014</v>
          </cell>
        </row>
        <row r="4919">
          <cell r="A4919" t="str">
            <v>FY2014</v>
          </cell>
        </row>
        <row r="4920">
          <cell r="A4920" t="str">
            <v>FY2014</v>
          </cell>
        </row>
        <row r="4921">
          <cell r="A4921" t="str">
            <v>FY2014</v>
          </cell>
        </row>
        <row r="4922">
          <cell r="A4922" t="str">
            <v>FY2014</v>
          </cell>
        </row>
        <row r="4923">
          <cell r="A4923" t="str">
            <v>FY2014</v>
          </cell>
        </row>
        <row r="4924">
          <cell r="A4924" t="str">
            <v>FY2014</v>
          </cell>
        </row>
        <row r="4925">
          <cell r="A4925" t="str">
            <v>FY2014</v>
          </cell>
        </row>
        <row r="4926">
          <cell r="A4926" t="str">
            <v>FY2014</v>
          </cell>
        </row>
        <row r="4927">
          <cell r="A4927" t="str">
            <v>FY2014</v>
          </cell>
        </row>
        <row r="4928">
          <cell r="A4928" t="str">
            <v>FY2014</v>
          </cell>
        </row>
        <row r="4929">
          <cell r="A4929" t="str">
            <v>FY2014</v>
          </cell>
        </row>
        <row r="4930">
          <cell r="A4930" t="str">
            <v>FY2014</v>
          </cell>
        </row>
        <row r="4931">
          <cell r="A4931" t="str">
            <v>FY2014</v>
          </cell>
        </row>
        <row r="4932">
          <cell r="A4932" t="str">
            <v>FY2014</v>
          </cell>
        </row>
        <row r="4933">
          <cell r="A4933" t="str">
            <v>FY2014</v>
          </cell>
        </row>
        <row r="4934">
          <cell r="A4934" t="str">
            <v>FY2014</v>
          </cell>
        </row>
        <row r="4935">
          <cell r="A4935" t="str">
            <v>FY2014</v>
          </cell>
        </row>
        <row r="4936">
          <cell r="A4936" t="str">
            <v>FY2014</v>
          </cell>
        </row>
        <row r="4937">
          <cell r="A4937" t="str">
            <v>FY2014</v>
          </cell>
        </row>
        <row r="4938">
          <cell r="A4938" t="str">
            <v>FY2014</v>
          </cell>
        </row>
        <row r="4939">
          <cell r="A4939" t="str">
            <v>FY2014</v>
          </cell>
        </row>
        <row r="4940">
          <cell r="A4940" t="str">
            <v>FY2014</v>
          </cell>
        </row>
        <row r="4941">
          <cell r="A4941" t="str">
            <v>FY2014</v>
          </cell>
        </row>
        <row r="4942">
          <cell r="A4942" t="str">
            <v>FY2014</v>
          </cell>
        </row>
        <row r="4943">
          <cell r="A4943" t="str">
            <v>FY2014</v>
          </cell>
        </row>
        <row r="4944">
          <cell r="A4944" t="str">
            <v>FY2014</v>
          </cell>
        </row>
        <row r="4945">
          <cell r="A4945" t="str">
            <v>FY2014</v>
          </cell>
        </row>
        <row r="4946">
          <cell r="A4946" t="str">
            <v>FY2014</v>
          </cell>
        </row>
        <row r="4947">
          <cell r="A4947" t="str">
            <v>FY2014</v>
          </cell>
        </row>
        <row r="4948">
          <cell r="A4948" t="str">
            <v>FY2014</v>
          </cell>
        </row>
        <row r="4949">
          <cell r="A4949" t="str">
            <v>FY2014</v>
          </cell>
        </row>
        <row r="4950">
          <cell r="A4950" t="str">
            <v>FY2014</v>
          </cell>
        </row>
        <row r="4951">
          <cell r="A4951" t="str">
            <v>FY2014</v>
          </cell>
        </row>
        <row r="4952">
          <cell r="A4952" t="str">
            <v>FY2014</v>
          </cell>
        </row>
        <row r="4953">
          <cell r="A4953" t="str">
            <v>FY2014</v>
          </cell>
        </row>
        <row r="4954">
          <cell r="A4954" t="str">
            <v>FY2014</v>
          </cell>
        </row>
        <row r="4955">
          <cell r="A4955" t="str">
            <v>FY2014</v>
          </cell>
        </row>
        <row r="4956">
          <cell r="A4956" t="str">
            <v>FY2014</v>
          </cell>
        </row>
        <row r="4957">
          <cell r="A4957" t="str">
            <v>FY2014</v>
          </cell>
        </row>
        <row r="4958">
          <cell r="A4958" t="str">
            <v>FY2014</v>
          </cell>
        </row>
        <row r="4959">
          <cell r="A4959" t="str">
            <v>FY2014</v>
          </cell>
        </row>
        <row r="4960">
          <cell r="A4960" t="str">
            <v>FY2014</v>
          </cell>
        </row>
        <row r="4961">
          <cell r="A4961" t="str">
            <v>FY2014</v>
          </cell>
        </row>
        <row r="4962">
          <cell r="A4962" t="str">
            <v>FY2014</v>
          </cell>
        </row>
        <row r="4963">
          <cell r="A4963" t="str">
            <v>FY2014</v>
          </cell>
        </row>
        <row r="4964">
          <cell r="A4964" t="str">
            <v>FY2014</v>
          </cell>
        </row>
        <row r="4965">
          <cell r="A4965" t="str">
            <v>FY2014</v>
          </cell>
        </row>
        <row r="4966">
          <cell r="A4966" t="str">
            <v>FY2014</v>
          </cell>
        </row>
        <row r="4967">
          <cell r="A4967" t="str">
            <v>FY2014</v>
          </cell>
        </row>
        <row r="4968">
          <cell r="A4968" t="str">
            <v>FY2014</v>
          </cell>
        </row>
        <row r="4969">
          <cell r="A4969" t="str">
            <v>FY2014</v>
          </cell>
        </row>
        <row r="4970">
          <cell r="A4970" t="str">
            <v>FY2014</v>
          </cell>
        </row>
        <row r="4971">
          <cell r="A4971" t="str">
            <v>FY2014</v>
          </cell>
        </row>
        <row r="4972">
          <cell r="A4972" t="str">
            <v>FY2014</v>
          </cell>
        </row>
        <row r="4973">
          <cell r="A4973" t="str">
            <v>FY2014</v>
          </cell>
        </row>
        <row r="4974">
          <cell r="A4974" t="str">
            <v>FY2014</v>
          </cell>
        </row>
        <row r="4975">
          <cell r="A4975" t="str">
            <v>FY2014</v>
          </cell>
        </row>
        <row r="4976">
          <cell r="A4976" t="str">
            <v>FY2014</v>
          </cell>
        </row>
        <row r="4977">
          <cell r="A4977" t="str">
            <v>FY2014</v>
          </cell>
        </row>
        <row r="4978">
          <cell r="A4978" t="str">
            <v>FY2014</v>
          </cell>
        </row>
        <row r="4979">
          <cell r="A4979" t="str">
            <v>FY2014</v>
          </cell>
        </row>
        <row r="4980">
          <cell r="A4980" t="str">
            <v>FY2014</v>
          </cell>
        </row>
        <row r="4981">
          <cell r="A4981" t="str">
            <v>FY2014</v>
          </cell>
        </row>
        <row r="4982">
          <cell r="A4982" t="str">
            <v>FY2014</v>
          </cell>
        </row>
        <row r="4983">
          <cell r="A4983" t="str">
            <v>FY2014</v>
          </cell>
        </row>
        <row r="4984">
          <cell r="A4984" t="str">
            <v>FY2014</v>
          </cell>
        </row>
        <row r="4985">
          <cell r="A4985" t="str">
            <v>FY2014</v>
          </cell>
        </row>
        <row r="4986">
          <cell r="A4986" t="str">
            <v>FY2014</v>
          </cell>
        </row>
        <row r="4987">
          <cell r="A4987" t="str">
            <v>FY2014</v>
          </cell>
        </row>
        <row r="4988">
          <cell r="A4988" t="str">
            <v>FY2014</v>
          </cell>
        </row>
        <row r="4989">
          <cell r="A4989" t="str">
            <v>FY2014</v>
          </cell>
        </row>
        <row r="4990">
          <cell r="A4990" t="str">
            <v>FY2014</v>
          </cell>
        </row>
        <row r="4991">
          <cell r="A4991" t="str">
            <v>FY2014</v>
          </cell>
        </row>
        <row r="4992">
          <cell r="A4992" t="str">
            <v>FY2014</v>
          </cell>
        </row>
        <row r="4993">
          <cell r="A4993" t="str">
            <v>FY2014</v>
          </cell>
        </row>
        <row r="4994">
          <cell r="A4994" t="str">
            <v>FY2014</v>
          </cell>
        </row>
        <row r="4995">
          <cell r="A4995" t="str">
            <v>FY2014</v>
          </cell>
        </row>
        <row r="4996">
          <cell r="A4996" t="str">
            <v>FY2014</v>
          </cell>
        </row>
        <row r="4997">
          <cell r="A4997" t="str">
            <v>FY2014</v>
          </cell>
        </row>
        <row r="4998">
          <cell r="A4998" t="str">
            <v>FY2014</v>
          </cell>
        </row>
        <row r="4999">
          <cell r="A4999" t="str">
            <v>FY2014</v>
          </cell>
        </row>
        <row r="5000">
          <cell r="A5000" t="str">
            <v>FY2014</v>
          </cell>
        </row>
        <row r="5001">
          <cell r="A5001" t="str">
            <v>FY2014</v>
          </cell>
        </row>
        <row r="5002">
          <cell r="A5002" t="str">
            <v>FY2014</v>
          </cell>
        </row>
        <row r="5003">
          <cell r="A5003" t="str">
            <v>FY2014</v>
          </cell>
        </row>
        <row r="5004">
          <cell r="A5004" t="str">
            <v>FY2014</v>
          </cell>
        </row>
        <row r="5005">
          <cell r="A5005" t="str">
            <v>FY2014</v>
          </cell>
        </row>
        <row r="5006">
          <cell r="A5006" t="str">
            <v>FY2014</v>
          </cell>
        </row>
        <row r="5007">
          <cell r="A5007" t="str">
            <v>FY2014</v>
          </cell>
        </row>
        <row r="5008">
          <cell r="A5008" t="str">
            <v>FY2014</v>
          </cell>
        </row>
        <row r="5009">
          <cell r="A5009" t="str">
            <v>FY2014</v>
          </cell>
        </row>
        <row r="5010">
          <cell r="A5010" t="str">
            <v>FY2014</v>
          </cell>
        </row>
        <row r="5011">
          <cell r="A5011" t="str">
            <v>FY2014</v>
          </cell>
        </row>
        <row r="5012">
          <cell r="A5012" t="str">
            <v>FY2014</v>
          </cell>
        </row>
        <row r="5013">
          <cell r="A5013" t="str">
            <v>FY2014</v>
          </cell>
        </row>
        <row r="5014">
          <cell r="A5014" t="str">
            <v>FY2014</v>
          </cell>
        </row>
        <row r="5015">
          <cell r="A5015" t="str">
            <v>FY2014</v>
          </cell>
        </row>
        <row r="5016">
          <cell r="A5016" t="str">
            <v>FY2014</v>
          </cell>
        </row>
        <row r="5017">
          <cell r="A5017" t="str">
            <v>FY2014</v>
          </cell>
        </row>
        <row r="5018">
          <cell r="A5018" t="str">
            <v>FY2014</v>
          </cell>
        </row>
        <row r="5019">
          <cell r="A5019" t="str">
            <v>FY2014</v>
          </cell>
        </row>
        <row r="5020">
          <cell r="A5020" t="str">
            <v>FY2014</v>
          </cell>
        </row>
        <row r="5021">
          <cell r="A5021" t="str">
            <v>FY2014</v>
          </cell>
        </row>
        <row r="5022">
          <cell r="A5022" t="str">
            <v>FY2014</v>
          </cell>
        </row>
        <row r="5023">
          <cell r="A5023" t="str">
            <v>FY2014</v>
          </cell>
        </row>
        <row r="5024">
          <cell r="A5024" t="str">
            <v>FY2014</v>
          </cell>
        </row>
        <row r="5025">
          <cell r="A5025" t="str">
            <v>FY2014</v>
          </cell>
        </row>
        <row r="5026">
          <cell r="A5026" t="str">
            <v>FY2014</v>
          </cell>
        </row>
        <row r="5027">
          <cell r="A5027" t="str">
            <v>FY2014</v>
          </cell>
        </row>
        <row r="5028">
          <cell r="A5028" t="str">
            <v>FY2014</v>
          </cell>
        </row>
        <row r="5029">
          <cell r="A5029" t="str">
            <v>FY2014</v>
          </cell>
        </row>
        <row r="5030">
          <cell r="A5030" t="str">
            <v>FY2014</v>
          </cell>
        </row>
        <row r="5031">
          <cell r="A5031" t="str">
            <v>FY2014</v>
          </cell>
        </row>
        <row r="5032">
          <cell r="A5032" t="str">
            <v>FY2014</v>
          </cell>
        </row>
        <row r="5033">
          <cell r="A5033" t="str">
            <v>FY2014</v>
          </cell>
        </row>
        <row r="5034">
          <cell r="A5034" t="str">
            <v>FY2014</v>
          </cell>
        </row>
        <row r="5035">
          <cell r="A5035" t="str">
            <v>FY2014</v>
          </cell>
        </row>
        <row r="5036">
          <cell r="A5036" t="str">
            <v>FY2014</v>
          </cell>
        </row>
        <row r="5037">
          <cell r="A5037" t="str">
            <v>FY2014</v>
          </cell>
        </row>
        <row r="5038">
          <cell r="A5038" t="str">
            <v>FY2014</v>
          </cell>
        </row>
        <row r="5039">
          <cell r="A5039" t="str">
            <v>FY2014</v>
          </cell>
        </row>
        <row r="5040">
          <cell r="A5040" t="str">
            <v>FY2014</v>
          </cell>
        </row>
        <row r="5041">
          <cell r="A5041" t="str">
            <v>FY2014</v>
          </cell>
        </row>
        <row r="5042">
          <cell r="A5042" t="str">
            <v>FY2014</v>
          </cell>
        </row>
        <row r="5043">
          <cell r="A5043" t="str">
            <v>FY2014</v>
          </cell>
        </row>
        <row r="5044">
          <cell r="A5044" t="str">
            <v>FY2014</v>
          </cell>
        </row>
        <row r="5045">
          <cell r="A5045" t="str">
            <v>FY2014</v>
          </cell>
        </row>
        <row r="5046">
          <cell r="A5046" t="str">
            <v>FY2014</v>
          </cell>
        </row>
        <row r="5047">
          <cell r="A5047" t="str">
            <v>FY2014</v>
          </cell>
        </row>
        <row r="5048">
          <cell r="A5048" t="str">
            <v>FY2014</v>
          </cell>
        </row>
        <row r="5049">
          <cell r="A5049" t="str">
            <v>FY2014</v>
          </cell>
        </row>
        <row r="5050">
          <cell r="A5050" t="str">
            <v>FY2014</v>
          </cell>
        </row>
        <row r="5051">
          <cell r="A5051" t="str">
            <v>FY2014</v>
          </cell>
        </row>
        <row r="5052">
          <cell r="A5052" t="str">
            <v>FY2014</v>
          </cell>
        </row>
        <row r="5053">
          <cell r="A5053" t="str">
            <v>FY2014</v>
          </cell>
        </row>
        <row r="5054">
          <cell r="A5054" t="str">
            <v>FY2014</v>
          </cell>
        </row>
        <row r="5055">
          <cell r="A5055" t="str">
            <v>FY2014</v>
          </cell>
        </row>
        <row r="5056">
          <cell r="A5056" t="str">
            <v>FY2014</v>
          </cell>
        </row>
        <row r="5057">
          <cell r="A5057" t="str">
            <v>FY2014</v>
          </cell>
        </row>
        <row r="5058">
          <cell r="A5058" t="str">
            <v>FY2014</v>
          </cell>
        </row>
        <row r="5059">
          <cell r="A5059" t="str">
            <v>FY2014</v>
          </cell>
        </row>
        <row r="5060">
          <cell r="A5060" t="str">
            <v>FY2014</v>
          </cell>
        </row>
        <row r="5061">
          <cell r="A5061" t="str">
            <v>FY2014</v>
          </cell>
        </row>
        <row r="5062">
          <cell r="A5062" t="str">
            <v>FY2014</v>
          </cell>
        </row>
        <row r="5063">
          <cell r="A5063" t="str">
            <v>FY2014</v>
          </cell>
        </row>
        <row r="5064">
          <cell r="A5064" t="str">
            <v>FY2014</v>
          </cell>
        </row>
        <row r="5065">
          <cell r="A5065" t="str">
            <v>FY2014</v>
          </cell>
        </row>
        <row r="5066">
          <cell r="A5066" t="str">
            <v>FY2014</v>
          </cell>
        </row>
        <row r="5067">
          <cell r="A5067" t="str">
            <v>FY2014</v>
          </cell>
        </row>
        <row r="5068">
          <cell r="A5068" t="str">
            <v>FY2014</v>
          </cell>
        </row>
        <row r="5069">
          <cell r="A5069" t="str">
            <v>FY2014</v>
          </cell>
        </row>
        <row r="5070">
          <cell r="A5070" t="str">
            <v>FY2014</v>
          </cell>
        </row>
        <row r="5071">
          <cell r="A5071" t="str">
            <v>FY2014</v>
          </cell>
        </row>
        <row r="5072">
          <cell r="A5072" t="str">
            <v>FY2014</v>
          </cell>
        </row>
        <row r="5073">
          <cell r="A5073" t="str">
            <v>FY2014</v>
          </cell>
        </row>
        <row r="5074">
          <cell r="A5074" t="str">
            <v>FY2014</v>
          </cell>
        </row>
        <row r="5075">
          <cell r="A5075" t="str">
            <v>FY2014</v>
          </cell>
        </row>
        <row r="5076">
          <cell r="A5076" t="str">
            <v>FY2014</v>
          </cell>
        </row>
        <row r="5077">
          <cell r="A5077" t="str">
            <v>FY2014</v>
          </cell>
        </row>
        <row r="5078">
          <cell r="A5078" t="str">
            <v>FY2014</v>
          </cell>
        </row>
        <row r="5079">
          <cell r="A5079" t="str">
            <v>FY2014</v>
          </cell>
        </row>
        <row r="5080">
          <cell r="A5080" t="str">
            <v>FY2014</v>
          </cell>
        </row>
        <row r="5081">
          <cell r="A5081" t="str">
            <v>FY2014</v>
          </cell>
        </row>
        <row r="5082">
          <cell r="A5082" t="str">
            <v>FY2014</v>
          </cell>
        </row>
        <row r="5083">
          <cell r="A5083" t="str">
            <v>FY2014</v>
          </cell>
        </row>
        <row r="5084">
          <cell r="A5084" t="str">
            <v>FY2014</v>
          </cell>
        </row>
        <row r="5085">
          <cell r="A5085" t="str">
            <v>FY2014</v>
          </cell>
        </row>
        <row r="5086">
          <cell r="A5086" t="str">
            <v>FY2014</v>
          </cell>
        </row>
        <row r="5087">
          <cell r="A5087" t="str">
            <v>FY2014</v>
          </cell>
        </row>
        <row r="5088">
          <cell r="A5088" t="str">
            <v>FY2014</v>
          </cell>
        </row>
        <row r="5089">
          <cell r="A5089" t="str">
            <v>FY2014</v>
          </cell>
        </row>
        <row r="5090">
          <cell r="A5090" t="str">
            <v>FY2014</v>
          </cell>
        </row>
        <row r="5091">
          <cell r="A5091" t="str">
            <v>FY2014</v>
          </cell>
        </row>
        <row r="5092">
          <cell r="A5092" t="str">
            <v>FY2014</v>
          </cell>
        </row>
        <row r="5093">
          <cell r="A5093" t="str">
            <v>FY2014</v>
          </cell>
        </row>
        <row r="5094">
          <cell r="A5094" t="str">
            <v>FY2014</v>
          </cell>
        </row>
        <row r="5095">
          <cell r="A5095" t="str">
            <v>FY2014</v>
          </cell>
        </row>
        <row r="5096">
          <cell r="A5096" t="str">
            <v>FY2014</v>
          </cell>
        </row>
        <row r="5097">
          <cell r="A5097" t="str">
            <v>FY2014</v>
          </cell>
        </row>
        <row r="5098">
          <cell r="A5098" t="str">
            <v>FY2014</v>
          </cell>
        </row>
        <row r="5099">
          <cell r="A5099" t="str">
            <v>FY2014</v>
          </cell>
        </row>
        <row r="5100">
          <cell r="A5100" t="str">
            <v>FY2014</v>
          </cell>
        </row>
        <row r="5101">
          <cell r="A5101" t="str">
            <v>FY2014</v>
          </cell>
        </row>
        <row r="5102">
          <cell r="A5102" t="str">
            <v>FY2014</v>
          </cell>
        </row>
        <row r="5103">
          <cell r="A5103" t="str">
            <v>FY2014</v>
          </cell>
        </row>
        <row r="5104">
          <cell r="A5104" t="str">
            <v>FY2014</v>
          </cell>
        </row>
        <row r="5105">
          <cell r="A5105" t="str">
            <v>FY2014</v>
          </cell>
        </row>
        <row r="5106">
          <cell r="A5106" t="str">
            <v>FY2014</v>
          </cell>
        </row>
        <row r="5107">
          <cell r="A5107" t="str">
            <v>FY2014</v>
          </cell>
        </row>
        <row r="5108">
          <cell r="A5108" t="str">
            <v>FY2014</v>
          </cell>
        </row>
        <row r="5109">
          <cell r="A5109" t="str">
            <v>FY2014</v>
          </cell>
        </row>
        <row r="5110">
          <cell r="A5110" t="str">
            <v>FY2014</v>
          </cell>
        </row>
        <row r="5111">
          <cell r="A5111" t="str">
            <v>FY2014</v>
          </cell>
        </row>
        <row r="5112">
          <cell r="A5112" t="str">
            <v>FY2014</v>
          </cell>
        </row>
        <row r="5113">
          <cell r="A5113" t="str">
            <v>FY2014</v>
          </cell>
        </row>
        <row r="5114">
          <cell r="A5114" t="str">
            <v>FY2014</v>
          </cell>
        </row>
        <row r="5115">
          <cell r="A5115" t="str">
            <v>FY2014</v>
          </cell>
        </row>
        <row r="5116">
          <cell r="A5116" t="str">
            <v>FY2014</v>
          </cell>
        </row>
        <row r="5117">
          <cell r="A5117" t="str">
            <v>FY2014</v>
          </cell>
        </row>
        <row r="5118">
          <cell r="A5118" t="str">
            <v>FY2014</v>
          </cell>
        </row>
        <row r="5119">
          <cell r="A5119" t="str">
            <v>FY2014</v>
          </cell>
        </row>
        <row r="5120">
          <cell r="A5120" t="str">
            <v>FY2014</v>
          </cell>
        </row>
        <row r="5121">
          <cell r="A5121" t="str">
            <v>FY2014</v>
          </cell>
        </row>
        <row r="5122">
          <cell r="A5122" t="str">
            <v>FY2014</v>
          </cell>
        </row>
        <row r="5123">
          <cell r="A5123" t="str">
            <v>FY2014</v>
          </cell>
        </row>
        <row r="5124">
          <cell r="A5124" t="str">
            <v>FY2014</v>
          </cell>
        </row>
        <row r="5125">
          <cell r="A5125" t="str">
            <v>FY2014</v>
          </cell>
        </row>
        <row r="5126">
          <cell r="A5126" t="str">
            <v>FY2014</v>
          </cell>
        </row>
        <row r="5127">
          <cell r="A5127" t="str">
            <v>FY2014</v>
          </cell>
        </row>
        <row r="5128">
          <cell r="A5128" t="str">
            <v>FY2014</v>
          </cell>
        </row>
        <row r="5129">
          <cell r="A5129" t="str">
            <v>FY2014</v>
          </cell>
        </row>
        <row r="5130">
          <cell r="A5130" t="str">
            <v>FY2014</v>
          </cell>
        </row>
        <row r="5131">
          <cell r="A5131" t="str">
            <v>FY2014</v>
          </cell>
        </row>
        <row r="5132">
          <cell r="A5132" t="str">
            <v>FY2014</v>
          </cell>
        </row>
        <row r="5133">
          <cell r="A5133" t="str">
            <v>FY2014</v>
          </cell>
        </row>
        <row r="5134">
          <cell r="A5134" t="str">
            <v>FY2014</v>
          </cell>
        </row>
        <row r="5135">
          <cell r="A5135" t="str">
            <v>FY2014</v>
          </cell>
        </row>
        <row r="5136">
          <cell r="A5136" t="str">
            <v>FY2014</v>
          </cell>
        </row>
        <row r="5137">
          <cell r="A5137" t="str">
            <v>FY2014</v>
          </cell>
        </row>
        <row r="5138">
          <cell r="A5138" t="str">
            <v>FY2014</v>
          </cell>
        </row>
        <row r="5139">
          <cell r="A5139" t="str">
            <v>FY2014</v>
          </cell>
        </row>
        <row r="5140">
          <cell r="A5140" t="str">
            <v>FY2014</v>
          </cell>
        </row>
        <row r="5141">
          <cell r="A5141" t="str">
            <v>FY2014</v>
          </cell>
        </row>
        <row r="5142">
          <cell r="A5142" t="str">
            <v>FY2014</v>
          </cell>
        </row>
        <row r="5143">
          <cell r="A5143" t="str">
            <v>FY2014</v>
          </cell>
        </row>
        <row r="5144">
          <cell r="A5144" t="str">
            <v>FY2014</v>
          </cell>
        </row>
        <row r="5145">
          <cell r="A5145" t="str">
            <v>FY2014</v>
          </cell>
        </row>
        <row r="5146">
          <cell r="A5146" t="str">
            <v>FY2014</v>
          </cell>
        </row>
        <row r="5147">
          <cell r="A5147" t="str">
            <v>FY2014</v>
          </cell>
        </row>
        <row r="5148">
          <cell r="A5148" t="str">
            <v>FY2014</v>
          </cell>
        </row>
        <row r="5149">
          <cell r="A5149" t="str">
            <v>FY2014</v>
          </cell>
        </row>
        <row r="5150">
          <cell r="A5150" t="str">
            <v>FY2014</v>
          </cell>
        </row>
        <row r="5151">
          <cell r="A5151" t="str">
            <v>FY2014</v>
          </cell>
        </row>
        <row r="5152">
          <cell r="A5152" t="str">
            <v>FY2014</v>
          </cell>
        </row>
        <row r="5153">
          <cell r="A5153" t="str">
            <v>FY2014</v>
          </cell>
        </row>
        <row r="5154">
          <cell r="A5154" t="str">
            <v>FY2014</v>
          </cell>
        </row>
        <row r="5155">
          <cell r="A5155" t="str">
            <v>FY2014</v>
          </cell>
        </row>
        <row r="5156">
          <cell r="A5156" t="str">
            <v>FY2014</v>
          </cell>
        </row>
        <row r="5157">
          <cell r="A5157" t="str">
            <v>FY2014</v>
          </cell>
        </row>
        <row r="5158">
          <cell r="A5158" t="str">
            <v>FY2014</v>
          </cell>
        </row>
        <row r="5159">
          <cell r="A5159" t="str">
            <v>FY2014</v>
          </cell>
        </row>
        <row r="5160">
          <cell r="A5160" t="str">
            <v>FY2014</v>
          </cell>
        </row>
        <row r="5161">
          <cell r="A5161" t="str">
            <v>FY2014</v>
          </cell>
        </row>
        <row r="5162">
          <cell r="A5162" t="str">
            <v>FY2014</v>
          </cell>
        </row>
        <row r="5163">
          <cell r="A5163" t="str">
            <v>FY2014</v>
          </cell>
        </row>
        <row r="5164">
          <cell r="A5164" t="str">
            <v>FY2014</v>
          </cell>
        </row>
        <row r="5165">
          <cell r="A5165" t="str">
            <v>FY2014</v>
          </cell>
        </row>
        <row r="5166">
          <cell r="A5166" t="str">
            <v>FY2014</v>
          </cell>
        </row>
        <row r="5167">
          <cell r="A5167" t="str">
            <v>FY2014</v>
          </cell>
        </row>
        <row r="5168">
          <cell r="A5168" t="str">
            <v>FY2014</v>
          </cell>
        </row>
        <row r="5169">
          <cell r="A5169" t="str">
            <v>FY2014</v>
          </cell>
        </row>
        <row r="5170">
          <cell r="A5170" t="str">
            <v>FY2014</v>
          </cell>
        </row>
        <row r="5171">
          <cell r="A5171" t="str">
            <v>FY2014</v>
          </cell>
        </row>
        <row r="5172">
          <cell r="A5172" t="str">
            <v>FY2014</v>
          </cell>
        </row>
        <row r="5173">
          <cell r="A5173" t="str">
            <v>FY2014</v>
          </cell>
        </row>
        <row r="5174">
          <cell r="A5174" t="str">
            <v>FY2014</v>
          </cell>
        </row>
        <row r="5175">
          <cell r="A5175" t="str">
            <v>FY2014</v>
          </cell>
        </row>
        <row r="5176">
          <cell r="A5176" t="str">
            <v>FY2014</v>
          </cell>
        </row>
        <row r="5177">
          <cell r="A5177" t="str">
            <v>FY2014</v>
          </cell>
        </row>
        <row r="5178">
          <cell r="A5178" t="str">
            <v>FY2014</v>
          </cell>
        </row>
        <row r="5179">
          <cell r="A5179" t="str">
            <v>FY2014</v>
          </cell>
        </row>
        <row r="5180">
          <cell r="A5180" t="str">
            <v>FY2014</v>
          </cell>
        </row>
        <row r="5181">
          <cell r="A5181" t="str">
            <v>FY2014</v>
          </cell>
        </row>
        <row r="5182">
          <cell r="A5182" t="str">
            <v>FY2014</v>
          </cell>
        </row>
        <row r="5183">
          <cell r="A5183" t="str">
            <v>FY2014</v>
          </cell>
        </row>
        <row r="5184">
          <cell r="A5184" t="str">
            <v>FY2014</v>
          </cell>
        </row>
        <row r="5185">
          <cell r="A5185" t="str">
            <v>FY2014</v>
          </cell>
        </row>
        <row r="5186">
          <cell r="A5186" t="str">
            <v>FY2014</v>
          </cell>
        </row>
        <row r="5187">
          <cell r="A5187" t="str">
            <v>FY2014</v>
          </cell>
        </row>
        <row r="5188">
          <cell r="A5188" t="str">
            <v>FY2014</v>
          </cell>
        </row>
        <row r="5189">
          <cell r="A5189" t="str">
            <v>FY2014</v>
          </cell>
        </row>
        <row r="5190">
          <cell r="A5190" t="str">
            <v>FY2014</v>
          </cell>
        </row>
        <row r="5191">
          <cell r="A5191" t="str">
            <v>FY2014</v>
          </cell>
        </row>
        <row r="5192">
          <cell r="A5192" t="str">
            <v>FY2014</v>
          </cell>
        </row>
        <row r="5193">
          <cell r="A5193" t="str">
            <v>FY2014</v>
          </cell>
        </row>
        <row r="5194">
          <cell r="A5194" t="str">
            <v>FY2014</v>
          </cell>
        </row>
        <row r="5195">
          <cell r="A5195" t="str">
            <v>FY2014</v>
          </cell>
        </row>
        <row r="5196">
          <cell r="A5196" t="str">
            <v>FY2014</v>
          </cell>
        </row>
        <row r="5197">
          <cell r="A5197" t="str">
            <v>FY2014</v>
          </cell>
        </row>
        <row r="5198">
          <cell r="A5198" t="str">
            <v>FY2014</v>
          </cell>
        </row>
        <row r="5199">
          <cell r="A5199" t="str">
            <v>FY2014</v>
          </cell>
        </row>
        <row r="5200">
          <cell r="A5200" t="str">
            <v>FY2014</v>
          </cell>
        </row>
        <row r="5201">
          <cell r="A5201" t="str">
            <v>FY2014</v>
          </cell>
        </row>
        <row r="5202">
          <cell r="A5202" t="str">
            <v>FY2014</v>
          </cell>
        </row>
        <row r="5203">
          <cell r="A5203" t="str">
            <v>FY2014</v>
          </cell>
        </row>
        <row r="5204">
          <cell r="A5204" t="str">
            <v>FY2014</v>
          </cell>
        </row>
        <row r="5205">
          <cell r="A5205" t="str">
            <v>FY2014</v>
          </cell>
        </row>
        <row r="5206">
          <cell r="A5206" t="str">
            <v>FY2014</v>
          </cell>
        </row>
        <row r="5207">
          <cell r="A5207" t="str">
            <v>FY2014</v>
          </cell>
        </row>
        <row r="5208">
          <cell r="A5208" t="str">
            <v>FY2014</v>
          </cell>
        </row>
        <row r="5209">
          <cell r="A5209" t="str">
            <v>FY2014</v>
          </cell>
        </row>
        <row r="5210">
          <cell r="A5210" t="str">
            <v>FY2014</v>
          </cell>
        </row>
        <row r="5211">
          <cell r="A5211" t="str">
            <v>FY2014</v>
          </cell>
        </row>
        <row r="5212">
          <cell r="A5212" t="str">
            <v>FY2014</v>
          </cell>
        </row>
        <row r="5213">
          <cell r="A5213" t="str">
            <v>FY2014</v>
          </cell>
        </row>
        <row r="5214">
          <cell r="A5214" t="str">
            <v>FY2014</v>
          </cell>
        </row>
        <row r="5215">
          <cell r="A5215" t="str">
            <v>FY2014</v>
          </cell>
        </row>
        <row r="5216">
          <cell r="A5216" t="str">
            <v>FY2014</v>
          </cell>
        </row>
        <row r="5217">
          <cell r="A5217" t="str">
            <v>FY2014</v>
          </cell>
        </row>
        <row r="5218">
          <cell r="A5218" t="str">
            <v>FY2014</v>
          </cell>
        </row>
        <row r="5219">
          <cell r="A5219" t="str">
            <v>FY2014</v>
          </cell>
        </row>
        <row r="5220">
          <cell r="A5220" t="str">
            <v>FY2014</v>
          </cell>
        </row>
        <row r="5221">
          <cell r="A5221" t="str">
            <v>FY2014</v>
          </cell>
        </row>
        <row r="5222">
          <cell r="A5222" t="str">
            <v>FY2014</v>
          </cell>
        </row>
        <row r="5223">
          <cell r="A5223" t="str">
            <v>FY2014</v>
          </cell>
        </row>
        <row r="5224">
          <cell r="A5224" t="str">
            <v>FY2014</v>
          </cell>
        </row>
        <row r="5225">
          <cell r="A5225" t="str">
            <v>FY2014</v>
          </cell>
        </row>
        <row r="5226">
          <cell r="A5226" t="str">
            <v>FY2014</v>
          </cell>
        </row>
        <row r="5227">
          <cell r="A5227" t="str">
            <v>FY2014</v>
          </cell>
        </row>
        <row r="5228">
          <cell r="A5228" t="str">
            <v>FY2014</v>
          </cell>
        </row>
        <row r="5229">
          <cell r="A5229" t="str">
            <v>FY2014</v>
          </cell>
        </row>
        <row r="5230">
          <cell r="A5230" t="str">
            <v>FY2014</v>
          </cell>
        </row>
        <row r="5231">
          <cell r="A5231" t="str">
            <v>FY2014</v>
          </cell>
        </row>
        <row r="5232">
          <cell r="A5232" t="str">
            <v>FY2014</v>
          </cell>
        </row>
        <row r="5233">
          <cell r="A5233" t="str">
            <v>FY2014</v>
          </cell>
        </row>
        <row r="5234">
          <cell r="A5234" t="str">
            <v>FY2014</v>
          </cell>
        </row>
        <row r="5235">
          <cell r="A5235" t="str">
            <v>FY2014</v>
          </cell>
        </row>
        <row r="5236">
          <cell r="A5236" t="str">
            <v>FY2014</v>
          </cell>
        </row>
        <row r="5237">
          <cell r="A5237" t="str">
            <v>FY2014</v>
          </cell>
        </row>
        <row r="5238">
          <cell r="A5238" t="str">
            <v>FY2014</v>
          </cell>
        </row>
        <row r="5239">
          <cell r="A5239" t="str">
            <v>FY2014</v>
          </cell>
        </row>
        <row r="5240">
          <cell r="A5240" t="str">
            <v>FY2014</v>
          </cell>
        </row>
        <row r="5241">
          <cell r="A5241" t="str">
            <v>FY2014</v>
          </cell>
        </row>
        <row r="5242">
          <cell r="A5242" t="str">
            <v>FY2014</v>
          </cell>
        </row>
        <row r="5243">
          <cell r="A5243" t="str">
            <v>FY2014</v>
          </cell>
        </row>
        <row r="5244">
          <cell r="A5244" t="str">
            <v>FY2014</v>
          </cell>
        </row>
        <row r="5245">
          <cell r="A5245" t="str">
            <v>FY2014</v>
          </cell>
        </row>
        <row r="5246">
          <cell r="A5246" t="str">
            <v>FY2014</v>
          </cell>
        </row>
        <row r="5247">
          <cell r="A5247" t="str">
            <v>FY2014</v>
          </cell>
        </row>
        <row r="5248">
          <cell r="A5248" t="str">
            <v>FY2014</v>
          </cell>
        </row>
        <row r="5249">
          <cell r="A5249" t="str">
            <v>FY2014</v>
          </cell>
        </row>
        <row r="5250">
          <cell r="A5250" t="str">
            <v>FY2014</v>
          </cell>
        </row>
        <row r="5251">
          <cell r="A5251" t="str">
            <v>FY2014</v>
          </cell>
        </row>
        <row r="5252">
          <cell r="A5252" t="str">
            <v>FY2014</v>
          </cell>
        </row>
        <row r="5253">
          <cell r="A5253" t="str">
            <v>FY2014</v>
          </cell>
        </row>
        <row r="5254">
          <cell r="A5254" t="str">
            <v>FY2014</v>
          </cell>
        </row>
        <row r="5255">
          <cell r="A5255" t="str">
            <v>FY2014</v>
          </cell>
        </row>
        <row r="5256">
          <cell r="A5256" t="str">
            <v>FY2014</v>
          </cell>
        </row>
        <row r="5257">
          <cell r="A5257" t="str">
            <v>FY2014</v>
          </cell>
        </row>
        <row r="5258">
          <cell r="A5258" t="str">
            <v>FY2014</v>
          </cell>
        </row>
        <row r="5259">
          <cell r="A5259" t="str">
            <v>FY2014</v>
          </cell>
        </row>
        <row r="5260">
          <cell r="A5260" t="str">
            <v>FY2014</v>
          </cell>
        </row>
        <row r="5261">
          <cell r="A5261" t="str">
            <v>FY2014</v>
          </cell>
        </row>
        <row r="5262">
          <cell r="A5262" t="str">
            <v>FY2014</v>
          </cell>
        </row>
        <row r="5263">
          <cell r="A5263" t="str">
            <v>FY2014</v>
          </cell>
        </row>
        <row r="5264">
          <cell r="A5264" t="str">
            <v>FY2014</v>
          </cell>
        </row>
        <row r="5265">
          <cell r="A5265" t="str">
            <v>FY2014</v>
          </cell>
        </row>
        <row r="5266">
          <cell r="A5266" t="str">
            <v>FY2014</v>
          </cell>
        </row>
        <row r="5267">
          <cell r="A5267" t="str">
            <v>FY2014</v>
          </cell>
        </row>
        <row r="5268">
          <cell r="A5268" t="str">
            <v>FY2014</v>
          </cell>
        </row>
        <row r="5269">
          <cell r="A5269" t="str">
            <v>FY2014</v>
          </cell>
        </row>
        <row r="5270">
          <cell r="A5270" t="str">
            <v>FY2014</v>
          </cell>
        </row>
        <row r="5271">
          <cell r="A5271" t="str">
            <v>FY2014</v>
          </cell>
        </row>
        <row r="5272">
          <cell r="A5272" t="str">
            <v>FY2014</v>
          </cell>
        </row>
        <row r="5273">
          <cell r="A5273" t="str">
            <v>FY2014</v>
          </cell>
        </row>
        <row r="5274">
          <cell r="A5274" t="str">
            <v>FY2014</v>
          </cell>
        </row>
        <row r="5275">
          <cell r="A5275" t="str">
            <v>FY2014</v>
          </cell>
        </row>
        <row r="5276">
          <cell r="A5276" t="str">
            <v>FY2014</v>
          </cell>
        </row>
        <row r="5277">
          <cell r="A5277" t="str">
            <v>FY2014</v>
          </cell>
        </row>
        <row r="5278">
          <cell r="A5278" t="str">
            <v>FY2014</v>
          </cell>
        </row>
        <row r="5279">
          <cell r="A5279" t="str">
            <v>FY2014</v>
          </cell>
        </row>
        <row r="5280">
          <cell r="A5280" t="str">
            <v>FY2014</v>
          </cell>
        </row>
        <row r="5281">
          <cell r="A5281" t="str">
            <v>FY2014</v>
          </cell>
        </row>
        <row r="5282">
          <cell r="A5282" t="str">
            <v>FY2014</v>
          </cell>
        </row>
        <row r="5283">
          <cell r="A5283" t="str">
            <v>FY2014</v>
          </cell>
        </row>
        <row r="5284">
          <cell r="A5284" t="str">
            <v>FY2014</v>
          </cell>
        </row>
        <row r="5285">
          <cell r="A5285" t="str">
            <v>FY2014</v>
          </cell>
        </row>
        <row r="5286">
          <cell r="A5286" t="str">
            <v>FY2014</v>
          </cell>
        </row>
        <row r="5287">
          <cell r="A5287" t="str">
            <v>FY2014</v>
          </cell>
        </row>
        <row r="5288">
          <cell r="A5288" t="str">
            <v>FY2014</v>
          </cell>
        </row>
        <row r="5289">
          <cell r="A5289" t="str">
            <v>FY2014</v>
          </cell>
        </row>
        <row r="5290">
          <cell r="A5290" t="str">
            <v>FY2014</v>
          </cell>
        </row>
        <row r="5291">
          <cell r="A5291" t="str">
            <v>FY2014</v>
          </cell>
        </row>
        <row r="5292">
          <cell r="A5292" t="str">
            <v>FY2014</v>
          </cell>
        </row>
        <row r="5293">
          <cell r="A5293" t="str">
            <v>FY2014</v>
          </cell>
        </row>
        <row r="5294">
          <cell r="A5294" t="str">
            <v>FY2014</v>
          </cell>
        </row>
        <row r="5295">
          <cell r="A5295" t="str">
            <v>FY2014</v>
          </cell>
        </row>
        <row r="5296">
          <cell r="A5296" t="str">
            <v>FY2014</v>
          </cell>
        </row>
        <row r="5297">
          <cell r="A5297" t="str">
            <v>FY2014</v>
          </cell>
        </row>
        <row r="5298">
          <cell r="A5298" t="str">
            <v>FY2014</v>
          </cell>
        </row>
        <row r="5299">
          <cell r="A5299" t="str">
            <v>FY2014</v>
          </cell>
        </row>
        <row r="5300">
          <cell r="A5300" t="str">
            <v>FY2014</v>
          </cell>
        </row>
        <row r="5301">
          <cell r="A5301" t="str">
            <v>FY2014</v>
          </cell>
        </row>
        <row r="5302">
          <cell r="A5302" t="str">
            <v>FY2014</v>
          </cell>
        </row>
        <row r="5303">
          <cell r="A5303" t="str">
            <v>FY2014</v>
          </cell>
        </row>
        <row r="5304">
          <cell r="A5304" t="str">
            <v>FY2014</v>
          </cell>
        </row>
        <row r="5305">
          <cell r="A5305" t="str">
            <v>FY2014</v>
          </cell>
        </row>
        <row r="5306">
          <cell r="A5306" t="str">
            <v>FY2014</v>
          </cell>
        </row>
        <row r="5307">
          <cell r="A5307" t="str">
            <v>FY2014</v>
          </cell>
        </row>
        <row r="5308">
          <cell r="A5308" t="str">
            <v>FY2014</v>
          </cell>
        </row>
        <row r="5309">
          <cell r="A5309" t="str">
            <v>FY2014</v>
          </cell>
        </row>
        <row r="5310">
          <cell r="A5310" t="str">
            <v>FY2014</v>
          </cell>
        </row>
        <row r="5311">
          <cell r="A5311" t="str">
            <v>FY2014</v>
          </cell>
        </row>
        <row r="5312">
          <cell r="A5312" t="str">
            <v>FY2014</v>
          </cell>
        </row>
        <row r="5313">
          <cell r="A5313" t="str">
            <v>FY2014</v>
          </cell>
        </row>
        <row r="5314">
          <cell r="A5314" t="str">
            <v>FY2014</v>
          </cell>
        </row>
        <row r="5315">
          <cell r="A5315" t="str">
            <v>FY2014</v>
          </cell>
        </row>
        <row r="5316">
          <cell r="A5316" t="str">
            <v>FY2014</v>
          </cell>
        </row>
        <row r="5317">
          <cell r="A5317" t="str">
            <v>FY2014</v>
          </cell>
        </row>
        <row r="5318">
          <cell r="A5318" t="str">
            <v>FY2014</v>
          </cell>
        </row>
        <row r="5319">
          <cell r="A5319" t="str">
            <v>FY2014</v>
          </cell>
        </row>
        <row r="5320">
          <cell r="A5320" t="str">
            <v>FY2014</v>
          </cell>
        </row>
        <row r="5321">
          <cell r="A5321" t="str">
            <v>FY2014</v>
          </cell>
        </row>
        <row r="5322">
          <cell r="A5322" t="str">
            <v>FY2014</v>
          </cell>
        </row>
        <row r="5323">
          <cell r="A5323" t="str">
            <v>FY2014</v>
          </cell>
        </row>
        <row r="5324">
          <cell r="A5324" t="str">
            <v>FY2014</v>
          </cell>
        </row>
        <row r="5325">
          <cell r="A5325" t="str">
            <v>FY2014</v>
          </cell>
        </row>
        <row r="5326">
          <cell r="A5326" t="str">
            <v>FY2014</v>
          </cell>
        </row>
        <row r="5327">
          <cell r="A5327" t="str">
            <v>FY2014</v>
          </cell>
        </row>
        <row r="5328">
          <cell r="A5328" t="str">
            <v>FY2014</v>
          </cell>
        </row>
        <row r="5329">
          <cell r="A5329" t="str">
            <v>FY2014</v>
          </cell>
        </row>
        <row r="5330">
          <cell r="A5330" t="str">
            <v>FY2014</v>
          </cell>
        </row>
        <row r="5331">
          <cell r="A5331" t="str">
            <v>FY2014</v>
          </cell>
        </row>
        <row r="5332">
          <cell r="A5332" t="str">
            <v>FY2014</v>
          </cell>
        </row>
        <row r="5333">
          <cell r="A5333" t="str">
            <v>FY2014</v>
          </cell>
        </row>
        <row r="5334">
          <cell r="A5334" t="str">
            <v>FY2014</v>
          </cell>
        </row>
        <row r="5335">
          <cell r="A5335" t="str">
            <v>FY2014</v>
          </cell>
        </row>
        <row r="5336">
          <cell r="A5336" t="str">
            <v>FY2014</v>
          </cell>
        </row>
        <row r="5337">
          <cell r="A5337" t="str">
            <v>FY2014</v>
          </cell>
        </row>
        <row r="5338">
          <cell r="A5338" t="str">
            <v>FY2014</v>
          </cell>
        </row>
        <row r="5339">
          <cell r="A5339" t="str">
            <v>FY2014</v>
          </cell>
        </row>
        <row r="5340">
          <cell r="A5340" t="str">
            <v>FY2014</v>
          </cell>
        </row>
        <row r="5341">
          <cell r="A5341" t="str">
            <v>FY2014</v>
          </cell>
        </row>
        <row r="5342">
          <cell r="A5342" t="str">
            <v>FY2014</v>
          </cell>
        </row>
        <row r="5343">
          <cell r="A5343" t="str">
            <v>FY2014</v>
          </cell>
        </row>
        <row r="5344">
          <cell r="A5344" t="str">
            <v>FY2014</v>
          </cell>
        </row>
        <row r="5345">
          <cell r="A5345" t="str">
            <v>FY2014</v>
          </cell>
        </row>
        <row r="5346">
          <cell r="A5346" t="str">
            <v>FY2014</v>
          </cell>
        </row>
        <row r="5347">
          <cell r="A5347" t="str">
            <v>FY2014</v>
          </cell>
        </row>
        <row r="5348">
          <cell r="A5348" t="str">
            <v>FY2014</v>
          </cell>
        </row>
        <row r="5349">
          <cell r="A5349" t="str">
            <v>FY2014</v>
          </cell>
        </row>
        <row r="5350">
          <cell r="A5350" t="str">
            <v>FY2014</v>
          </cell>
        </row>
        <row r="5351">
          <cell r="A5351" t="str">
            <v>FY2014</v>
          </cell>
        </row>
        <row r="5352">
          <cell r="A5352" t="str">
            <v>FY2014</v>
          </cell>
        </row>
        <row r="5353">
          <cell r="A5353" t="str">
            <v>FY2014</v>
          </cell>
        </row>
        <row r="5354">
          <cell r="A5354" t="str">
            <v>FY2014</v>
          </cell>
        </row>
        <row r="5355">
          <cell r="A5355" t="str">
            <v>FY2014</v>
          </cell>
        </row>
        <row r="5356">
          <cell r="A5356" t="str">
            <v>FY2014</v>
          </cell>
        </row>
        <row r="5357">
          <cell r="A5357" t="str">
            <v>FY2014</v>
          </cell>
        </row>
        <row r="5358">
          <cell r="A5358" t="str">
            <v>FY2014</v>
          </cell>
        </row>
        <row r="5359">
          <cell r="A5359" t="str">
            <v>FY2014</v>
          </cell>
        </row>
        <row r="5360">
          <cell r="A5360" t="str">
            <v>FY2014</v>
          </cell>
        </row>
        <row r="5361">
          <cell r="A5361" t="str">
            <v>FY2014</v>
          </cell>
        </row>
        <row r="5362">
          <cell r="A5362" t="str">
            <v>FY2014</v>
          </cell>
        </row>
        <row r="5363">
          <cell r="A5363" t="str">
            <v>FY2014</v>
          </cell>
        </row>
        <row r="5364">
          <cell r="A5364" t="str">
            <v>FY2014</v>
          </cell>
        </row>
        <row r="5365">
          <cell r="A5365" t="str">
            <v>FY2014</v>
          </cell>
        </row>
        <row r="5366">
          <cell r="A5366" t="str">
            <v>FY2014</v>
          </cell>
        </row>
        <row r="5367">
          <cell r="A5367" t="str">
            <v>FY2014</v>
          </cell>
        </row>
        <row r="5368">
          <cell r="A5368" t="str">
            <v>FY2014</v>
          </cell>
        </row>
        <row r="5369">
          <cell r="A5369" t="str">
            <v>FY2014</v>
          </cell>
        </row>
        <row r="5370">
          <cell r="A5370" t="str">
            <v>FY2014</v>
          </cell>
        </row>
        <row r="5371">
          <cell r="A5371" t="str">
            <v>FY2014</v>
          </cell>
        </row>
        <row r="5372">
          <cell r="A5372" t="str">
            <v>FY2014</v>
          </cell>
        </row>
        <row r="5373">
          <cell r="A5373" t="str">
            <v>FY2014</v>
          </cell>
        </row>
        <row r="5374">
          <cell r="A5374" t="str">
            <v>FY2014</v>
          </cell>
        </row>
        <row r="5375">
          <cell r="A5375" t="str">
            <v>FY2014</v>
          </cell>
        </row>
        <row r="5376">
          <cell r="A5376" t="str">
            <v>FY2014</v>
          </cell>
        </row>
        <row r="5377">
          <cell r="A5377" t="str">
            <v>FY2014</v>
          </cell>
        </row>
        <row r="5378">
          <cell r="A5378" t="str">
            <v>FY2014</v>
          </cell>
        </row>
        <row r="5379">
          <cell r="A5379" t="str">
            <v>FY2014</v>
          </cell>
        </row>
        <row r="5380">
          <cell r="A5380" t="str">
            <v>FY2014</v>
          </cell>
        </row>
        <row r="5381">
          <cell r="A5381" t="str">
            <v>FY2014</v>
          </cell>
        </row>
        <row r="5382">
          <cell r="A5382" t="str">
            <v>FY2014</v>
          </cell>
        </row>
        <row r="5383">
          <cell r="A5383" t="str">
            <v>FY2014</v>
          </cell>
        </row>
        <row r="5384">
          <cell r="A5384" t="str">
            <v>FY2014</v>
          </cell>
        </row>
        <row r="5385">
          <cell r="A5385" t="str">
            <v>FY2014</v>
          </cell>
        </row>
        <row r="5386">
          <cell r="A5386" t="str">
            <v>FY2014</v>
          </cell>
        </row>
        <row r="5387">
          <cell r="A5387" t="str">
            <v>FY2014</v>
          </cell>
        </row>
        <row r="5388">
          <cell r="A5388" t="str">
            <v>FY2014</v>
          </cell>
        </row>
        <row r="5389">
          <cell r="A5389" t="str">
            <v>FY2014</v>
          </cell>
        </row>
        <row r="5390">
          <cell r="A5390" t="str">
            <v>FY2014</v>
          </cell>
        </row>
        <row r="5391">
          <cell r="A5391" t="str">
            <v>FY2014</v>
          </cell>
        </row>
        <row r="5392">
          <cell r="A5392" t="str">
            <v>FY2014</v>
          </cell>
        </row>
        <row r="5393">
          <cell r="A5393" t="str">
            <v>FY2014</v>
          </cell>
        </row>
        <row r="5394">
          <cell r="A5394" t="str">
            <v>FY2014</v>
          </cell>
        </row>
        <row r="5395">
          <cell r="A5395" t="str">
            <v>FY2014</v>
          </cell>
        </row>
        <row r="5396">
          <cell r="A5396" t="str">
            <v>FY2014</v>
          </cell>
        </row>
        <row r="5397">
          <cell r="A5397" t="str">
            <v>FY2014</v>
          </cell>
        </row>
        <row r="5398">
          <cell r="A5398" t="str">
            <v>FY2014</v>
          </cell>
        </row>
        <row r="5399">
          <cell r="A5399" t="str">
            <v>FY2014</v>
          </cell>
        </row>
        <row r="5400">
          <cell r="A5400" t="str">
            <v>FY2014</v>
          </cell>
        </row>
        <row r="5401">
          <cell r="A5401" t="str">
            <v>FY2014</v>
          </cell>
        </row>
        <row r="5402">
          <cell r="A5402" t="str">
            <v>FY2014</v>
          </cell>
        </row>
        <row r="5403">
          <cell r="A5403" t="str">
            <v>FY2014</v>
          </cell>
        </row>
        <row r="5404">
          <cell r="A5404" t="str">
            <v>FY2014</v>
          </cell>
        </row>
        <row r="5405">
          <cell r="A5405" t="str">
            <v>FY2014</v>
          </cell>
        </row>
        <row r="5406">
          <cell r="A5406" t="str">
            <v>FY2014</v>
          </cell>
        </row>
        <row r="5407">
          <cell r="A5407" t="str">
            <v>FY2014</v>
          </cell>
        </row>
        <row r="5408">
          <cell r="A5408" t="str">
            <v>FY2014</v>
          </cell>
        </row>
        <row r="5409">
          <cell r="A5409" t="str">
            <v>FY2014</v>
          </cell>
        </row>
        <row r="5410">
          <cell r="A5410" t="str">
            <v>FY2014</v>
          </cell>
        </row>
        <row r="5411">
          <cell r="A5411" t="str">
            <v>FY2014</v>
          </cell>
        </row>
        <row r="5412">
          <cell r="A5412" t="str">
            <v>FY2014</v>
          </cell>
        </row>
        <row r="5413">
          <cell r="A5413" t="str">
            <v>FY2014</v>
          </cell>
        </row>
        <row r="5414">
          <cell r="A5414" t="str">
            <v>FY2014</v>
          </cell>
        </row>
        <row r="5415">
          <cell r="A5415" t="str">
            <v>FY2014</v>
          </cell>
        </row>
        <row r="5416">
          <cell r="A5416" t="str">
            <v>FY2014</v>
          </cell>
        </row>
        <row r="5417">
          <cell r="A5417" t="str">
            <v>FY2014</v>
          </cell>
        </row>
        <row r="5418">
          <cell r="A5418" t="str">
            <v>FY2014</v>
          </cell>
        </row>
        <row r="5419">
          <cell r="A5419" t="str">
            <v>FY2014</v>
          </cell>
        </row>
        <row r="5420">
          <cell r="A5420" t="str">
            <v>FY2014</v>
          </cell>
        </row>
        <row r="5421">
          <cell r="A5421" t="str">
            <v>FY2014</v>
          </cell>
        </row>
        <row r="5422">
          <cell r="A5422" t="str">
            <v>FY2014</v>
          </cell>
        </row>
        <row r="5423">
          <cell r="A5423" t="str">
            <v>FY2014</v>
          </cell>
        </row>
        <row r="5424">
          <cell r="A5424" t="str">
            <v>FY2014</v>
          </cell>
        </row>
        <row r="5425">
          <cell r="A5425" t="str">
            <v>FY2014</v>
          </cell>
        </row>
        <row r="5426">
          <cell r="A5426" t="str">
            <v>FY2014</v>
          </cell>
        </row>
        <row r="5427">
          <cell r="A5427" t="str">
            <v>FY2014</v>
          </cell>
        </row>
        <row r="5428">
          <cell r="A5428" t="str">
            <v>FY2014</v>
          </cell>
        </row>
        <row r="5429">
          <cell r="A5429" t="str">
            <v>FY2014</v>
          </cell>
        </row>
        <row r="5430">
          <cell r="A5430" t="str">
            <v>FY2014</v>
          </cell>
        </row>
        <row r="5431">
          <cell r="A5431" t="str">
            <v>FY2014</v>
          </cell>
        </row>
        <row r="5432">
          <cell r="A5432" t="str">
            <v>FY2014</v>
          </cell>
        </row>
        <row r="5433">
          <cell r="A5433" t="str">
            <v>FY2014</v>
          </cell>
        </row>
        <row r="5434">
          <cell r="A5434" t="str">
            <v>FY2014</v>
          </cell>
        </row>
        <row r="5435">
          <cell r="A5435" t="str">
            <v>FY2014</v>
          </cell>
        </row>
        <row r="5436">
          <cell r="A5436" t="str">
            <v>FY2014</v>
          </cell>
        </row>
        <row r="5437">
          <cell r="A5437" t="str">
            <v>FY2014</v>
          </cell>
        </row>
        <row r="5438">
          <cell r="A5438" t="str">
            <v>FY2014</v>
          </cell>
        </row>
        <row r="5439">
          <cell r="A5439" t="str">
            <v>FY2014</v>
          </cell>
        </row>
        <row r="5440">
          <cell r="A5440" t="str">
            <v>FY2014</v>
          </cell>
        </row>
        <row r="5441">
          <cell r="A5441" t="str">
            <v>FY2014</v>
          </cell>
        </row>
        <row r="5442">
          <cell r="A5442" t="str">
            <v>FY2014</v>
          </cell>
        </row>
        <row r="5443">
          <cell r="A5443" t="str">
            <v>FY2014</v>
          </cell>
        </row>
        <row r="5444">
          <cell r="A5444" t="str">
            <v>FY2014</v>
          </cell>
        </row>
        <row r="5445">
          <cell r="A5445" t="str">
            <v>FY2014</v>
          </cell>
        </row>
        <row r="5446">
          <cell r="A5446" t="str">
            <v>FY2014</v>
          </cell>
        </row>
        <row r="5447">
          <cell r="A5447" t="str">
            <v>FY2014</v>
          </cell>
        </row>
        <row r="5448">
          <cell r="A5448" t="str">
            <v>FY2014</v>
          </cell>
        </row>
        <row r="5449">
          <cell r="A5449" t="str">
            <v>FY2014</v>
          </cell>
        </row>
        <row r="5450">
          <cell r="A5450" t="str">
            <v>FY2014</v>
          </cell>
        </row>
        <row r="5451">
          <cell r="A5451" t="str">
            <v>FY2014</v>
          </cell>
        </row>
        <row r="5452">
          <cell r="A5452" t="str">
            <v>FY2014</v>
          </cell>
        </row>
        <row r="5453">
          <cell r="A5453" t="str">
            <v>FY2014</v>
          </cell>
        </row>
        <row r="5454">
          <cell r="A5454" t="str">
            <v>FY2014</v>
          </cell>
        </row>
        <row r="5455">
          <cell r="A5455" t="str">
            <v>FY2014</v>
          </cell>
        </row>
        <row r="5456">
          <cell r="A5456" t="str">
            <v>FY2014</v>
          </cell>
        </row>
        <row r="5457">
          <cell r="A5457" t="str">
            <v>FY2014</v>
          </cell>
        </row>
        <row r="5458">
          <cell r="A5458" t="str">
            <v>FY2014</v>
          </cell>
        </row>
        <row r="5459">
          <cell r="A5459" t="str">
            <v>FY2014</v>
          </cell>
        </row>
        <row r="5460">
          <cell r="A5460" t="str">
            <v>FY2014</v>
          </cell>
        </row>
        <row r="5461">
          <cell r="A5461" t="str">
            <v>FY2014</v>
          </cell>
        </row>
        <row r="5462">
          <cell r="A5462" t="str">
            <v>FY2014</v>
          </cell>
        </row>
        <row r="5463">
          <cell r="A5463" t="str">
            <v>FY2014</v>
          </cell>
        </row>
        <row r="5464">
          <cell r="A5464" t="str">
            <v>FY2014</v>
          </cell>
        </row>
        <row r="5465">
          <cell r="A5465" t="str">
            <v>FY2014</v>
          </cell>
        </row>
        <row r="5466">
          <cell r="A5466" t="str">
            <v>FY2014</v>
          </cell>
        </row>
        <row r="5467">
          <cell r="A5467" t="str">
            <v>FY2014</v>
          </cell>
        </row>
        <row r="5468">
          <cell r="A5468" t="str">
            <v>FY2014</v>
          </cell>
        </row>
        <row r="5469">
          <cell r="A5469" t="str">
            <v>FY2014</v>
          </cell>
        </row>
        <row r="5470">
          <cell r="A5470" t="str">
            <v>FY2014</v>
          </cell>
        </row>
        <row r="5471">
          <cell r="A5471" t="str">
            <v>FY2014</v>
          </cell>
        </row>
        <row r="5472">
          <cell r="A5472" t="str">
            <v>FY2014</v>
          </cell>
        </row>
        <row r="5473">
          <cell r="A5473" t="str">
            <v>FY2014</v>
          </cell>
        </row>
        <row r="5474">
          <cell r="A5474" t="str">
            <v>FY2014</v>
          </cell>
        </row>
        <row r="5475">
          <cell r="A5475" t="str">
            <v>FY2014</v>
          </cell>
        </row>
        <row r="5476">
          <cell r="A5476" t="str">
            <v>FY2014</v>
          </cell>
        </row>
        <row r="5477">
          <cell r="A5477" t="str">
            <v>FY2014</v>
          </cell>
        </row>
        <row r="5478">
          <cell r="A5478" t="str">
            <v>FY2014</v>
          </cell>
        </row>
        <row r="5479">
          <cell r="A5479" t="str">
            <v>FY2014</v>
          </cell>
        </row>
        <row r="5480">
          <cell r="A5480" t="str">
            <v>FY2014</v>
          </cell>
        </row>
        <row r="5481">
          <cell r="A5481" t="str">
            <v>FY2014</v>
          </cell>
        </row>
        <row r="5482">
          <cell r="A5482" t="str">
            <v>FY2014</v>
          </cell>
        </row>
        <row r="5483">
          <cell r="A5483" t="str">
            <v>FY2014</v>
          </cell>
        </row>
        <row r="5484">
          <cell r="A5484" t="str">
            <v>FY2014</v>
          </cell>
        </row>
        <row r="5485">
          <cell r="A5485" t="str">
            <v>FY2014</v>
          </cell>
        </row>
        <row r="5486">
          <cell r="A5486" t="str">
            <v>FY2014</v>
          </cell>
        </row>
        <row r="5487">
          <cell r="A5487" t="str">
            <v>FY2014</v>
          </cell>
        </row>
        <row r="5488">
          <cell r="A5488" t="str">
            <v>FY2014</v>
          </cell>
        </row>
        <row r="5489">
          <cell r="A5489" t="str">
            <v>FY2014</v>
          </cell>
        </row>
        <row r="5490">
          <cell r="A5490" t="str">
            <v>FY2014</v>
          </cell>
        </row>
        <row r="5491">
          <cell r="A5491" t="str">
            <v>FY2014</v>
          </cell>
        </row>
        <row r="5492">
          <cell r="A5492" t="str">
            <v>FY2014</v>
          </cell>
        </row>
        <row r="5493">
          <cell r="A5493" t="str">
            <v>FY2014</v>
          </cell>
        </row>
        <row r="5494">
          <cell r="A5494" t="str">
            <v>FY2014</v>
          </cell>
        </row>
        <row r="5495">
          <cell r="A5495" t="str">
            <v>FY2014</v>
          </cell>
        </row>
        <row r="5496">
          <cell r="A5496" t="str">
            <v>FY2014</v>
          </cell>
        </row>
        <row r="5497">
          <cell r="A5497" t="str">
            <v>FY2014</v>
          </cell>
        </row>
        <row r="5498">
          <cell r="A5498" t="str">
            <v>FY2014</v>
          </cell>
        </row>
        <row r="5499">
          <cell r="A5499" t="str">
            <v>FY2014</v>
          </cell>
        </row>
        <row r="5500">
          <cell r="A5500" t="str">
            <v>FY2014</v>
          </cell>
        </row>
        <row r="5501">
          <cell r="A5501" t="str">
            <v>FY2014</v>
          </cell>
        </row>
        <row r="5502">
          <cell r="A5502" t="str">
            <v>FY2014</v>
          </cell>
        </row>
        <row r="5503">
          <cell r="A5503" t="str">
            <v>FY2014</v>
          </cell>
        </row>
        <row r="5504">
          <cell r="A5504" t="str">
            <v>FY2014</v>
          </cell>
        </row>
        <row r="5505">
          <cell r="A5505" t="str">
            <v>FY2014</v>
          </cell>
        </row>
        <row r="5506">
          <cell r="A5506" t="str">
            <v>FY2014</v>
          </cell>
        </row>
        <row r="5507">
          <cell r="A5507" t="str">
            <v>FY2014</v>
          </cell>
        </row>
        <row r="5508">
          <cell r="A5508" t="str">
            <v>FY2014</v>
          </cell>
        </row>
        <row r="5509">
          <cell r="A5509" t="str">
            <v>FY2014</v>
          </cell>
        </row>
        <row r="5510">
          <cell r="A5510" t="str">
            <v>FY2014</v>
          </cell>
        </row>
        <row r="5511">
          <cell r="A5511" t="str">
            <v>FY2014</v>
          </cell>
        </row>
        <row r="5512">
          <cell r="A5512" t="str">
            <v>FY2014</v>
          </cell>
        </row>
        <row r="5513">
          <cell r="A5513" t="str">
            <v>FY2014</v>
          </cell>
        </row>
        <row r="5514">
          <cell r="A5514" t="str">
            <v>FY2014</v>
          </cell>
        </row>
        <row r="5515">
          <cell r="A5515" t="str">
            <v>FY2014</v>
          </cell>
        </row>
        <row r="5516">
          <cell r="A5516" t="str">
            <v>FY2014</v>
          </cell>
        </row>
        <row r="5517">
          <cell r="A5517" t="str">
            <v>FY2014</v>
          </cell>
        </row>
        <row r="5518">
          <cell r="A5518" t="str">
            <v>FY2014</v>
          </cell>
        </row>
        <row r="5519">
          <cell r="A5519" t="str">
            <v>FY2014</v>
          </cell>
        </row>
        <row r="5520">
          <cell r="A5520" t="str">
            <v>FY2014</v>
          </cell>
        </row>
        <row r="5521">
          <cell r="A5521" t="str">
            <v>FY2014</v>
          </cell>
        </row>
        <row r="5522">
          <cell r="A5522" t="str">
            <v>FY2014</v>
          </cell>
        </row>
        <row r="5523">
          <cell r="A5523" t="str">
            <v>FY2014</v>
          </cell>
        </row>
        <row r="5524">
          <cell r="A5524" t="str">
            <v>FY2014</v>
          </cell>
        </row>
        <row r="5525">
          <cell r="A5525" t="str">
            <v>FY2014</v>
          </cell>
        </row>
        <row r="5526">
          <cell r="A5526" t="str">
            <v>FY2014</v>
          </cell>
        </row>
        <row r="5527">
          <cell r="A5527" t="str">
            <v>FY2014</v>
          </cell>
        </row>
        <row r="5528">
          <cell r="A5528" t="str">
            <v>FY2014</v>
          </cell>
        </row>
        <row r="5529">
          <cell r="A5529" t="str">
            <v>FY2014</v>
          </cell>
        </row>
        <row r="5530">
          <cell r="A5530" t="str">
            <v>FY2014</v>
          </cell>
        </row>
        <row r="5531">
          <cell r="A5531" t="str">
            <v>FY2014</v>
          </cell>
        </row>
        <row r="5532">
          <cell r="A5532" t="str">
            <v>FY2014</v>
          </cell>
        </row>
        <row r="5533">
          <cell r="A5533" t="str">
            <v>FY2014</v>
          </cell>
        </row>
        <row r="5534">
          <cell r="A5534" t="str">
            <v>FY2014</v>
          </cell>
        </row>
        <row r="5535">
          <cell r="A5535" t="str">
            <v>FY2014</v>
          </cell>
        </row>
        <row r="5536">
          <cell r="A5536" t="str">
            <v>FY2014</v>
          </cell>
        </row>
        <row r="5537">
          <cell r="A5537" t="str">
            <v>FY2014</v>
          </cell>
        </row>
        <row r="5538">
          <cell r="A5538" t="str">
            <v>FY2014</v>
          </cell>
        </row>
        <row r="5539">
          <cell r="A5539" t="str">
            <v>FY2014</v>
          </cell>
        </row>
        <row r="5540">
          <cell r="A5540" t="str">
            <v>FY2014</v>
          </cell>
        </row>
        <row r="5541">
          <cell r="A5541" t="str">
            <v>FY2014</v>
          </cell>
        </row>
        <row r="5542">
          <cell r="A5542" t="str">
            <v>FY2014</v>
          </cell>
        </row>
        <row r="5543">
          <cell r="A5543" t="str">
            <v>FY2014</v>
          </cell>
        </row>
        <row r="5544">
          <cell r="A5544" t="str">
            <v>FY2014</v>
          </cell>
        </row>
        <row r="5545">
          <cell r="A5545" t="str">
            <v>FY2014</v>
          </cell>
        </row>
        <row r="5546">
          <cell r="A5546" t="str">
            <v>FY2014</v>
          </cell>
        </row>
        <row r="5547">
          <cell r="A5547" t="str">
            <v>FY2014</v>
          </cell>
        </row>
        <row r="5548">
          <cell r="A5548" t="str">
            <v>FY2014</v>
          </cell>
        </row>
        <row r="5549">
          <cell r="A5549" t="str">
            <v>FY2014</v>
          </cell>
        </row>
        <row r="5550">
          <cell r="A5550" t="str">
            <v>FY2014</v>
          </cell>
        </row>
        <row r="5551">
          <cell r="A5551" t="str">
            <v>FY2014</v>
          </cell>
        </row>
        <row r="5552">
          <cell r="A5552" t="str">
            <v>FY2014</v>
          </cell>
        </row>
        <row r="5553">
          <cell r="A5553" t="str">
            <v>FY2014</v>
          </cell>
        </row>
        <row r="5554">
          <cell r="A5554" t="str">
            <v>FY2014</v>
          </cell>
        </row>
        <row r="5555">
          <cell r="A5555" t="str">
            <v>FY2014</v>
          </cell>
        </row>
        <row r="5556">
          <cell r="A5556" t="str">
            <v>FY2014</v>
          </cell>
        </row>
        <row r="5557">
          <cell r="A5557" t="str">
            <v>FY2014</v>
          </cell>
        </row>
        <row r="5558">
          <cell r="A5558" t="str">
            <v>FY2014</v>
          </cell>
        </row>
        <row r="5559">
          <cell r="A5559" t="str">
            <v>FY2014</v>
          </cell>
        </row>
        <row r="5560">
          <cell r="A5560" t="str">
            <v>FY2014</v>
          </cell>
        </row>
        <row r="5561">
          <cell r="A5561" t="str">
            <v>FY2014</v>
          </cell>
        </row>
        <row r="5562">
          <cell r="A5562" t="str">
            <v>FY2014</v>
          </cell>
        </row>
        <row r="5563">
          <cell r="A5563" t="str">
            <v>FY2014</v>
          </cell>
        </row>
        <row r="5564">
          <cell r="A5564" t="str">
            <v>FY2014</v>
          </cell>
        </row>
        <row r="5565">
          <cell r="A5565" t="str">
            <v>FY2014</v>
          </cell>
        </row>
        <row r="5566">
          <cell r="A5566" t="str">
            <v>FY2014</v>
          </cell>
        </row>
        <row r="5567">
          <cell r="A5567" t="str">
            <v>FY2014</v>
          </cell>
        </row>
        <row r="5568">
          <cell r="A5568" t="str">
            <v>FY2014</v>
          </cell>
        </row>
        <row r="5569">
          <cell r="A5569" t="str">
            <v>FY2014</v>
          </cell>
        </row>
        <row r="5570">
          <cell r="A5570" t="str">
            <v>FY2014</v>
          </cell>
        </row>
        <row r="5571">
          <cell r="A5571" t="str">
            <v>FY2014</v>
          </cell>
        </row>
        <row r="5572">
          <cell r="A5572" t="str">
            <v>FY2014</v>
          </cell>
        </row>
        <row r="5573">
          <cell r="A5573" t="str">
            <v>FY2014</v>
          </cell>
        </row>
        <row r="5574">
          <cell r="A5574" t="str">
            <v>FY2014</v>
          </cell>
        </row>
        <row r="5575">
          <cell r="A5575" t="str">
            <v>FY2014</v>
          </cell>
        </row>
        <row r="5576">
          <cell r="A5576" t="str">
            <v>FY2014</v>
          </cell>
        </row>
        <row r="5577">
          <cell r="A5577" t="str">
            <v>FY2014</v>
          </cell>
        </row>
        <row r="5578">
          <cell r="A5578" t="str">
            <v>FY2014</v>
          </cell>
        </row>
        <row r="5579">
          <cell r="A5579" t="str">
            <v>FY2014</v>
          </cell>
        </row>
        <row r="5580">
          <cell r="A5580" t="str">
            <v>FY2014</v>
          </cell>
        </row>
        <row r="5581">
          <cell r="A5581" t="str">
            <v>FY2014</v>
          </cell>
        </row>
        <row r="5582">
          <cell r="A5582" t="str">
            <v>FY2014</v>
          </cell>
        </row>
        <row r="5583">
          <cell r="A5583" t="str">
            <v>FY2014</v>
          </cell>
        </row>
        <row r="5584">
          <cell r="A5584" t="str">
            <v>FY2014</v>
          </cell>
        </row>
        <row r="5585">
          <cell r="A5585" t="str">
            <v>FY2014</v>
          </cell>
        </row>
        <row r="5586">
          <cell r="A5586" t="str">
            <v>FY2014</v>
          </cell>
        </row>
        <row r="5587">
          <cell r="A5587" t="str">
            <v>FY2014</v>
          </cell>
        </row>
        <row r="5588">
          <cell r="A5588" t="str">
            <v>FY2014</v>
          </cell>
        </row>
        <row r="5589">
          <cell r="A5589" t="str">
            <v>FY2014</v>
          </cell>
        </row>
        <row r="5590">
          <cell r="A5590" t="str">
            <v>FY2014</v>
          </cell>
        </row>
        <row r="5591">
          <cell r="A5591" t="str">
            <v>FY2014</v>
          </cell>
        </row>
        <row r="5592">
          <cell r="A5592" t="str">
            <v>FY2014</v>
          </cell>
        </row>
        <row r="5593">
          <cell r="A5593" t="str">
            <v>FY2014</v>
          </cell>
        </row>
        <row r="5594">
          <cell r="A5594" t="str">
            <v>FY2014</v>
          </cell>
        </row>
        <row r="5595">
          <cell r="A5595" t="str">
            <v>FY2014</v>
          </cell>
        </row>
        <row r="5596">
          <cell r="A5596" t="str">
            <v>FY2014</v>
          </cell>
        </row>
        <row r="5597">
          <cell r="A5597" t="str">
            <v>FY2014</v>
          </cell>
        </row>
        <row r="5598">
          <cell r="A5598" t="str">
            <v>FY2014</v>
          </cell>
        </row>
        <row r="5599">
          <cell r="A5599" t="str">
            <v>FY2014</v>
          </cell>
        </row>
        <row r="5600">
          <cell r="A5600" t="str">
            <v>FY2014</v>
          </cell>
        </row>
        <row r="5601">
          <cell r="A5601" t="str">
            <v>FY2014</v>
          </cell>
        </row>
        <row r="5602">
          <cell r="A5602" t="str">
            <v>FY2014</v>
          </cell>
        </row>
        <row r="5603">
          <cell r="A5603" t="str">
            <v>FY2014</v>
          </cell>
        </row>
        <row r="5604">
          <cell r="A5604" t="str">
            <v>FY2014</v>
          </cell>
        </row>
        <row r="5605">
          <cell r="A5605" t="str">
            <v>FY2014</v>
          </cell>
        </row>
        <row r="5606">
          <cell r="A5606" t="str">
            <v>FY2014</v>
          </cell>
        </row>
        <row r="5607">
          <cell r="A5607" t="str">
            <v>FY2014</v>
          </cell>
        </row>
        <row r="5608">
          <cell r="A5608" t="str">
            <v>FY2014</v>
          </cell>
        </row>
        <row r="5609">
          <cell r="A5609" t="str">
            <v>FY2014</v>
          </cell>
        </row>
        <row r="5610">
          <cell r="A5610" t="str">
            <v>FY2014</v>
          </cell>
        </row>
        <row r="5611">
          <cell r="A5611" t="str">
            <v>FY2014</v>
          </cell>
        </row>
        <row r="5612">
          <cell r="A5612" t="str">
            <v>FY2014</v>
          </cell>
        </row>
        <row r="5613">
          <cell r="A5613" t="str">
            <v>FY2014</v>
          </cell>
        </row>
        <row r="5614">
          <cell r="A5614" t="str">
            <v>FY2014</v>
          </cell>
        </row>
        <row r="5615">
          <cell r="A5615" t="str">
            <v>FY2014</v>
          </cell>
        </row>
        <row r="5616">
          <cell r="A5616" t="str">
            <v>FY2014</v>
          </cell>
        </row>
        <row r="5617">
          <cell r="A5617" t="str">
            <v>FY2014</v>
          </cell>
        </row>
        <row r="5618">
          <cell r="A5618" t="str">
            <v>FY2014</v>
          </cell>
        </row>
        <row r="5619">
          <cell r="A5619" t="str">
            <v>FY2014</v>
          </cell>
        </row>
        <row r="5620">
          <cell r="A5620" t="str">
            <v>FY2014</v>
          </cell>
        </row>
        <row r="5621">
          <cell r="A5621" t="str">
            <v>FY2014</v>
          </cell>
        </row>
        <row r="5622">
          <cell r="A5622" t="str">
            <v>FY2014</v>
          </cell>
        </row>
        <row r="5623">
          <cell r="A5623" t="str">
            <v>FY2014</v>
          </cell>
        </row>
        <row r="5624">
          <cell r="A5624" t="str">
            <v>FY2014</v>
          </cell>
        </row>
        <row r="5625">
          <cell r="A5625" t="str">
            <v>FY2014</v>
          </cell>
        </row>
        <row r="5626">
          <cell r="A5626" t="str">
            <v>FY2014</v>
          </cell>
        </row>
        <row r="5627">
          <cell r="A5627" t="str">
            <v>FY2014</v>
          </cell>
        </row>
        <row r="5628">
          <cell r="A5628" t="str">
            <v>FY2014</v>
          </cell>
        </row>
        <row r="5629">
          <cell r="A5629" t="str">
            <v>FY2014</v>
          </cell>
        </row>
        <row r="5630">
          <cell r="A5630" t="str">
            <v>FY2014</v>
          </cell>
        </row>
        <row r="5631">
          <cell r="A5631" t="str">
            <v>FY2014</v>
          </cell>
        </row>
        <row r="5632">
          <cell r="A5632" t="str">
            <v>FY2014</v>
          </cell>
        </row>
        <row r="5633">
          <cell r="A5633" t="str">
            <v>FY2014</v>
          </cell>
        </row>
        <row r="5634">
          <cell r="A5634" t="str">
            <v>FY2014</v>
          </cell>
        </row>
        <row r="5635">
          <cell r="A5635" t="str">
            <v>FY2014</v>
          </cell>
        </row>
        <row r="5636">
          <cell r="A5636" t="str">
            <v>FY2014</v>
          </cell>
        </row>
        <row r="5637">
          <cell r="A5637" t="str">
            <v>FY2014</v>
          </cell>
        </row>
        <row r="5638">
          <cell r="A5638" t="str">
            <v>FY2014</v>
          </cell>
        </row>
        <row r="5639">
          <cell r="A5639" t="str">
            <v>FY2014</v>
          </cell>
        </row>
        <row r="5640">
          <cell r="A5640" t="str">
            <v>FY2014</v>
          </cell>
        </row>
        <row r="5641">
          <cell r="A5641" t="str">
            <v>FY2014</v>
          </cell>
        </row>
        <row r="5642">
          <cell r="A5642" t="str">
            <v>FY2014</v>
          </cell>
        </row>
        <row r="5643">
          <cell r="A5643" t="str">
            <v>FY2014</v>
          </cell>
        </row>
        <row r="5644">
          <cell r="A5644" t="str">
            <v>FY2014</v>
          </cell>
        </row>
        <row r="5645">
          <cell r="A5645" t="str">
            <v>FY2014</v>
          </cell>
        </row>
        <row r="5646">
          <cell r="A5646" t="str">
            <v>FY2014</v>
          </cell>
        </row>
        <row r="5647">
          <cell r="A5647" t="str">
            <v>FY2014</v>
          </cell>
        </row>
        <row r="5648">
          <cell r="A5648" t="str">
            <v>FY2014</v>
          </cell>
        </row>
        <row r="5649">
          <cell r="A5649" t="str">
            <v>FY2014</v>
          </cell>
        </row>
        <row r="5650">
          <cell r="A5650" t="str">
            <v>FY2014</v>
          </cell>
        </row>
        <row r="5651">
          <cell r="A5651" t="str">
            <v>FY2014</v>
          </cell>
        </row>
        <row r="5652">
          <cell r="A5652" t="str">
            <v>FY2014</v>
          </cell>
        </row>
        <row r="5653">
          <cell r="A5653" t="str">
            <v>FY2014</v>
          </cell>
        </row>
        <row r="5654">
          <cell r="A5654" t="str">
            <v>FY2014</v>
          </cell>
        </row>
        <row r="5655">
          <cell r="A5655" t="str">
            <v>FY2014</v>
          </cell>
        </row>
        <row r="5656">
          <cell r="A5656" t="str">
            <v>FY2014</v>
          </cell>
        </row>
        <row r="5657">
          <cell r="A5657" t="str">
            <v>FY2014</v>
          </cell>
        </row>
        <row r="5658">
          <cell r="A5658" t="str">
            <v>FY2014</v>
          </cell>
        </row>
        <row r="5659">
          <cell r="A5659" t="str">
            <v>FY2014</v>
          </cell>
        </row>
        <row r="5660">
          <cell r="A5660" t="str">
            <v>FY2014</v>
          </cell>
        </row>
        <row r="5661">
          <cell r="A5661" t="str">
            <v>FY2014</v>
          </cell>
        </row>
        <row r="5662">
          <cell r="A5662" t="str">
            <v>FY2014</v>
          </cell>
        </row>
        <row r="5663">
          <cell r="A5663" t="str">
            <v>FY2014</v>
          </cell>
        </row>
        <row r="5664">
          <cell r="A5664" t="str">
            <v>FY2014</v>
          </cell>
        </row>
        <row r="5665">
          <cell r="A5665" t="str">
            <v>FY2014</v>
          </cell>
        </row>
        <row r="5666">
          <cell r="A5666" t="str">
            <v>FY2014</v>
          </cell>
        </row>
        <row r="5667">
          <cell r="A5667" t="str">
            <v>FY2014</v>
          </cell>
        </row>
        <row r="5668">
          <cell r="A5668" t="str">
            <v>FY2014</v>
          </cell>
        </row>
        <row r="5669">
          <cell r="A5669" t="str">
            <v>FY2014</v>
          </cell>
        </row>
        <row r="5670">
          <cell r="A5670" t="str">
            <v>FY2014</v>
          </cell>
        </row>
        <row r="5671">
          <cell r="A5671" t="str">
            <v>FY2014</v>
          </cell>
        </row>
        <row r="5672">
          <cell r="A5672" t="str">
            <v>FY2014</v>
          </cell>
        </row>
        <row r="5673">
          <cell r="A5673" t="str">
            <v>FY2014</v>
          </cell>
        </row>
        <row r="5674">
          <cell r="A5674" t="str">
            <v>FY2014</v>
          </cell>
        </row>
        <row r="5675">
          <cell r="A5675" t="str">
            <v>FY2014</v>
          </cell>
        </row>
        <row r="5676">
          <cell r="A5676" t="str">
            <v>FY2014</v>
          </cell>
        </row>
        <row r="5677">
          <cell r="A5677" t="str">
            <v>FY2014</v>
          </cell>
        </row>
        <row r="5678">
          <cell r="A5678" t="str">
            <v>FY2014</v>
          </cell>
        </row>
        <row r="5679">
          <cell r="A5679" t="str">
            <v>FY2014</v>
          </cell>
        </row>
        <row r="5680">
          <cell r="A5680" t="str">
            <v>FY2014</v>
          </cell>
        </row>
        <row r="5681">
          <cell r="A5681" t="str">
            <v>FY2014</v>
          </cell>
        </row>
        <row r="5682">
          <cell r="A5682" t="str">
            <v>FY2014</v>
          </cell>
        </row>
        <row r="5683">
          <cell r="A5683" t="str">
            <v>FY2014</v>
          </cell>
        </row>
        <row r="5684">
          <cell r="A5684" t="str">
            <v>FY2014</v>
          </cell>
        </row>
        <row r="5685">
          <cell r="A5685" t="str">
            <v>FY2014</v>
          </cell>
        </row>
        <row r="5686">
          <cell r="A5686" t="str">
            <v>FY2014</v>
          </cell>
        </row>
        <row r="5687">
          <cell r="A5687" t="str">
            <v>FY2014</v>
          </cell>
        </row>
        <row r="5688">
          <cell r="A5688" t="str">
            <v>FY2014</v>
          </cell>
        </row>
        <row r="5689">
          <cell r="A5689" t="str">
            <v>FY2014</v>
          </cell>
        </row>
        <row r="5690">
          <cell r="A5690" t="str">
            <v>FY2014</v>
          </cell>
        </row>
        <row r="5691">
          <cell r="A5691" t="str">
            <v>FY2014</v>
          </cell>
        </row>
        <row r="5692">
          <cell r="A5692" t="str">
            <v>FY2014</v>
          </cell>
        </row>
        <row r="5693">
          <cell r="A5693" t="str">
            <v>FY2014</v>
          </cell>
        </row>
        <row r="5694">
          <cell r="A5694" t="str">
            <v>FY2014</v>
          </cell>
        </row>
        <row r="5695">
          <cell r="A5695" t="str">
            <v>FY2014</v>
          </cell>
        </row>
        <row r="5696">
          <cell r="A5696" t="str">
            <v>FY2014</v>
          </cell>
        </row>
        <row r="5697">
          <cell r="A5697" t="str">
            <v>FY2014</v>
          </cell>
        </row>
        <row r="5698">
          <cell r="A5698" t="str">
            <v>FY2014</v>
          </cell>
        </row>
        <row r="5699">
          <cell r="A5699" t="str">
            <v>FY2014</v>
          </cell>
        </row>
        <row r="5700">
          <cell r="A5700" t="str">
            <v>FY2014</v>
          </cell>
        </row>
        <row r="5701">
          <cell r="A5701" t="str">
            <v>FY2014</v>
          </cell>
        </row>
        <row r="5702">
          <cell r="A5702" t="str">
            <v>FY2014</v>
          </cell>
        </row>
        <row r="5703">
          <cell r="A5703" t="str">
            <v>FY2014</v>
          </cell>
        </row>
        <row r="5704">
          <cell r="A5704" t="str">
            <v>FY2014</v>
          </cell>
        </row>
        <row r="5705">
          <cell r="A5705" t="str">
            <v>FY2014</v>
          </cell>
        </row>
        <row r="5706">
          <cell r="A5706" t="str">
            <v>FY2014</v>
          </cell>
        </row>
        <row r="5707">
          <cell r="A5707" t="str">
            <v>FY2014</v>
          </cell>
        </row>
        <row r="5708">
          <cell r="A5708" t="str">
            <v>FY2014</v>
          </cell>
        </row>
        <row r="5709">
          <cell r="A5709" t="str">
            <v>FY2014</v>
          </cell>
        </row>
        <row r="5710">
          <cell r="A5710" t="str">
            <v>FY2014</v>
          </cell>
        </row>
        <row r="5711">
          <cell r="A5711" t="str">
            <v>FY2014</v>
          </cell>
        </row>
        <row r="5712">
          <cell r="A5712" t="str">
            <v>FY2014</v>
          </cell>
        </row>
        <row r="5713">
          <cell r="A5713" t="str">
            <v>FY2014</v>
          </cell>
        </row>
        <row r="5714">
          <cell r="A5714" t="str">
            <v>FY2014</v>
          </cell>
        </row>
        <row r="5715">
          <cell r="A5715" t="str">
            <v>FY2014</v>
          </cell>
        </row>
        <row r="5716">
          <cell r="A5716" t="str">
            <v>FY2014</v>
          </cell>
        </row>
        <row r="5717">
          <cell r="A5717" t="str">
            <v>FY2014</v>
          </cell>
        </row>
        <row r="5718">
          <cell r="A5718" t="str">
            <v>FY2014</v>
          </cell>
        </row>
        <row r="5719">
          <cell r="A5719" t="str">
            <v>FY2014</v>
          </cell>
        </row>
        <row r="5720">
          <cell r="A5720" t="str">
            <v>FY2014</v>
          </cell>
        </row>
        <row r="5721">
          <cell r="A5721" t="str">
            <v>FY2014</v>
          </cell>
        </row>
        <row r="5722">
          <cell r="A5722" t="str">
            <v>FY2014</v>
          </cell>
        </row>
        <row r="5723">
          <cell r="A5723" t="str">
            <v>FY2014</v>
          </cell>
        </row>
        <row r="5724">
          <cell r="A5724" t="str">
            <v>FY2014</v>
          </cell>
        </row>
        <row r="5725">
          <cell r="A5725" t="str">
            <v>FY2014</v>
          </cell>
        </row>
        <row r="5726">
          <cell r="A5726" t="str">
            <v>FY2014</v>
          </cell>
        </row>
        <row r="5727">
          <cell r="A5727" t="str">
            <v>FY2014</v>
          </cell>
        </row>
        <row r="5728">
          <cell r="A5728" t="str">
            <v>FY2014</v>
          </cell>
        </row>
        <row r="5729">
          <cell r="A5729" t="str">
            <v>FY2014</v>
          </cell>
        </row>
        <row r="5730">
          <cell r="A5730" t="str">
            <v>FY2014</v>
          </cell>
        </row>
        <row r="5731">
          <cell r="A5731" t="str">
            <v>FY2014</v>
          </cell>
        </row>
        <row r="5732">
          <cell r="A5732" t="str">
            <v>FY2014</v>
          </cell>
        </row>
        <row r="5733">
          <cell r="A5733" t="str">
            <v>FY2014</v>
          </cell>
        </row>
        <row r="5734">
          <cell r="A5734" t="str">
            <v>FY2014</v>
          </cell>
        </row>
        <row r="5735">
          <cell r="A5735" t="str">
            <v>FY2014</v>
          </cell>
        </row>
        <row r="5736">
          <cell r="A5736" t="str">
            <v>FY2014</v>
          </cell>
        </row>
        <row r="5737">
          <cell r="A5737" t="str">
            <v>FY2014</v>
          </cell>
        </row>
        <row r="5738">
          <cell r="A5738" t="str">
            <v>FY2014</v>
          </cell>
        </row>
        <row r="5739">
          <cell r="A5739" t="str">
            <v>FY2014</v>
          </cell>
        </row>
        <row r="5740">
          <cell r="A5740" t="str">
            <v>FY2014</v>
          </cell>
        </row>
        <row r="5741">
          <cell r="A5741" t="str">
            <v>FY2014</v>
          </cell>
        </row>
        <row r="5742">
          <cell r="A5742" t="str">
            <v>FY2014</v>
          </cell>
        </row>
        <row r="5743">
          <cell r="A5743" t="str">
            <v>FY2014</v>
          </cell>
        </row>
        <row r="5744">
          <cell r="A5744" t="str">
            <v>FY2014</v>
          </cell>
        </row>
        <row r="5745">
          <cell r="A5745" t="str">
            <v>FY2014</v>
          </cell>
        </row>
        <row r="5746">
          <cell r="A5746" t="str">
            <v>FY2014</v>
          </cell>
        </row>
        <row r="5747">
          <cell r="A5747" t="str">
            <v>FY2014</v>
          </cell>
        </row>
        <row r="5748">
          <cell r="A5748" t="str">
            <v>FY2014</v>
          </cell>
        </row>
        <row r="5749">
          <cell r="A5749" t="str">
            <v>FY2014</v>
          </cell>
        </row>
        <row r="5750">
          <cell r="A5750" t="str">
            <v>FY2014</v>
          </cell>
        </row>
        <row r="5751">
          <cell r="A5751" t="str">
            <v>FY2014</v>
          </cell>
        </row>
        <row r="5752">
          <cell r="A5752" t="str">
            <v>FY2014</v>
          </cell>
        </row>
        <row r="5753">
          <cell r="A5753" t="str">
            <v>FY2014</v>
          </cell>
        </row>
        <row r="5754">
          <cell r="A5754" t="str">
            <v>FY2014</v>
          </cell>
        </row>
        <row r="5755">
          <cell r="A5755" t="str">
            <v>FY2014</v>
          </cell>
        </row>
        <row r="5756">
          <cell r="A5756" t="str">
            <v>FY2014</v>
          </cell>
        </row>
        <row r="5757">
          <cell r="A5757" t="str">
            <v>FY2014</v>
          </cell>
        </row>
        <row r="5758">
          <cell r="A5758" t="str">
            <v>FY2014</v>
          </cell>
        </row>
        <row r="5759">
          <cell r="A5759" t="str">
            <v>FY2014</v>
          </cell>
        </row>
        <row r="5760">
          <cell r="A5760" t="str">
            <v>FY2014</v>
          </cell>
        </row>
        <row r="5761">
          <cell r="A5761" t="str">
            <v>FY2014</v>
          </cell>
        </row>
        <row r="5762">
          <cell r="A5762" t="str">
            <v>FY2014</v>
          </cell>
        </row>
        <row r="5763">
          <cell r="A5763" t="str">
            <v>FY2014</v>
          </cell>
        </row>
        <row r="5764">
          <cell r="A5764" t="str">
            <v>FY2014</v>
          </cell>
        </row>
        <row r="5765">
          <cell r="A5765" t="str">
            <v>FY2014</v>
          </cell>
        </row>
        <row r="5766">
          <cell r="A5766" t="str">
            <v>FY2014</v>
          </cell>
        </row>
        <row r="5767">
          <cell r="A5767" t="str">
            <v>FY2014</v>
          </cell>
        </row>
        <row r="5768">
          <cell r="A5768" t="str">
            <v>FY2014</v>
          </cell>
        </row>
        <row r="5769">
          <cell r="A5769" t="str">
            <v>FY2014</v>
          </cell>
        </row>
        <row r="5770">
          <cell r="A5770" t="str">
            <v>FY2014</v>
          </cell>
        </row>
        <row r="5771">
          <cell r="A5771" t="str">
            <v>FY2014</v>
          </cell>
        </row>
        <row r="5772">
          <cell r="A5772" t="str">
            <v>FY2014</v>
          </cell>
        </row>
        <row r="5773">
          <cell r="A5773" t="str">
            <v>FY2014</v>
          </cell>
        </row>
        <row r="5774">
          <cell r="A5774" t="str">
            <v>FY2014</v>
          </cell>
        </row>
        <row r="5775">
          <cell r="A5775" t="str">
            <v>FY2014</v>
          </cell>
        </row>
        <row r="5776">
          <cell r="A5776" t="str">
            <v>FY2014</v>
          </cell>
        </row>
        <row r="5777">
          <cell r="A5777" t="str">
            <v>FY2014</v>
          </cell>
        </row>
        <row r="5778">
          <cell r="A5778" t="str">
            <v>FY2014</v>
          </cell>
        </row>
        <row r="5779">
          <cell r="A5779" t="str">
            <v>FY2014</v>
          </cell>
        </row>
        <row r="5780">
          <cell r="A5780" t="str">
            <v>FY2014</v>
          </cell>
        </row>
        <row r="5781">
          <cell r="A5781" t="str">
            <v>FY2014</v>
          </cell>
        </row>
        <row r="5782">
          <cell r="A5782" t="str">
            <v>FY2014</v>
          </cell>
        </row>
        <row r="5783">
          <cell r="A5783" t="str">
            <v>FY2014</v>
          </cell>
        </row>
        <row r="5784">
          <cell r="A5784" t="str">
            <v>FY2014</v>
          </cell>
        </row>
        <row r="5785">
          <cell r="A5785" t="str">
            <v>FY2014</v>
          </cell>
        </row>
        <row r="5786">
          <cell r="A5786" t="str">
            <v>FY2014</v>
          </cell>
        </row>
        <row r="5787">
          <cell r="A5787" t="str">
            <v>FY2014</v>
          </cell>
        </row>
        <row r="5788">
          <cell r="A5788" t="str">
            <v>FY2014</v>
          </cell>
        </row>
        <row r="5789">
          <cell r="A5789" t="str">
            <v>FY2014</v>
          </cell>
        </row>
        <row r="5790">
          <cell r="A5790" t="str">
            <v>FY2014</v>
          </cell>
        </row>
        <row r="5791">
          <cell r="A5791" t="str">
            <v>FY2014</v>
          </cell>
        </row>
        <row r="5792">
          <cell r="A5792" t="str">
            <v>FY2014</v>
          </cell>
        </row>
        <row r="5793">
          <cell r="A5793" t="str">
            <v>FY2014</v>
          </cell>
        </row>
        <row r="5794">
          <cell r="A5794" t="str">
            <v>FY2014</v>
          </cell>
        </row>
        <row r="5795">
          <cell r="A5795" t="str">
            <v>FY2014</v>
          </cell>
        </row>
        <row r="5796">
          <cell r="A5796" t="str">
            <v>FY2014</v>
          </cell>
        </row>
        <row r="5797">
          <cell r="A5797" t="str">
            <v>FY2014</v>
          </cell>
        </row>
        <row r="5798">
          <cell r="A5798" t="str">
            <v>FY2014</v>
          </cell>
        </row>
        <row r="5799">
          <cell r="A5799" t="str">
            <v>FY2014</v>
          </cell>
        </row>
        <row r="5800">
          <cell r="A5800" t="str">
            <v>FY2014</v>
          </cell>
        </row>
        <row r="5801">
          <cell r="A5801" t="str">
            <v>FY2014</v>
          </cell>
        </row>
        <row r="5802">
          <cell r="A5802" t="str">
            <v>FY2014</v>
          </cell>
        </row>
        <row r="5803">
          <cell r="A5803" t="str">
            <v>FY2014</v>
          </cell>
        </row>
        <row r="5804">
          <cell r="A5804" t="str">
            <v>FY2014</v>
          </cell>
        </row>
        <row r="5805">
          <cell r="A5805" t="str">
            <v>FY2014</v>
          </cell>
        </row>
        <row r="5806">
          <cell r="A5806" t="str">
            <v>FY2014</v>
          </cell>
        </row>
        <row r="5807">
          <cell r="A5807" t="str">
            <v>FY2014</v>
          </cell>
        </row>
        <row r="5808">
          <cell r="A5808" t="str">
            <v>FY2014</v>
          </cell>
        </row>
        <row r="5809">
          <cell r="A5809" t="str">
            <v>FY2014</v>
          </cell>
        </row>
        <row r="5810">
          <cell r="A5810" t="str">
            <v>FY2014</v>
          </cell>
        </row>
        <row r="5811">
          <cell r="A5811" t="str">
            <v>FY2014</v>
          </cell>
        </row>
        <row r="5812">
          <cell r="A5812" t="str">
            <v>FY2014</v>
          </cell>
        </row>
        <row r="5813">
          <cell r="A5813" t="str">
            <v>FY2014</v>
          </cell>
        </row>
        <row r="5814">
          <cell r="A5814" t="str">
            <v>FY2014</v>
          </cell>
        </row>
        <row r="5815">
          <cell r="A5815" t="str">
            <v>FY2014</v>
          </cell>
        </row>
        <row r="5816">
          <cell r="A5816" t="str">
            <v>FY2014</v>
          </cell>
        </row>
        <row r="5817">
          <cell r="A5817" t="str">
            <v>FY2014</v>
          </cell>
        </row>
        <row r="5818">
          <cell r="A5818" t="str">
            <v>FY2014</v>
          </cell>
        </row>
        <row r="5819">
          <cell r="A5819" t="str">
            <v>FY2014</v>
          </cell>
        </row>
        <row r="5820">
          <cell r="A5820" t="str">
            <v>FY2014</v>
          </cell>
        </row>
        <row r="5821">
          <cell r="A5821" t="str">
            <v>FY2014</v>
          </cell>
        </row>
        <row r="5822">
          <cell r="A5822" t="str">
            <v>FY2014</v>
          </cell>
        </row>
        <row r="5823">
          <cell r="A5823" t="str">
            <v>FY2014</v>
          </cell>
        </row>
        <row r="5824">
          <cell r="A5824" t="str">
            <v>FY2014</v>
          </cell>
        </row>
        <row r="5825">
          <cell r="A5825" t="str">
            <v>FY2014</v>
          </cell>
        </row>
        <row r="5826">
          <cell r="A5826" t="str">
            <v>FY2014</v>
          </cell>
        </row>
        <row r="5827">
          <cell r="A5827" t="str">
            <v>FY2014</v>
          </cell>
        </row>
        <row r="5828">
          <cell r="A5828" t="str">
            <v>FY2014</v>
          </cell>
        </row>
        <row r="5829">
          <cell r="A5829" t="str">
            <v>FY2014</v>
          </cell>
        </row>
        <row r="5830">
          <cell r="A5830" t="str">
            <v>FY2014</v>
          </cell>
        </row>
        <row r="5831">
          <cell r="A5831" t="str">
            <v>FY2014</v>
          </cell>
        </row>
        <row r="5832">
          <cell r="A5832" t="str">
            <v>FY2014</v>
          </cell>
        </row>
        <row r="5833">
          <cell r="A5833" t="str">
            <v>FY2014</v>
          </cell>
        </row>
        <row r="5834">
          <cell r="A5834" t="str">
            <v>FY2014</v>
          </cell>
        </row>
        <row r="5835">
          <cell r="A5835" t="str">
            <v>FY2014</v>
          </cell>
        </row>
        <row r="5836">
          <cell r="A5836" t="str">
            <v>FY2014</v>
          </cell>
        </row>
        <row r="5837">
          <cell r="A5837" t="str">
            <v>FY2014</v>
          </cell>
        </row>
        <row r="5838">
          <cell r="A5838" t="str">
            <v>FY2014</v>
          </cell>
        </row>
        <row r="5839">
          <cell r="A5839" t="str">
            <v>FY2014</v>
          </cell>
        </row>
        <row r="5840">
          <cell r="A5840" t="str">
            <v>FY2014</v>
          </cell>
        </row>
        <row r="5841">
          <cell r="A5841" t="str">
            <v>FY2014</v>
          </cell>
        </row>
        <row r="5842">
          <cell r="A5842" t="str">
            <v>FY2014</v>
          </cell>
        </row>
        <row r="5843">
          <cell r="A5843" t="str">
            <v>FY2014</v>
          </cell>
        </row>
        <row r="5844">
          <cell r="A5844" t="str">
            <v>FY2014</v>
          </cell>
        </row>
        <row r="5845">
          <cell r="A5845" t="str">
            <v>FY2014</v>
          </cell>
        </row>
        <row r="5846">
          <cell r="A5846" t="str">
            <v>FY2014</v>
          </cell>
        </row>
        <row r="5847">
          <cell r="A5847" t="str">
            <v>FY2014</v>
          </cell>
        </row>
        <row r="5848">
          <cell r="A5848" t="str">
            <v>FY2014</v>
          </cell>
        </row>
        <row r="5849">
          <cell r="A5849" t="str">
            <v>FY2014</v>
          </cell>
        </row>
        <row r="5850">
          <cell r="A5850" t="str">
            <v>FY2014</v>
          </cell>
        </row>
        <row r="5851">
          <cell r="A5851" t="str">
            <v>FY2014</v>
          </cell>
        </row>
        <row r="5852">
          <cell r="A5852" t="str">
            <v>FY2014</v>
          </cell>
        </row>
        <row r="5853">
          <cell r="A5853" t="str">
            <v>FY2014</v>
          </cell>
        </row>
        <row r="5854">
          <cell r="A5854" t="str">
            <v>FY2014</v>
          </cell>
        </row>
        <row r="5855">
          <cell r="A5855" t="str">
            <v>FY2014</v>
          </cell>
        </row>
        <row r="5856">
          <cell r="A5856" t="str">
            <v>FY2014</v>
          </cell>
        </row>
        <row r="5857">
          <cell r="A5857" t="str">
            <v>FY2014</v>
          </cell>
        </row>
        <row r="5858">
          <cell r="A5858" t="str">
            <v>FY2014</v>
          </cell>
        </row>
        <row r="5859">
          <cell r="A5859" t="str">
            <v>FY2014</v>
          </cell>
        </row>
        <row r="5860">
          <cell r="A5860" t="str">
            <v>FY2014</v>
          </cell>
        </row>
        <row r="5861">
          <cell r="A5861" t="str">
            <v>FY2014</v>
          </cell>
        </row>
        <row r="5862">
          <cell r="A5862" t="str">
            <v>FY2014</v>
          </cell>
        </row>
        <row r="5863">
          <cell r="A5863" t="str">
            <v>FY2014</v>
          </cell>
        </row>
        <row r="5864">
          <cell r="A5864" t="str">
            <v>FY2014</v>
          </cell>
        </row>
        <row r="5865">
          <cell r="A5865" t="str">
            <v>FY2014</v>
          </cell>
        </row>
        <row r="5866">
          <cell r="A5866" t="str">
            <v>FY2014</v>
          </cell>
        </row>
        <row r="5867">
          <cell r="A5867" t="str">
            <v>FY2014</v>
          </cell>
        </row>
        <row r="5868">
          <cell r="A5868" t="str">
            <v>FY2014</v>
          </cell>
        </row>
        <row r="5869">
          <cell r="A5869" t="str">
            <v>FY2014</v>
          </cell>
        </row>
        <row r="5870">
          <cell r="A5870" t="str">
            <v>FY2014</v>
          </cell>
        </row>
        <row r="5871">
          <cell r="A5871" t="str">
            <v>FY2014</v>
          </cell>
        </row>
        <row r="5872">
          <cell r="A5872" t="str">
            <v>FY2014</v>
          </cell>
        </row>
        <row r="5873">
          <cell r="A5873" t="str">
            <v>FY2014</v>
          </cell>
        </row>
        <row r="5874">
          <cell r="A5874" t="str">
            <v>FY2014</v>
          </cell>
        </row>
        <row r="5875">
          <cell r="A5875" t="str">
            <v>FY2014</v>
          </cell>
        </row>
        <row r="5876">
          <cell r="A5876" t="str">
            <v>FY2014</v>
          </cell>
        </row>
        <row r="5877">
          <cell r="A5877" t="str">
            <v>FY2014</v>
          </cell>
        </row>
        <row r="5878">
          <cell r="A5878" t="str">
            <v>FY2014</v>
          </cell>
        </row>
        <row r="5879">
          <cell r="A5879" t="str">
            <v>FY2014</v>
          </cell>
        </row>
        <row r="5880">
          <cell r="A5880" t="str">
            <v>FY2014</v>
          </cell>
        </row>
        <row r="5881">
          <cell r="A5881" t="str">
            <v>FY2014</v>
          </cell>
        </row>
        <row r="5882">
          <cell r="A5882" t="str">
            <v>FY2014</v>
          </cell>
        </row>
        <row r="5883">
          <cell r="A5883" t="str">
            <v>FY2014</v>
          </cell>
        </row>
        <row r="5884">
          <cell r="A5884" t="str">
            <v>FY2014</v>
          </cell>
        </row>
        <row r="5885">
          <cell r="A5885" t="str">
            <v>FY2014</v>
          </cell>
        </row>
        <row r="5886">
          <cell r="A5886" t="str">
            <v>FY2014</v>
          </cell>
        </row>
        <row r="5887">
          <cell r="A5887" t="str">
            <v>FY2014</v>
          </cell>
        </row>
        <row r="5888">
          <cell r="A5888" t="str">
            <v>FY2014</v>
          </cell>
        </row>
        <row r="5889">
          <cell r="A5889" t="str">
            <v>FY2014</v>
          </cell>
        </row>
        <row r="5890">
          <cell r="A5890" t="str">
            <v>FY2014</v>
          </cell>
        </row>
        <row r="5891">
          <cell r="A5891" t="str">
            <v>FY2014</v>
          </cell>
        </row>
        <row r="5892">
          <cell r="A5892" t="str">
            <v>FY2014</v>
          </cell>
        </row>
        <row r="5893">
          <cell r="A5893" t="str">
            <v>FY2014</v>
          </cell>
        </row>
        <row r="5894">
          <cell r="A5894" t="str">
            <v>FY2014</v>
          </cell>
        </row>
        <row r="5895">
          <cell r="A5895" t="str">
            <v>FY2014</v>
          </cell>
        </row>
        <row r="5896">
          <cell r="A5896" t="str">
            <v>FY2014</v>
          </cell>
        </row>
        <row r="5897">
          <cell r="A5897" t="str">
            <v>FY2014</v>
          </cell>
        </row>
        <row r="5898">
          <cell r="A5898" t="str">
            <v>FY2014</v>
          </cell>
        </row>
        <row r="5899">
          <cell r="A5899" t="str">
            <v>FY2014</v>
          </cell>
        </row>
        <row r="5900">
          <cell r="A5900" t="str">
            <v>FY2014</v>
          </cell>
        </row>
        <row r="5901">
          <cell r="A5901" t="str">
            <v>FY2014</v>
          </cell>
        </row>
        <row r="5902">
          <cell r="A5902" t="str">
            <v>FY2014</v>
          </cell>
        </row>
        <row r="5903">
          <cell r="A5903" t="str">
            <v>FY2014</v>
          </cell>
        </row>
        <row r="5904">
          <cell r="A5904" t="str">
            <v>FY2014</v>
          </cell>
        </row>
        <row r="5905">
          <cell r="A5905" t="str">
            <v>FY2014</v>
          </cell>
        </row>
        <row r="5906">
          <cell r="A5906" t="str">
            <v>FY2014</v>
          </cell>
        </row>
        <row r="5907">
          <cell r="A5907" t="str">
            <v>FY2014</v>
          </cell>
        </row>
        <row r="5908">
          <cell r="A5908" t="str">
            <v>FY2014</v>
          </cell>
        </row>
        <row r="5909">
          <cell r="A5909" t="str">
            <v>FY2014</v>
          </cell>
        </row>
        <row r="5910">
          <cell r="A5910" t="str">
            <v>FY2014</v>
          </cell>
        </row>
        <row r="5911">
          <cell r="A5911" t="str">
            <v>FY2014</v>
          </cell>
        </row>
        <row r="5912">
          <cell r="A5912" t="str">
            <v>FY2014</v>
          </cell>
        </row>
        <row r="5913">
          <cell r="A5913" t="str">
            <v>FY2014</v>
          </cell>
        </row>
        <row r="5914">
          <cell r="A5914" t="str">
            <v>FY2014</v>
          </cell>
        </row>
        <row r="5915">
          <cell r="A5915" t="str">
            <v>FY2014</v>
          </cell>
        </row>
        <row r="5916">
          <cell r="A5916" t="str">
            <v>FY2014</v>
          </cell>
        </row>
        <row r="5917">
          <cell r="A5917" t="str">
            <v>FY2014</v>
          </cell>
        </row>
        <row r="5918">
          <cell r="A5918" t="str">
            <v>FY2014</v>
          </cell>
        </row>
        <row r="5919">
          <cell r="A5919" t="str">
            <v>FY2014</v>
          </cell>
        </row>
        <row r="5920">
          <cell r="A5920" t="str">
            <v>FY2014</v>
          </cell>
        </row>
        <row r="5921">
          <cell r="A5921" t="str">
            <v>FY2014</v>
          </cell>
        </row>
        <row r="5922">
          <cell r="A5922" t="str">
            <v>FY2014</v>
          </cell>
        </row>
        <row r="5923">
          <cell r="A5923" t="str">
            <v>FY2014</v>
          </cell>
        </row>
        <row r="5924">
          <cell r="A5924" t="str">
            <v>FY2014</v>
          </cell>
        </row>
        <row r="5925">
          <cell r="A5925" t="str">
            <v>FY2014</v>
          </cell>
        </row>
        <row r="5926">
          <cell r="A5926" t="str">
            <v>FY2014</v>
          </cell>
        </row>
        <row r="5927">
          <cell r="A5927" t="str">
            <v>FY2014</v>
          </cell>
        </row>
        <row r="5928">
          <cell r="A5928" t="str">
            <v>FY2014</v>
          </cell>
        </row>
        <row r="5929">
          <cell r="A5929" t="str">
            <v>FY2014</v>
          </cell>
        </row>
        <row r="5930">
          <cell r="A5930" t="str">
            <v>FY2014</v>
          </cell>
        </row>
        <row r="5931">
          <cell r="A5931" t="str">
            <v>FY2014</v>
          </cell>
        </row>
        <row r="5932">
          <cell r="A5932" t="str">
            <v>FY2014</v>
          </cell>
        </row>
        <row r="5933">
          <cell r="A5933" t="str">
            <v>FY2014</v>
          </cell>
        </row>
        <row r="5934">
          <cell r="A5934" t="str">
            <v>FY2014</v>
          </cell>
        </row>
        <row r="5935">
          <cell r="A5935" t="str">
            <v>FY2014</v>
          </cell>
        </row>
        <row r="5936">
          <cell r="A5936" t="str">
            <v>FY2014</v>
          </cell>
        </row>
        <row r="5937">
          <cell r="A5937" t="str">
            <v>FY2014</v>
          </cell>
        </row>
        <row r="5938">
          <cell r="A5938" t="str">
            <v>FY2014</v>
          </cell>
        </row>
        <row r="5939">
          <cell r="A5939" t="str">
            <v>FY2014</v>
          </cell>
        </row>
        <row r="5940">
          <cell r="A5940" t="str">
            <v>FY2014</v>
          </cell>
        </row>
        <row r="5941">
          <cell r="A5941" t="str">
            <v>FY2014</v>
          </cell>
        </row>
        <row r="5942">
          <cell r="A5942" t="str">
            <v>FY2014</v>
          </cell>
        </row>
        <row r="5943">
          <cell r="A5943" t="str">
            <v>FY2014</v>
          </cell>
        </row>
        <row r="5944">
          <cell r="A5944" t="str">
            <v>FY2014</v>
          </cell>
        </row>
        <row r="5945">
          <cell r="A5945" t="str">
            <v>FY2014</v>
          </cell>
        </row>
        <row r="5946">
          <cell r="A5946" t="str">
            <v>FY2014</v>
          </cell>
        </row>
        <row r="5947">
          <cell r="A5947" t="str">
            <v>FY2014</v>
          </cell>
        </row>
        <row r="5948">
          <cell r="A5948" t="str">
            <v>FY2014</v>
          </cell>
        </row>
        <row r="5949">
          <cell r="A5949" t="str">
            <v>FY2014</v>
          </cell>
        </row>
        <row r="5950">
          <cell r="A5950" t="str">
            <v>FY2014</v>
          </cell>
        </row>
        <row r="5951">
          <cell r="A5951" t="str">
            <v>FY2014</v>
          </cell>
        </row>
        <row r="5952">
          <cell r="A5952" t="str">
            <v>FY2014</v>
          </cell>
        </row>
        <row r="5953">
          <cell r="A5953" t="str">
            <v>FY2014</v>
          </cell>
        </row>
        <row r="5954">
          <cell r="A5954" t="str">
            <v>FY2014</v>
          </cell>
        </row>
        <row r="5955">
          <cell r="A5955" t="str">
            <v>FY2014</v>
          </cell>
        </row>
        <row r="5956">
          <cell r="A5956" t="str">
            <v>FY2014</v>
          </cell>
        </row>
        <row r="5957">
          <cell r="A5957" t="str">
            <v>FY2014</v>
          </cell>
        </row>
        <row r="5958">
          <cell r="A5958" t="str">
            <v>FY2014</v>
          </cell>
        </row>
        <row r="5959">
          <cell r="A5959" t="str">
            <v>FY2014</v>
          </cell>
        </row>
        <row r="5960">
          <cell r="A5960" t="str">
            <v>FY2014</v>
          </cell>
        </row>
        <row r="5961">
          <cell r="A5961" t="str">
            <v>FY2014</v>
          </cell>
        </row>
        <row r="5962">
          <cell r="A5962" t="str">
            <v>FY2014</v>
          </cell>
        </row>
        <row r="5963">
          <cell r="A5963" t="str">
            <v>FY2014</v>
          </cell>
        </row>
        <row r="5964">
          <cell r="A5964" t="str">
            <v>FY2014</v>
          </cell>
        </row>
        <row r="5965">
          <cell r="A5965" t="str">
            <v>FY2014</v>
          </cell>
        </row>
        <row r="5966">
          <cell r="A5966" t="str">
            <v>FY2014</v>
          </cell>
        </row>
        <row r="5967">
          <cell r="A5967" t="str">
            <v>FY2014</v>
          </cell>
        </row>
        <row r="5968">
          <cell r="A5968" t="str">
            <v>FY2014</v>
          </cell>
        </row>
        <row r="5969">
          <cell r="A5969" t="str">
            <v>FY2014</v>
          </cell>
        </row>
        <row r="5970">
          <cell r="A5970" t="str">
            <v>FY2014</v>
          </cell>
        </row>
        <row r="5971">
          <cell r="A5971" t="str">
            <v>FY2014</v>
          </cell>
        </row>
        <row r="5972">
          <cell r="A5972" t="str">
            <v>FY2014</v>
          </cell>
        </row>
        <row r="5973">
          <cell r="A5973" t="str">
            <v>FY2014</v>
          </cell>
        </row>
        <row r="5974">
          <cell r="A5974" t="str">
            <v>FY2014</v>
          </cell>
        </row>
        <row r="5975">
          <cell r="A5975" t="str">
            <v>FY2014</v>
          </cell>
        </row>
        <row r="5976">
          <cell r="A5976" t="str">
            <v>FY2014</v>
          </cell>
        </row>
        <row r="5977">
          <cell r="A5977" t="str">
            <v>FY2014</v>
          </cell>
        </row>
        <row r="5978">
          <cell r="A5978" t="str">
            <v>FY2014</v>
          </cell>
        </row>
        <row r="5979">
          <cell r="A5979" t="str">
            <v>FY2014</v>
          </cell>
        </row>
        <row r="5980">
          <cell r="A5980" t="str">
            <v>FY2014</v>
          </cell>
        </row>
        <row r="5981">
          <cell r="A5981" t="str">
            <v>FY2014</v>
          </cell>
        </row>
        <row r="5982">
          <cell r="A5982" t="str">
            <v>FY2014</v>
          </cell>
        </row>
        <row r="5983">
          <cell r="A5983" t="str">
            <v>FY2014</v>
          </cell>
        </row>
        <row r="5984">
          <cell r="A5984" t="str">
            <v>FY2014</v>
          </cell>
        </row>
        <row r="5985">
          <cell r="A5985" t="str">
            <v>FY2014</v>
          </cell>
        </row>
        <row r="5986">
          <cell r="A5986" t="str">
            <v>FY2014</v>
          </cell>
        </row>
        <row r="5987">
          <cell r="A5987" t="str">
            <v>FY2014</v>
          </cell>
        </row>
        <row r="5988">
          <cell r="A5988" t="str">
            <v>FY2014</v>
          </cell>
        </row>
        <row r="5989">
          <cell r="A5989" t="str">
            <v>FY2014</v>
          </cell>
        </row>
        <row r="5990">
          <cell r="A5990" t="str">
            <v>FY2014</v>
          </cell>
        </row>
        <row r="5991">
          <cell r="A5991" t="str">
            <v>FY2014</v>
          </cell>
        </row>
        <row r="5992">
          <cell r="A5992" t="str">
            <v>FY2014</v>
          </cell>
        </row>
        <row r="5993">
          <cell r="A5993" t="str">
            <v>FY2014</v>
          </cell>
        </row>
        <row r="5994">
          <cell r="A5994" t="str">
            <v>FY2014</v>
          </cell>
        </row>
        <row r="5995">
          <cell r="A5995" t="str">
            <v>FY2014</v>
          </cell>
        </row>
        <row r="5996">
          <cell r="A5996" t="str">
            <v>FY2014</v>
          </cell>
        </row>
        <row r="5997">
          <cell r="A5997" t="str">
            <v>FY2014</v>
          </cell>
        </row>
        <row r="5998">
          <cell r="A5998" t="str">
            <v>FY2014</v>
          </cell>
        </row>
        <row r="5999">
          <cell r="A5999" t="str">
            <v>FY2014</v>
          </cell>
        </row>
        <row r="6000">
          <cell r="A6000" t="str">
            <v>FY2014</v>
          </cell>
        </row>
        <row r="6001">
          <cell r="A6001" t="str">
            <v>FY2014</v>
          </cell>
        </row>
        <row r="6002">
          <cell r="A6002" t="str">
            <v>FY2014</v>
          </cell>
        </row>
        <row r="6003">
          <cell r="A6003" t="str">
            <v>FY2014</v>
          </cell>
        </row>
        <row r="6004">
          <cell r="A6004" t="str">
            <v>FY2014</v>
          </cell>
        </row>
        <row r="6005">
          <cell r="A6005" t="str">
            <v>FY2014</v>
          </cell>
        </row>
        <row r="6006">
          <cell r="A6006" t="str">
            <v>FY2014</v>
          </cell>
        </row>
        <row r="6007">
          <cell r="A6007" t="str">
            <v>FY2014</v>
          </cell>
        </row>
        <row r="6008">
          <cell r="A6008" t="str">
            <v>FY2014</v>
          </cell>
        </row>
        <row r="6009">
          <cell r="A6009" t="str">
            <v>FY2014</v>
          </cell>
        </row>
        <row r="6010">
          <cell r="A6010" t="str">
            <v>FY2014</v>
          </cell>
        </row>
        <row r="6011">
          <cell r="A6011" t="str">
            <v>FY2014</v>
          </cell>
        </row>
        <row r="6012">
          <cell r="A6012" t="str">
            <v>FY2014</v>
          </cell>
        </row>
        <row r="6013">
          <cell r="A6013" t="str">
            <v>FY2014</v>
          </cell>
        </row>
        <row r="6014">
          <cell r="A6014" t="str">
            <v>FY2014</v>
          </cell>
        </row>
        <row r="6015">
          <cell r="A6015" t="str">
            <v>FY2014</v>
          </cell>
        </row>
        <row r="6016">
          <cell r="A6016" t="str">
            <v>FY2014</v>
          </cell>
        </row>
        <row r="6017">
          <cell r="A6017" t="str">
            <v>FY2014</v>
          </cell>
        </row>
        <row r="6018">
          <cell r="A6018" t="str">
            <v>FY2014</v>
          </cell>
        </row>
        <row r="6019">
          <cell r="A6019" t="str">
            <v>FY2014</v>
          </cell>
        </row>
        <row r="6020">
          <cell r="A6020" t="str">
            <v>FY2014</v>
          </cell>
        </row>
        <row r="6021">
          <cell r="A6021" t="str">
            <v>FY2014</v>
          </cell>
        </row>
        <row r="6022">
          <cell r="A6022" t="str">
            <v>FY2014</v>
          </cell>
        </row>
        <row r="6023">
          <cell r="A6023" t="str">
            <v>FY2014</v>
          </cell>
        </row>
        <row r="6024">
          <cell r="A6024" t="str">
            <v>FY2014</v>
          </cell>
        </row>
        <row r="6025">
          <cell r="A6025" t="str">
            <v>FY2014</v>
          </cell>
        </row>
        <row r="6026">
          <cell r="A6026" t="str">
            <v>FY2014</v>
          </cell>
        </row>
        <row r="6027">
          <cell r="A6027" t="str">
            <v>FY2014</v>
          </cell>
        </row>
        <row r="6028">
          <cell r="A6028" t="str">
            <v>FY2014</v>
          </cell>
        </row>
        <row r="6029">
          <cell r="A6029" t="str">
            <v>FY2014</v>
          </cell>
        </row>
        <row r="6030">
          <cell r="A6030" t="str">
            <v>FY2014</v>
          </cell>
        </row>
        <row r="6031">
          <cell r="A6031" t="str">
            <v>FY2014</v>
          </cell>
        </row>
        <row r="6032">
          <cell r="A6032" t="str">
            <v>FY2014</v>
          </cell>
        </row>
        <row r="6033">
          <cell r="A6033" t="str">
            <v>FY2014</v>
          </cell>
        </row>
        <row r="6034">
          <cell r="A6034" t="str">
            <v>FY2014</v>
          </cell>
        </row>
        <row r="6035">
          <cell r="A6035" t="str">
            <v>FY2014</v>
          </cell>
        </row>
        <row r="6036">
          <cell r="A6036" t="str">
            <v>FY2014</v>
          </cell>
        </row>
        <row r="6037">
          <cell r="A6037" t="str">
            <v>FY2014</v>
          </cell>
        </row>
        <row r="6038">
          <cell r="A6038" t="str">
            <v>FY2014</v>
          </cell>
        </row>
        <row r="6039">
          <cell r="A6039" t="str">
            <v>FY2014</v>
          </cell>
        </row>
        <row r="6040">
          <cell r="A6040" t="str">
            <v>FY2014</v>
          </cell>
        </row>
        <row r="6041">
          <cell r="A6041" t="str">
            <v>FY2014</v>
          </cell>
        </row>
        <row r="6042">
          <cell r="A6042" t="str">
            <v>FY2014</v>
          </cell>
        </row>
        <row r="6043">
          <cell r="A6043" t="str">
            <v>FY2014</v>
          </cell>
        </row>
        <row r="6044">
          <cell r="A6044" t="str">
            <v>FY2014</v>
          </cell>
        </row>
        <row r="6045">
          <cell r="A6045" t="str">
            <v>FY2014</v>
          </cell>
        </row>
        <row r="6046">
          <cell r="A6046" t="str">
            <v>FY2014</v>
          </cell>
        </row>
        <row r="6047">
          <cell r="A6047" t="str">
            <v>FY2014</v>
          </cell>
        </row>
        <row r="6048">
          <cell r="A6048" t="str">
            <v>FY2014</v>
          </cell>
        </row>
        <row r="6049">
          <cell r="A6049" t="str">
            <v>FY2014</v>
          </cell>
        </row>
        <row r="6050">
          <cell r="A6050" t="str">
            <v>FY2014</v>
          </cell>
        </row>
        <row r="6051">
          <cell r="A6051" t="str">
            <v>FY2014</v>
          </cell>
        </row>
        <row r="6052">
          <cell r="A6052" t="str">
            <v>FY2014</v>
          </cell>
        </row>
        <row r="6053">
          <cell r="A6053" t="str">
            <v>FY2014</v>
          </cell>
        </row>
        <row r="6054">
          <cell r="A6054" t="str">
            <v>FY2014</v>
          </cell>
        </row>
        <row r="6055">
          <cell r="A6055" t="str">
            <v>FY2014</v>
          </cell>
        </row>
        <row r="6056">
          <cell r="A6056" t="str">
            <v>FY2014</v>
          </cell>
        </row>
        <row r="6057">
          <cell r="A6057" t="str">
            <v>FY2014</v>
          </cell>
        </row>
        <row r="6058">
          <cell r="A6058" t="str">
            <v>FY2014</v>
          </cell>
        </row>
        <row r="6059">
          <cell r="A6059" t="str">
            <v>FY2014</v>
          </cell>
        </row>
        <row r="6060">
          <cell r="A6060" t="str">
            <v>FY2014</v>
          </cell>
        </row>
        <row r="6061">
          <cell r="A6061" t="str">
            <v>FY2014</v>
          </cell>
        </row>
        <row r="6062">
          <cell r="A6062" t="str">
            <v>FY2014</v>
          </cell>
        </row>
        <row r="6063">
          <cell r="A6063" t="str">
            <v>FY2014</v>
          </cell>
        </row>
        <row r="6064">
          <cell r="A6064" t="str">
            <v>FY2014</v>
          </cell>
        </row>
        <row r="6065">
          <cell r="A6065" t="str">
            <v>FY2014</v>
          </cell>
        </row>
        <row r="6066">
          <cell r="A6066" t="str">
            <v>FY2014</v>
          </cell>
        </row>
        <row r="6067">
          <cell r="A6067" t="str">
            <v>FY2014</v>
          </cell>
        </row>
        <row r="6068">
          <cell r="A6068" t="str">
            <v>FY2014</v>
          </cell>
        </row>
        <row r="6069">
          <cell r="A6069" t="str">
            <v>FY2014</v>
          </cell>
        </row>
        <row r="6070">
          <cell r="A6070" t="str">
            <v>FY2014</v>
          </cell>
        </row>
        <row r="6071">
          <cell r="A6071" t="str">
            <v>FY2014</v>
          </cell>
        </row>
        <row r="6072">
          <cell r="A6072" t="str">
            <v>FY2014</v>
          </cell>
        </row>
        <row r="6073">
          <cell r="A6073" t="str">
            <v>FY2014</v>
          </cell>
        </row>
        <row r="6074">
          <cell r="A6074" t="str">
            <v>FY2014</v>
          </cell>
        </row>
        <row r="6075">
          <cell r="A6075" t="str">
            <v>FY2014</v>
          </cell>
        </row>
        <row r="6076">
          <cell r="A6076" t="str">
            <v>FY2014</v>
          </cell>
        </row>
        <row r="6077">
          <cell r="A6077" t="str">
            <v>FY2014</v>
          </cell>
        </row>
        <row r="6078">
          <cell r="A6078" t="str">
            <v>FY2014</v>
          </cell>
        </row>
        <row r="6079">
          <cell r="A6079" t="str">
            <v>FY2014</v>
          </cell>
        </row>
        <row r="6080">
          <cell r="A6080" t="str">
            <v>FY2014</v>
          </cell>
        </row>
        <row r="6081">
          <cell r="A6081" t="str">
            <v>FY2014</v>
          </cell>
        </row>
        <row r="6082">
          <cell r="A6082" t="str">
            <v>FY2014</v>
          </cell>
        </row>
        <row r="6083">
          <cell r="A6083" t="str">
            <v>FY2014</v>
          </cell>
        </row>
        <row r="6084">
          <cell r="A6084" t="str">
            <v>FY2014</v>
          </cell>
        </row>
        <row r="6085">
          <cell r="A6085" t="str">
            <v>FY2014</v>
          </cell>
        </row>
        <row r="6086">
          <cell r="A6086" t="str">
            <v>FY2014</v>
          </cell>
        </row>
        <row r="6087">
          <cell r="A6087" t="str">
            <v>FY2014</v>
          </cell>
        </row>
        <row r="6088">
          <cell r="A6088" t="str">
            <v>FY2014</v>
          </cell>
        </row>
        <row r="6089">
          <cell r="A6089" t="str">
            <v>FY2014</v>
          </cell>
        </row>
        <row r="6090">
          <cell r="A6090" t="str">
            <v>FY2014</v>
          </cell>
        </row>
        <row r="6091">
          <cell r="A6091" t="str">
            <v>FY2014</v>
          </cell>
        </row>
        <row r="6092">
          <cell r="A6092" t="str">
            <v>FY2014</v>
          </cell>
        </row>
        <row r="6093">
          <cell r="A6093" t="str">
            <v>FY2014</v>
          </cell>
        </row>
        <row r="6094">
          <cell r="A6094" t="str">
            <v>FY2014</v>
          </cell>
        </row>
        <row r="6095">
          <cell r="A6095" t="str">
            <v>FY2014</v>
          </cell>
        </row>
        <row r="6096">
          <cell r="A6096" t="str">
            <v>FY2014</v>
          </cell>
        </row>
        <row r="6097">
          <cell r="A6097" t="str">
            <v>FY2014</v>
          </cell>
        </row>
        <row r="6098">
          <cell r="A6098" t="str">
            <v>FY2014</v>
          </cell>
        </row>
        <row r="6099">
          <cell r="A6099" t="str">
            <v>FY2014</v>
          </cell>
        </row>
        <row r="6100">
          <cell r="A6100" t="str">
            <v>FY2014</v>
          </cell>
        </row>
        <row r="6101">
          <cell r="A6101" t="str">
            <v>FY2014</v>
          </cell>
        </row>
        <row r="6102">
          <cell r="A6102" t="str">
            <v>FY2014</v>
          </cell>
        </row>
        <row r="6103">
          <cell r="A6103" t="str">
            <v>FY2014</v>
          </cell>
        </row>
        <row r="6104">
          <cell r="A6104" t="str">
            <v>FY2014</v>
          </cell>
        </row>
        <row r="6105">
          <cell r="A6105" t="str">
            <v>FY2015</v>
          </cell>
        </row>
        <row r="6106">
          <cell r="A6106" t="str">
            <v>FY2015</v>
          </cell>
        </row>
        <row r="6107">
          <cell r="A6107" t="str">
            <v>FY2015</v>
          </cell>
        </row>
        <row r="6108">
          <cell r="A6108" t="str">
            <v>FY2015</v>
          </cell>
        </row>
        <row r="6109">
          <cell r="A6109" t="str">
            <v>FY2015</v>
          </cell>
        </row>
        <row r="6110">
          <cell r="A6110" t="str">
            <v>FY2015</v>
          </cell>
        </row>
        <row r="6111">
          <cell r="A6111" t="str">
            <v>FY2015</v>
          </cell>
        </row>
        <row r="6112">
          <cell r="A6112" t="str">
            <v>FY2015</v>
          </cell>
        </row>
        <row r="6113">
          <cell r="A6113" t="str">
            <v>FY2015</v>
          </cell>
        </row>
        <row r="6114">
          <cell r="A6114" t="str">
            <v>FY2015</v>
          </cell>
        </row>
        <row r="6115">
          <cell r="A6115" t="str">
            <v>FY2015</v>
          </cell>
        </row>
        <row r="6116">
          <cell r="A6116" t="str">
            <v>FY2015</v>
          </cell>
        </row>
        <row r="6117">
          <cell r="A6117" t="str">
            <v>FY2015</v>
          </cell>
        </row>
        <row r="6118">
          <cell r="A6118" t="str">
            <v>FY2015</v>
          </cell>
        </row>
        <row r="6119">
          <cell r="A6119" t="str">
            <v>FY2015</v>
          </cell>
        </row>
        <row r="6120">
          <cell r="A6120" t="str">
            <v>FY2015</v>
          </cell>
        </row>
        <row r="6121">
          <cell r="A6121" t="str">
            <v>FY2015</v>
          </cell>
        </row>
        <row r="6122">
          <cell r="A6122" t="str">
            <v>FY2015</v>
          </cell>
        </row>
        <row r="6123">
          <cell r="A6123" t="str">
            <v>FY2015</v>
          </cell>
        </row>
        <row r="6124">
          <cell r="A6124" t="str">
            <v>FY2015</v>
          </cell>
        </row>
        <row r="6125">
          <cell r="A6125" t="str">
            <v>FY2015</v>
          </cell>
        </row>
        <row r="6126">
          <cell r="A6126" t="str">
            <v>FY2015</v>
          </cell>
        </row>
        <row r="6127">
          <cell r="A6127" t="str">
            <v>FY2015</v>
          </cell>
        </row>
        <row r="6128">
          <cell r="A6128" t="str">
            <v>FY2015</v>
          </cell>
        </row>
        <row r="6129">
          <cell r="A6129" t="str">
            <v>FY2015</v>
          </cell>
        </row>
        <row r="6130">
          <cell r="A6130" t="str">
            <v>FY2015</v>
          </cell>
        </row>
        <row r="6131">
          <cell r="A6131" t="str">
            <v>FY2015</v>
          </cell>
        </row>
        <row r="6132">
          <cell r="A6132" t="str">
            <v>FY2015</v>
          </cell>
        </row>
        <row r="6133">
          <cell r="A6133" t="str">
            <v>FY2015</v>
          </cell>
        </row>
        <row r="6134">
          <cell r="A6134" t="str">
            <v>FY2015</v>
          </cell>
        </row>
        <row r="6135">
          <cell r="A6135" t="str">
            <v>FY2015</v>
          </cell>
        </row>
        <row r="6136">
          <cell r="A6136" t="str">
            <v>FY2015</v>
          </cell>
        </row>
        <row r="6137">
          <cell r="A6137" t="str">
            <v>FY2015</v>
          </cell>
        </row>
        <row r="6138">
          <cell r="A6138" t="str">
            <v>FY2015</v>
          </cell>
        </row>
        <row r="6139">
          <cell r="A6139" t="str">
            <v>FY2015</v>
          </cell>
        </row>
        <row r="6140">
          <cell r="A6140" t="str">
            <v>FY2015</v>
          </cell>
        </row>
        <row r="6141">
          <cell r="A6141" t="str">
            <v>FY2015</v>
          </cell>
        </row>
        <row r="6142">
          <cell r="A6142" t="str">
            <v>FY2015</v>
          </cell>
        </row>
        <row r="6143">
          <cell r="A6143" t="str">
            <v>FY2015</v>
          </cell>
        </row>
        <row r="6144">
          <cell r="A6144" t="str">
            <v>FY2015</v>
          </cell>
        </row>
        <row r="6145">
          <cell r="A6145" t="str">
            <v>FY2015</v>
          </cell>
        </row>
        <row r="6146">
          <cell r="A6146" t="str">
            <v>FY2015</v>
          </cell>
        </row>
        <row r="6147">
          <cell r="A6147" t="str">
            <v>FY2015</v>
          </cell>
        </row>
        <row r="6148">
          <cell r="A6148" t="str">
            <v>FY2015</v>
          </cell>
        </row>
        <row r="6149">
          <cell r="A6149" t="str">
            <v>FY2015</v>
          </cell>
        </row>
        <row r="6150">
          <cell r="A6150" t="str">
            <v>FY2015</v>
          </cell>
        </row>
        <row r="6151">
          <cell r="A6151" t="str">
            <v>FY2015</v>
          </cell>
        </row>
        <row r="6152">
          <cell r="A6152" t="str">
            <v>FY2015</v>
          </cell>
        </row>
        <row r="6153">
          <cell r="A6153" t="str">
            <v>FY2015</v>
          </cell>
        </row>
        <row r="6154">
          <cell r="A6154" t="str">
            <v>FY2015</v>
          </cell>
        </row>
        <row r="6155">
          <cell r="A6155" t="str">
            <v>FY2015</v>
          </cell>
        </row>
        <row r="6156">
          <cell r="A6156" t="str">
            <v>FY2015</v>
          </cell>
        </row>
        <row r="6157">
          <cell r="A6157" t="str">
            <v>FY2015</v>
          </cell>
        </row>
        <row r="6158">
          <cell r="A6158" t="str">
            <v>FY2015</v>
          </cell>
        </row>
        <row r="6159">
          <cell r="A6159" t="str">
            <v>FY2015</v>
          </cell>
        </row>
        <row r="6160">
          <cell r="A6160" t="str">
            <v>FY2015</v>
          </cell>
        </row>
        <row r="6161">
          <cell r="A6161" t="str">
            <v>FY2015</v>
          </cell>
        </row>
        <row r="6162">
          <cell r="A6162" t="str">
            <v>FY2015</v>
          </cell>
        </row>
        <row r="6163">
          <cell r="A6163" t="str">
            <v>FY2015</v>
          </cell>
        </row>
        <row r="6164">
          <cell r="A6164" t="str">
            <v>FY2015</v>
          </cell>
        </row>
        <row r="6165">
          <cell r="A6165" t="str">
            <v>FY2015</v>
          </cell>
        </row>
        <row r="6166">
          <cell r="A6166" t="str">
            <v>FY2015</v>
          </cell>
        </row>
        <row r="6167">
          <cell r="A6167" t="str">
            <v>FY2015</v>
          </cell>
        </row>
        <row r="6168">
          <cell r="A6168" t="str">
            <v>FY2015</v>
          </cell>
        </row>
        <row r="6169">
          <cell r="A6169" t="str">
            <v>FY2015</v>
          </cell>
        </row>
        <row r="6170">
          <cell r="A6170" t="str">
            <v>FY2015</v>
          </cell>
        </row>
        <row r="6171">
          <cell r="A6171" t="str">
            <v>FY2015</v>
          </cell>
        </row>
        <row r="6172">
          <cell r="A6172" t="str">
            <v>FY2015</v>
          </cell>
        </row>
        <row r="6173">
          <cell r="A6173" t="str">
            <v>FY2015</v>
          </cell>
        </row>
        <row r="6174">
          <cell r="A6174" t="str">
            <v>FY2015</v>
          </cell>
        </row>
        <row r="6175">
          <cell r="A6175" t="str">
            <v>FY2015</v>
          </cell>
        </row>
        <row r="6176">
          <cell r="A6176" t="str">
            <v>FY2015</v>
          </cell>
        </row>
        <row r="6177">
          <cell r="A6177" t="str">
            <v>FY2015</v>
          </cell>
        </row>
        <row r="6178">
          <cell r="A6178" t="str">
            <v>FY2015</v>
          </cell>
        </row>
        <row r="6179">
          <cell r="A6179" t="str">
            <v>FY2015</v>
          </cell>
        </row>
        <row r="6180">
          <cell r="A6180" t="str">
            <v>FY2015</v>
          </cell>
        </row>
        <row r="6181">
          <cell r="A6181" t="str">
            <v>FY2015</v>
          </cell>
        </row>
        <row r="6182">
          <cell r="A6182" t="str">
            <v>FY2015</v>
          </cell>
        </row>
        <row r="6183">
          <cell r="A6183" t="str">
            <v>FY2015</v>
          </cell>
        </row>
        <row r="6184">
          <cell r="A6184" t="str">
            <v>FY2015</v>
          </cell>
        </row>
        <row r="6185">
          <cell r="A6185" t="str">
            <v>FY2015</v>
          </cell>
        </row>
        <row r="6186">
          <cell r="A6186" t="str">
            <v>FY2015</v>
          </cell>
        </row>
        <row r="6187">
          <cell r="A6187" t="str">
            <v>FY2015</v>
          </cell>
        </row>
        <row r="6188">
          <cell r="A6188" t="str">
            <v>FY2015</v>
          </cell>
        </row>
        <row r="6189">
          <cell r="A6189" t="str">
            <v>FY2015</v>
          </cell>
        </row>
        <row r="6190">
          <cell r="A6190" t="str">
            <v>FY2015</v>
          </cell>
        </row>
        <row r="6191">
          <cell r="A6191" t="str">
            <v>FY2015</v>
          </cell>
        </row>
        <row r="6192">
          <cell r="A6192" t="str">
            <v>FY2015</v>
          </cell>
        </row>
        <row r="6193">
          <cell r="A6193" t="str">
            <v>FY2015</v>
          </cell>
        </row>
        <row r="6194">
          <cell r="A6194" t="str">
            <v>FY2015</v>
          </cell>
        </row>
        <row r="6195">
          <cell r="A6195" t="str">
            <v>FY2015</v>
          </cell>
        </row>
        <row r="6196">
          <cell r="A6196" t="str">
            <v>FY2015</v>
          </cell>
        </row>
        <row r="6197">
          <cell r="A6197" t="str">
            <v>FY2015</v>
          </cell>
        </row>
        <row r="6198">
          <cell r="A6198" t="str">
            <v>FY2015</v>
          </cell>
        </row>
        <row r="6199">
          <cell r="A6199" t="str">
            <v>FY2015</v>
          </cell>
        </row>
        <row r="6200">
          <cell r="A6200" t="str">
            <v>FY2015</v>
          </cell>
        </row>
        <row r="6201">
          <cell r="A6201" t="str">
            <v>FY2015</v>
          </cell>
        </row>
        <row r="6202">
          <cell r="A6202" t="str">
            <v>FY2015</v>
          </cell>
        </row>
        <row r="6203">
          <cell r="A6203" t="str">
            <v>FY2015</v>
          </cell>
        </row>
        <row r="6204">
          <cell r="A6204" t="str">
            <v>FY2015</v>
          </cell>
        </row>
        <row r="6205">
          <cell r="A6205" t="str">
            <v>FY2015</v>
          </cell>
        </row>
        <row r="6206">
          <cell r="A6206" t="str">
            <v>FY2015</v>
          </cell>
        </row>
        <row r="6207">
          <cell r="A6207" t="str">
            <v>FY2015</v>
          </cell>
        </row>
        <row r="6208">
          <cell r="A6208" t="str">
            <v>FY2015</v>
          </cell>
        </row>
        <row r="6209">
          <cell r="A6209" t="str">
            <v>FY2015</v>
          </cell>
        </row>
        <row r="6210">
          <cell r="A6210" t="str">
            <v>FY2015</v>
          </cell>
        </row>
        <row r="6211">
          <cell r="A6211" t="str">
            <v>FY2015</v>
          </cell>
        </row>
        <row r="6212">
          <cell r="A6212" t="str">
            <v>FY2015</v>
          </cell>
        </row>
        <row r="6213">
          <cell r="A6213" t="str">
            <v>FY2015</v>
          </cell>
        </row>
        <row r="6214">
          <cell r="A6214" t="str">
            <v>FY2015</v>
          </cell>
        </row>
        <row r="6215">
          <cell r="A6215" t="str">
            <v>FY2015</v>
          </cell>
        </row>
        <row r="6216">
          <cell r="A6216" t="str">
            <v>FY2015</v>
          </cell>
        </row>
        <row r="6217">
          <cell r="A6217" t="str">
            <v>FY2015</v>
          </cell>
        </row>
        <row r="6218">
          <cell r="A6218" t="str">
            <v>FY2015</v>
          </cell>
        </row>
        <row r="6219">
          <cell r="A6219" t="str">
            <v>FY2015</v>
          </cell>
        </row>
        <row r="6220">
          <cell r="A6220" t="str">
            <v>FY2015</v>
          </cell>
        </row>
        <row r="6221">
          <cell r="A6221" t="str">
            <v>FY2015</v>
          </cell>
        </row>
        <row r="6222">
          <cell r="A6222" t="str">
            <v>FY2015</v>
          </cell>
        </row>
        <row r="6223">
          <cell r="A6223" t="str">
            <v>FY2015</v>
          </cell>
        </row>
        <row r="6224">
          <cell r="A6224" t="str">
            <v>FY2015</v>
          </cell>
        </row>
        <row r="6225">
          <cell r="A6225" t="str">
            <v>FY2015</v>
          </cell>
        </row>
        <row r="6226">
          <cell r="A6226" t="str">
            <v>FY2015</v>
          </cell>
        </row>
        <row r="6227">
          <cell r="A6227" t="str">
            <v>FY2015</v>
          </cell>
        </row>
        <row r="6228">
          <cell r="A6228" t="str">
            <v>FY2015</v>
          </cell>
        </row>
        <row r="6229">
          <cell r="A6229" t="str">
            <v>FY2015</v>
          </cell>
        </row>
        <row r="6230">
          <cell r="A6230" t="str">
            <v>FY2015</v>
          </cell>
        </row>
        <row r="6231">
          <cell r="A6231" t="str">
            <v>FY2015</v>
          </cell>
        </row>
        <row r="6232">
          <cell r="A6232" t="str">
            <v>FY2015</v>
          </cell>
        </row>
        <row r="6233">
          <cell r="A6233" t="str">
            <v>FY2015</v>
          </cell>
        </row>
        <row r="6234">
          <cell r="A6234" t="str">
            <v>FY2015</v>
          </cell>
        </row>
        <row r="6235">
          <cell r="A6235" t="str">
            <v>FY2015</v>
          </cell>
        </row>
        <row r="6236">
          <cell r="A6236" t="str">
            <v>FY2015</v>
          </cell>
        </row>
        <row r="6237">
          <cell r="A6237" t="str">
            <v>FY2015</v>
          </cell>
        </row>
        <row r="6238">
          <cell r="A6238" t="str">
            <v>FY2015</v>
          </cell>
        </row>
        <row r="6239">
          <cell r="A6239" t="str">
            <v>FY2015</v>
          </cell>
        </row>
        <row r="6240">
          <cell r="A6240" t="str">
            <v>FY2015</v>
          </cell>
        </row>
        <row r="6241">
          <cell r="A6241" t="str">
            <v>FY2015</v>
          </cell>
        </row>
        <row r="6242">
          <cell r="A6242" t="str">
            <v>FY2015</v>
          </cell>
        </row>
        <row r="6243">
          <cell r="A6243" t="str">
            <v>FY2015</v>
          </cell>
        </row>
        <row r="6244">
          <cell r="A6244" t="str">
            <v>FY2015</v>
          </cell>
        </row>
        <row r="6245">
          <cell r="A6245" t="str">
            <v>FY2015</v>
          </cell>
        </row>
        <row r="6246">
          <cell r="A6246" t="str">
            <v>FY2015</v>
          </cell>
        </row>
        <row r="6247">
          <cell r="A6247" t="str">
            <v>FY2015</v>
          </cell>
        </row>
        <row r="6248">
          <cell r="A6248" t="str">
            <v>FY2015</v>
          </cell>
        </row>
        <row r="6249">
          <cell r="A6249" t="str">
            <v>FY2015</v>
          </cell>
        </row>
        <row r="6250">
          <cell r="A6250" t="str">
            <v>FY2015</v>
          </cell>
        </row>
        <row r="6251">
          <cell r="A6251" t="str">
            <v>FY2015</v>
          </cell>
        </row>
        <row r="6252">
          <cell r="A6252" t="str">
            <v>FY2015</v>
          </cell>
        </row>
        <row r="6253">
          <cell r="A6253" t="str">
            <v>FY2015</v>
          </cell>
        </row>
        <row r="6254">
          <cell r="A6254" t="str">
            <v>FY2015</v>
          </cell>
        </row>
        <row r="6255">
          <cell r="A6255" t="str">
            <v>FY2015</v>
          </cell>
        </row>
        <row r="6256">
          <cell r="A6256" t="str">
            <v>FY2015</v>
          </cell>
        </row>
        <row r="6257">
          <cell r="A6257" t="str">
            <v>FY2015</v>
          </cell>
        </row>
        <row r="6258">
          <cell r="A6258" t="str">
            <v>FY2015</v>
          </cell>
        </row>
        <row r="6259">
          <cell r="A6259" t="str">
            <v>FY2015</v>
          </cell>
        </row>
        <row r="6260">
          <cell r="A6260" t="str">
            <v>FY2015</v>
          </cell>
        </row>
        <row r="6261">
          <cell r="A6261" t="str">
            <v>FY2015</v>
          </cell>
        </row>
        <row r="6262">
          <cell r="A6262" t="str">
            <v>FY2015</v>
          </cell>
        </row>
        <row r="6263">
          <cell r="A6263" t="str">
            <v>FY2015</v>
          </cell>
        </row>
        <row r="6264">
          <cell r="A6264" t="str">
            <v>FY2015</v>
          </cell>
        </row>
        <row r="6265">
          <cell r="A6265" t="str">
            <v>FY2015</v>
          </cell>
        </row>
        <row r="6266">
          <cell r="A6266" t="str">
            <v>FY2015</v>
          </cell>
        </row>
        <row r="6267">
          <cell r="A6267" t="str">
            <v>FY2015</v>
          </cell>
        </row>
        <row r="6268">
          <cell r="A6268" t="str">
            <v>FY2015</v>
          </cell>
        </row>
        <row r="6269">
          <cell r="A6269" t="str">
            <v>FY2015</v>
          </cell>
        </row>
        <row r="6270">
          <cell r="A6270" t="str">
            <v>FY2015</v>
          </cell>
        </row>
        <row r="6271">
          <cell r="A6271" t="str">
            <v>FY2015</v>
          </cell>
        </row>
        <row r="6272">
          <cell r="A6272" t="str">
            <v>FY2015</v>
          </cell>
        </row>
        <row r="6273">
          <cell r="A6273" t="str">
            <v>FY2015</v>
          </cell>
        </row>
        <row r="6274">
          <cell r="A6274" t="str">
            <v>FY2015</v>
          </cell>
        </row>
        <row r="6275">
          <cell r="A6275" t="str">
            <v>FY2015</v>
          </cell>
        </row>
        <row r="6276">
          <cell r="A6276" t="str">
            <v>FY2015</v>
          </cell>
        </row>
        <row r="6277">
          <cell r="A6277" t="str">
            <v>FY2015</v>
          </cell>
        </row>
        <row r="6278">
          <cell r="A6278" t="str">
            <v>FY2015</v>
          </cell>
        </row>
        <row r="6279">
          <cell r="A6279" t="str">
            <v>FY2015</v>
          </cell>
        </row>
        <row r="6280">
          <cell r="A6280" t="str">
            <v>FY2015</v>
          </cell>
        </row>
        <row r="6281">
          <cell r="A6281" t="str">
            <v>FY2015</v>
          </cell>
        </row>
        <row r="6282">
          <cell r="A6282" t="str">
            <v>FY2015</v>
          </cell>
        </row>
        <row r="6283">
          <cell r="A6283" t="str">
            <v>FY2015</v>
          </cell>
        </row>
        <row r="6284">
          <cell r="A6284" t="str">
            <v>FY2015</v>
          </cell>
        </row>
        <row r="6285">
          <cell r="A6285" t="str">
            <v>FY2015</v>
          </cell>
        </row>
        <row r="6286">
          <cell r="A6286" t="str">
            <v>FY2015</v>
          </cell>
        </row>
        <row r="6287">
          <cell r="A6287" t="str">
            <v>FY2015</v>
          </cell>
        </row>
        <row r="6288">
          <cell r="A6288" t="str">
            <v>FY2015</v>
          </cell>
        </row>
        <row r="6289">
          <cell r="A6289" t="str">
            <v>FY2015</v>
          </cell>
        </row>
        <row r="6290">
          <cell r="A6290" t="str">
            <v>FY2015</v>
          </cell>
        </row>
        <row r="6291">
          <cell r="A6291" t="str">
            <v>FY2015</v>
          </cell>
        </row>
        <row r="6292">
          <cell r="A6292" t="str">
            <v>FY2015</v>
          </cell>
        </row>
        <row r="6293">
          <cell r="A6293" t="str">
            <v>FY2015</v>
          </cell>
        </row>
        <row r="6294">
          <cell r="A6294" t="str">
            <v>FY2015</v>
          </cell>
        </row>
        <row r="6295">
          <cell r="A6295" t="str">
            <v>FY2015</v>
          </cell>
        </row>
        <row r="6296">
          <cell r="A6296" t="str">
            <v>FY2015</v>
          </cell>
        </row>
        <row r="6297">
          <cell r="A6297" t="str">
            <v>FY2015</v>
          </cell>
        </row>
        <row r="6298">
          <cell r="A6298" t="str">
            <v>FY2015</v>
          </cell>
        </row>
        <row r="6299">
          <cell r="A6299" t="str">
            <v>FY2015</v>
          </cell>
        </row>
        <row r="6300">
          <cell r="A6300" t="str">
            <v>FY2015</v>
          </cell>
        </row>
        <row r="6301">
          <cell r="A6301" t="str">
            <v>FY2015</v>
          </cell>
        </row>
        <row r="6302">
          <cell r="A6302" t="str">
            <v>FY2015</v>
          </cell>
        </row>
        <row r="6303">
          <cell r="A6303" t="str">
            <v>FY2015</v>
          </cell>
        </row>
        <row r="6304">
          <cell r="A6304" t="str">
            <v>FY2015</v>
          </cell>
        </row>
        <row r="6305">
          <cell r="A6305" t="str">
            <v>FY2015</v>
          </cell>
        </row>
        <row r="6306">
          <cell r="A6306" t="str">
            <v>FY2015</v>
          </cell>
        </row>
        <row r="6307">
          <cell r="A6307" t="str">
            <v>FY2015</v>
          </cell>
        </row>
        <row r="6308">
          <cell r="A6308" t="str">
            <v>FY2015</v>
          </cell>
        </row>
        <row r="6309">
          <cell r="A6309" t="str">
            <v>FY2015</v>
          </cell>
        </row>
        <row r="6310">
          <cell r="A6310" t="str">
            <v>FY2015</v>
          </cell>
        </row>
        <row r="6311">
          <cell r="A6311" t="str">
            <v>FY2015</v>
          </cell>
        </row>
        <row r="6312">
          <cell r="A6312" t="str">
            <v>FY2015</v>
          </cell>
        </row>
        <row r="6313">
          <cell r="A6313" t="str">
            <v>FY2015</v>
          </cell>
        </row>
        <row r="6314">
          <cell r="A6314" t="str">
            <v>FY2015</v>
          </cell>
        </row>
        <row r="6315">
          <cell r="A6315" t="str">
            <v>FY2015</v>
          </cell>
        </row>
        <row r="6316">
          <cell r="A6316" t="str">
            <v>FY2015</v>
          </cell>
        </row>
        <row r="6317">
          <cell r="A6317" t="str">
            <v>FY2015</v>
          </cell>
        </row>
        <row r="6318">
          <cell r="A6318" t="str">
            <v>FY2015</v>
          </cell>
        </row>
        <row r="6319">
          <cell r="A6319" t="str">
            <v>FY2015</v>
          </cell>
        </row>
        <row r="6320">
          <cell r="A6320" t="str">
            <v>FY2015</v>
          </cell>
        </row>
        <row r="6321">
          <cell r="A6321" t="str">
            <v>FY2015</v>
          </cell>
        </row>
        <row r="6322">
          <cell r="A6322" t="str">
            <v>FY2015</v>
          </cell>
        </row>
        <row r="6323">
          <cell r="A6323" t="str">
            <v>FY2015</v>
          </cell>
        </row>
        <row r="6324">
          <cell r="A6324" t="str">
            <v>FY2015</v>
          </cell>
        </row>
        <row r="6325">
          <cell r="A6325" t="str">
            <v>FY2015</v>
          </cell>
        </row>
        <row r="6326">
          <cell r="A6326" t="str">
            <v>FY2015</v>
          </cell>
        </row>
        <row r="6327">
          <cell r="A6327" t="str">
            <v>FY2015</v>
          </cell>
        </row>
        <row r="6328">
          <cell r="A6328" t="str">
            <v>FY2015</v>
          </cell>
        </row>
        <row r="6329">
          <cell r="A6329" t="str">
            <v>FY2015</v>
          </cell>
        </row>
        <row r="6330">
          <cell r="A6330" t="str">
            <v>FY2015</v>
          </cell>
        </row>
        <row r="6331">
          <cell r="A6331" t="str">
            <v>FY2015</v>
          </cell>
        </row>
        <row r="6332">
          <cell r="A6332" t="str">
            <v>FY2015</v>
          </cell>
        </row>
        <row r="6333">
          <cell r="A6333" t="str">
            <v>FY2015</v>
          </cell>
        </row>
        <row r="6334">
          <cell r="A6334" t="str">
            <v>FY2015</v>
          </cell>
        </row>
        <row r="6335">
          <cell r="A6335" t="str">
            <v>FY2015</v>
          </cell>
        </row>
        <row r="6336">
          <cell r="A6336" t="str">
            <v>FY2015</v>
          </cell>
        </row>
        <row r="6337">
          <cell r="A6337" t="str">
            <v>FY2015</v>
          </cell>
        </row>
        <row r="6338">
          <cell r="A6338" t="str">
            <v>FY2015</v>
          </cell>
        </row>
        <row r="6339">
          <cell r="A6339" t="str">
            <v>FY2015</v>
          </cell>
        </row>
        <row r="6340">
          <cell r="A6340" t="str">
            <v>FY2015</v>
          </cell>
        </row>
        <row r="6341">
          <cell r="A6341" t="str">
            <v>FY2015</v>
          </cell>
        </row>
        <row r="6342">
          <cell r="A6342" t="str">
            <v>FY2015</v>
          </cell>
        </row>
        <row r="6343">
          <cell r="A6343" t="str">
            <v>FY2015</v>
          </cell>
        </row>
        <row r="6344">
          <cell r="A6344" t="str">
            <v>FY2015</v>
          </cell>
        </row>
        <row r="6345">
          <cell r="A6345" t="str">
            <v>FY2015</v>
          </cell>
        </row>
        <row r="6346">
          <cell r="A6346" t="str">
            <v>FY2015</v>
          </cell>
        </row>
        <row r="6347">
          <cell r="A6347" t="str">
            <v>FY2015</v>
          </cell>
        </row>
        <row r="6348">
          <cell r="A6348" t="str">
            <v>FY2015</v>
          </cell>
        </row>
        <row r="6349">
          <cell r="A6349" t="str">
            <v>FY2015</v>
          </cell>
        </row>
        <row r="6350">
          <cell r="A6350" t="str">
            <v>FY2015</v>
          </cell>
        </row>
        <row r="6351">
          <cell r="A6351" t="str">
            <v>FY2015</v>
          </cell>
        </row>
        <row r="6352">
          <cell r="A6352" t="str">
            <v>FY2015</v>
          </cell>
        </row>
        <row r="6353">
          <cell r="A6353" t="str">
            <v>FY2015</v>
          </cell>
        </row>
        <row r="6354">
          <cell r="A6354" t="str">
            <v>FY2015</v>
          </cell>
        </row>
        <row r="6355">
          <cell r="A6355" t="str">
            <v>FY2015</v>
          </cell>
        </row>
        <row r="6356">
          <cell r="A6356" t="str">
            <v>FY2015</v>
          </cell>
        </row>
        <row r="6357">
          <cell r="A6357" t="str">
            <v>FY2015</v>
          </cell>
        </row>
        <row r="6358">
          <cell r="A6358" t="str">
            <v>FY2015</v>
          </cell>
        </row>
        <row r="6359">
          <cell r="A6359" t="str">
            <v>FY2015</v>
          </cell>
        </row>
        <row r="6360">
          <cell r="A6360" t="str">
            <v>FY2015</v>
          </cell>
        </row>
        <row r="6361">
          <cell r="A6361" t="str">
            <v>FY2015</v>
          </cell>
        </row>
        <row r="6362">
          <cell r="A6362" t="str">
            <v>FY2015</v>
          </cell>
        </row>
        <row r="6363">
          <cell r="A6363" t="str">
            <v>FY2015</v>
          </cell>
        </row>
        <row r="6364">
          <cell r="A6364" t="str">
            <v>FY2015</v>
          </cell>
        </row>
        <row r="6365">
          <cell r="A6365" t="str">
            <v>FY2015</v>
          </cell>
        </row>
        <row r="6366">
          <cell r="A6366" t="str">
            <v>FY2015</v>
          </cell>
        </row>
        <row r="6367">
          <cell r="A6367" t="str">
            <v>FY2015</v>
          </cell>
        </row>
        <row r="6368">
          <cell r="A6368" t="str">
            <v>FY2015</v>
          </cell>
        </row>
        <row r="6369">
          <cell r="A6369" t="str">
            <v>FY2015</v>
          </cell>
        </row>
        <row r="6370">
          <cell r="A6370" t="str">
            <v>FY2015</v>
          </cell>
        </row>
        <row r="6371">
          <cell r="A6371" t="str">
            <v>FY2015</v>
          </cell>
        </row>
        <row r="6372">
          <cell r="A6372" t="str">
            <v>FY2015</v>
          </cell>
        </row>
        <row r="6373">
          <cell r="A6373" t="str">
            <v>FY2015</v>
          </cell>
        </row>
        <row r="6374">
          <cell r="A6374" t="str">
            <v>FY2015</v>
          </cell>
        </row>
        <row r="6375">
          <cell r="A6375" t="str">
            <v>FY2015</v>
          </cell>
        </row>
        <row r="6376">
          <cell r="A6376" t="str">
            <v>FY2015</v>
          </cell>
        </row>
        <row r="6377">
          <cell r="A6377" t="str">
            <v>FY2015</v>
          </cell>
        </row>
        <row r="6378">
          <cell r="A6378" t="str">
            <v>FY2015</v>
          </cell>
        </row>
        <row r="6379">
          <cell r="A6379" t="str">
            <v>FY2015</v>
          </cell>
        </row>
        <row r="6380">
          <cell r="A6380" t="str">
            <v>FY2015</v>
          </cell>
        </row>
        <row r="6381">
          <cell r="A6381" t="str">
            <v>FY2015</v>
          </cell>
        </row>
        <row r="6382">
          <cell r="A6382" t="str">
            <v>FY2015</v>
          </cell>
        </row>
        <row r="6383">
          <cell r="A6383" t="str">
            <v>FY2015</v>
          </cell>
        </row>
        <row r="6384">
          <cell r="A6384" t="str">
            <v>FY2015</v>
          </cell>
        </row>
        <row r="6385">
          <cell r="A6385" t="str">
            <v>FY2015</v>
          </cell>
        </row>
        <row r="6386">
          <cell r="A6386" t="str">
            <v>FY2015</v>
          </cell>
        </row>
        <row r="6387">
          <cell r="A6387" t="str">
            <v>FY2015</v>
          </cell>
        </row>
        <row r="6388">
          <cell r="A6388" t="str">
            <v>FY2015</v>
          </cell>
        </row>
        <row r="6389">
          <cell r="A6389" t="str">
            <v>FY2015</v>
          </cell>
        </row>
        <row r="6390">
          <cell r="A6390" t="str">
            <v>FY2015</v>
          </cell>
        </row>
        <row r="6391">
          <cell r="A6391" t="str">
            <v>FY2015</v>
          </cell>
        </row>
        <row r="6392">
          <cell r="A6392" t="str">
            <v>FY2015</v>
          </cell>
        </row>
        <row r="6393">
          <cell r="A6393" t="str">
            <v>FY2015</v>
          </cell>
        </row>
        <row r="6394">
          <cell r="A6394" t="str">
            <v>FY2015</v>
          </cell>
        </row>
        <row r="6395">
          <cell r="A6395" t="str">
            <v>FY2015</v>
          </cell>
        </row>
        <row r="6396">
          <cell r="A6396" t="str">
            <v>FY2015</v>
          </cell>
        </row>
        <row r="6397">
          <cell r="A6397" t="str">
            <v>FY2015</v>
          </cell>
        </row>
        <row r="6398">
          <cell r="A6398" t="str">
            <v>FY2015</v>
          </cell>
        </row>
        <row r="6399">
          <cell r="A6399" t="str">
            <v>FY2015</v>
          </cell>
        </row>
        <row r="6400">
          <cell r="A6400" t="str">
            <v>FY2015</v>
          </cell>
        </row>
        <row r="6401">
          <cell r="A6401" t="str">
            <v>FY2015</v>
          </cell>
        </row>
        <row r="6402">
          <cell r="A6402" t="str">
            <v>FY2015</v>
          </cell>
        </row>
        <row r="6403">
          <cell r="A6403" t="str">
            <v>FY2015</v>
          </cell>
        </row>
        <row r="6404">
          <cell r="A6404" t="str">
            <v>FY2015</v>
          </cell>
        </row>
        <row r="6405">
          <cell r="A6405" t="str">
            <v>FY2015</v>
          </cell>
        </row>
        <row r="6406">
          <cell r="A6406" t="str">
            <v>FY2015</v>
          </cell>
        </row>
        <row r="6407">
          <cell r="A6407" t="str">
            <v>FY2015</v>
          </cell>
        </row>
        <row r="6408">
          <cell r="A6408" t="str">
            <v>FY2015</v>
          </cell>
        </row>
        <row r="6409">
          <cell r="A6409" t="str">
            <v>FY2015</v>
          </cell>
        </row>
        <row r="6410">
          <cell r="A6410" t="str">
            <v>FY2015</v>
          </cell>
        </row>
        <row r="6411">
          <cell r="A6411" t="str">
            <v>FY2015</v>
          </cell>
        </row>
        <row r="6412">
          <cell r="A6412" t="str">
            <v>FY2015</v>
          </cell>
        </row>
        <row r="6413">
          <cell r="A6413" t="str">
            <v>FY2015</v>
          </cell>
        </row>
        <row r="6414">
          <cell r="A6414" t="str">
            <v>FY2015</v>
          </cell>
        </row>
        <row r="6415">
          <cell r="A6415" t="str">
            <v>FY2015</v>
          </cell>
        </row>
        <row r="6416">
          <cell r="A6416" t="str">
            <v>FY2015</v>
          </cell>
        </row>
        <row r="6417">
          <cell r="A6417" t="str">
            <v>FY2015</v>
          </cell>
        </row>
        <row r="6418">
          <cell r="A6418" t="str">
            <v>FY2015</v>
          </cell>
        </row>
        <row r="6419">
          <cell r="A6419" t="str">
            <v>FY2015</v>
          </cell>
        </row>
        <row r="6420">
          <cell r="A6420" t="str">
            <v>FY2015</v>
          </cell>
        </row>
        <row r="6421">
          <cell r="A6421" t="str">
            <v>FY2015</v>
          </cell>
        </row>
        <row r="6422">
          <cell r="A6422" t="str">
            <v>FY2015</v>
          </cell>
        </row>
        <row r="6423">
          <cell r="A6423" t="str">
            <v>FY2015</v>
          </cell>
        </row>
        <row r="6424">
          <cell r="A6424" t="str">
            <v>FY2015</v>
          </cell>
        </row>
        <row r="6425">
          <cell r="A6425" t="str">
            <v>FY2015</v>
          </cell>
        </row>
        <row r="6426">
          <cell r="A6426" t="str">
            <v>FY2015</v>
          </cell>
        </row>
        <row r="6427">
          <cell r="A6427" t="str">
            <v>FY2015</v>
          </cell>
        </row>
        <row r="6428">
          <cell r="A6428" t="str">
            <v>FY2015</v>
          </cell>
        </row>
        <row r="6429">
          <cell r="A6429" t="str">
            <v>FY2015</v>
          </cell>
        </row>
        <row r="6430">
          <cell r="A6430" t="str">
            <v>FY2015</v>
          </cell>
        </row>
        <row r="6431">
          <cell r="A6431" t="str">
            <v>FY2015</v>
          </cell>
        </row>
        <row r="6432">
          <cell r="A6432" t="str">
            <v>FY2015</v>
          </cell>
        </row>
        <row r="6433">
          <cell r="A6433" t="str">
            <v>FY2015</v>
          </cell>
        </row>
        <row r="6434">
          <cell r="A6434" t="str">
            <v>FY2015</v>
          </cell>
        </row>
        <row r="6435">
          <cell r="A6435" t="str">
            <v>FY2015</v>
          </cell>
        </row>
        <row r="6436">
          <cell r="A6436" t="str">
            <v>FY2015</v>
          </cell>
        </row>
        <row r="6437">
          <cell r="A6437" t="str">
            <v>FY2015</v>
          </cell>
        </row>
        <row r="6438">
          <cell r="A6438" t="str">
            <v>FY2015</v>
          </cell>
        </row>
        <row r="6439">
          <cell r="A6439" t="str">
            <v>FY2015</v>
          </cell>
        </row>
        <row r="6440">
          <cell r="A6440" t="str">
            <v>FY2015</v>
          </cell>
        </row>
        <row r="6441">
          <cell r="A6441" t="str">
            <v>FY2015</v>
          </cell>
        </row>
        <row r="6442">
          <cell r="A6442" t="str">
            <v>FY2015</v>
          </cell>
        </row>
        <row r="6443">
          <cell r="A6443" t="str">
            <v>FY2015</v>
          </cell>
        </row>
        <row r="6444">
          <cell r="A6444" t="str">
            <v>FY2015</v>
          </cell>
        </row>
        <row r="6445">
          <cell r="A6445" t="str">
            <v>FY2015</v>
          </cell>
        </row>
        <row r="6446">
          <cell r="A6446" t="str">
            <v>FY2015</v>
          </cell>
        </row>
        <row r="6447">
          <cell r="A6447" t="str">
            <v>FY2015</v>
          </cell>
        </row>
        <row r="6448">
          <cell r="A6448" t="str">
            <v>FY2015</v>
          </cell>
        </row>
        <row r="6449">
          <cell r="A6449" t="str">
            <v>FY2015</v>
          </cell>
        </row>
        <row r="6450">
          <cell r="A6450" t="str">
            <v>FY2015</v>
          </cell>
        </row>
        <row r="6451">
          <cell r="A6451" t="str">
            <v>FY2015</v>
          </cell>
        </row>
        <row r="6452">
          <cell r="A6452" t="str">
            <v>FY2015</v>
          </cell>
        </row>
        <row r="6453">
          <cell r="A6453" t="str">
            <v>FY2015</v>
          </cell>
        </row>
        <row r="6454">
          <cell r="A6454" t="str">
            <v>FY2015</v>
          </cell>
        </row>
        <row r="6455">
          <cell r="A6455" t="str">
            <v>FY2015</v>
          </cell>
        </row>
        <row r="6456">
          <cell r="A6456" t="str">
            <v>FY2015</v>
          </cell>
        </row>
        <row r="6457">
          <cell r="A6457" t="str">
            <v>FY2015</v>
          </cell>
        </row>
        <row r="6458">
          <cell r="A6458" t="str">
            <v>FY2015</v>
          </cell>
        </row>
        <row r="6459">
          <cell r="A6459" t="str">
            <v>FY2015</v>
          </cell>
        </row>
        <row r="6460">
          <cell r="A6460" t="str">
            <v>FY2015</v>
          </cell>
        </row>
        <row r="6461">
          <cell r="A6461" t="str">
            <v>FY2015</v>
          </cell>
        </row>
        <row r="6462">
          <cell r="A6462" t="str">
            <v>FY2015</v>
          </cell>
        </row>
        <row r="6463">
          <cell r="A6463" t="str">
            <v>FY2015</v>
          </cell>
        </row>
        <row r="6464">
          <cell r="A6464" t="str">
            <v>FY2015</v>
          </cell>
        </row>
        <row r="6465">
          <cell r="A6465" t="str">
            <v>FY2015</v>
          </cell>
        </row>
        <row r="6466">
          <cell r="A6466" t="str">
            <v>FY2015</v>
          </cell>
        </row>
        <row r="6467">
          <cell r="A6467" t="str">
            <v>FY2015</v>
          </cell>
        </row>
        <row r="6468">
          <cell r="A6468" t="str">
            <v>FY2015</v>
          </cell>
        </row>
        <row r="6469">
          <cell r="A6469" t="str">
            <v>FY2015</v>
          </cell>
        </row>
        <row r="6470">
          <cell r="A6470" t="str">
            <v>FY2015</v>
          </cell>
        </row>
        <row r="6471">
          <cell r="A6471" t="str">
            <v>FY2015</v>
          </cell>
        </row>
        <row r="6472">
          <cell r="A6472" t="str">
            <v>FY2015</v>
          </cell>
        </row>
        <row r="6473">
          <cell r="A6473" t="str">
            <v>FY2015</v>
          </cell>
        </row>
        <row r="6474">
          <cell r="A6474" t="str">
            <v>FY2015</v>
          </cell>
        </row>
        <row r="6475">
          <cell r="A6475" t="str">
            <v>FY2015</v>
          </cell>
        </row>
        <row r="6476">
          <cell r="A6476" t="str">
            <v>FY2015</v>
          </cell>
        </row>
        <row r="6477">
          <cell r="A6477" t="str">
            <v>FY2015</v>
          </cell>
        </row>
        <row r="6478">
          <cell r="A6478" t="str">
            <v>FY2015</v>
          </cell>
        </row>
        <row r="6479">
          <cell r="A6479" t="str">
            <v>FY2015</v>
          </cell>
        </row>
        <row r="6480">
          <cell r="A6480" t="str">
            <v>FY2015</v>
          </cell>
        </row>
        <row r="6481">
          <cell r="A6481" t="str">
            <v>FY2015</v>
          </cell>
        </row>
        <row r="6482">
          <cell r="A6482" t="str">
            <v>FY2015</v>
          </cell>
        </row>
        <row r="6483">
          <cell r="A6483" t="str">
            <v>FY2015</v>
          </cell>
        </row>
        <row r="6484">
          <cell r="A6484" t="str">
            <v>FY2015</v>
          </cell>
        </row>
        <row r="6485">
          <cell r="A6485" t="str">
            <v>FY2015</v>
          </cell>
        </row>
        <row r="6486">
          <cell r="A6486" t="str">
            <v>FY2015</v>
          </cell>
        </row>
        <row r="6487">
          <cell r="A6487" t="str">
            <v>FY2015</v>
          </cell>
        </row>
        <row r="6488">
          <cell r="A6488" t="str">
            <v>FY2015</v>
          </cell>
        </row>
        <row r="6489">
          <cell r="A6489" t="str">
            <v>FY2015</v>
          </cell>
        </row>
        <row r="6490">
          <cell r="A6490" t="str">
            <v>FY2015</v>
          </cell>
        </row>
        <row r="6491">
          <cell r="A6491" t="str">
            <v>FY2015</v>
          </cell>
        </row>
        <row r="6492">
          <cell r="A6492" t="str">
            <v>FY2015</v>
          </cell>
        </row>
        <row r="6493">
          <cell r="A6493" t="str">
            <v>FY2015</v>
          </cell>
        </row>
        <row r="6494">
          <cell r="A6494" t="str">
            <v>FY2015</v>
          </cell>
        </row>
        <row r="6495">
          <cell r="A6495" t="str">
            <v>FY2015</v>
          </cell>
        </row>
        <row r="6496">
          <cell r="A6496" t="str">
            <v>FY2015</v>
          </cell>
        </row>
        <row r="6497">
          <cell r="A6497" t="str">
            <v>FY2015</v>
          </cell>
        </row>
        <row r="6498">
          <cell r="A6498" t="str">
            <v>FY2015</v>
          </cell>
        </row>
        <row r="6499">
          <cell r="A6499" t="str">
            <v>FY2015</v>
          </cell>
        </row>
        <row r="6500">
          <cell r="A6500" t="str">
            <v>FY2015</v>
          </cell>
        </row>
        <row r="6501">
          <cell r="A6501" t="str">
            <v>FY2015</v>
          </cell>
        </row>
        <row r="6502">
          <cell r="A6502" t="str">
            <v>FY2015</v>
          </cell>
        </row>
        <row r="6503">
          <cell r="A6503" t="str">
            <v>FY2015</v>
          </cell>
        </row>
        <row r="6504">
          <cell r="A6504" t="str">
            <v>FY2015</v>
          </cell>
        </row>
        <row r="6505">
          <cell r="A6505" t="str">
            <v>FY2015</v>
          </cell>
        </row>
        <row r="6506">
          <cell r="A6506" t="str">
            <v>FY2015</v>
          </cell>
        </row>
        <row r="6507">
          <cell r="A6507" t="str">
            <v>FY2015</v>
          </cell>
        </row>
        <row r="6508">
          <cell r="A6508" t="str">
            <v>FY2015</v>
          </cell>
        </row>
        <row r="6509">
          <cell r="A6509" t="str">
            <v>FY2015</v>
          </cell>
        </row>
        <row r="6510">
          <cell r="A6510" t="str">
            <v>FY2015</v>
          </cell>
        </row>
        <row r="6511">
          <cell r="A6511" t="str">
            <v>FY2015</v>
          </cell>
        </row>
        <row r="6512">
          <cell r="A6512" t="str">
            <v>FY2015</v>
          </cell>
        </row>
        <row r="6513">
          <cell r="A6513" t="str">
            <v>FY2015</v>
          </cell>
        </row>
        <row r="6514">
          <cell r="A6514" t="str">
            <v>FY2015</v>
          </cell>
        </row>
        <row r="6515">
          <cell r="A6515" t="str">
            <v>FY2015</v>
          </cell>
        </row>
        <row r="6516">
          <cell r="A6516" t="str">
            <v>FY2015</v>
          </cell>
        </row>
        <row r="6517">
          <cell r="A6517" t="str">
            <v>FY2015</v>
          </cell>
        </row>
        <row r="6518">
          <cell r="A6518" t="str">
            <v>FY2015</v>
          </cell>
        </row>
        <row r="6519">
          <cell r="A6519" t="str">
            <v>FY2015</v>
          </cell>
        </row>
        <row r="6520">
          <cell r="A6520" t="str">
            <v>FY2015</v>
          </cell>
        </row>
        <row r="6521">
          <cell r="A6521" t="str">
            <v>FY2015</v>
          </cell>
        </row>
        <row r="6522">
          <cell r="A6522" t="str">
            <v>FY2015</v>
          </cell>
        </row>
        <row r="6523">
          <cell r="A6523" t="str">
            <v>FY2015</v>
          </cell>
        </row>
        <row r="6524">
          <cell r="A6524" t="str">
            <v>FY2015</v>
          </cell>
        </row>
        <row r="6525">
          <cell r="A6525" t="str">
            <v>FY2015</v>
          </cell>
        </row>
        <row r="6526">
          <cell r="A6526" t="str">
            <v>FY2015</v>
          </cell>
        </row>
        <row r="6527">
          <cell r="A6527" t="str">
            <v>FY2015</v>
          </cell>
        </row>
        <row r="6528">
          <cell r="A6528" t="str">
            <v>FY2015</v>
          </cell>
        </row>
        <row r="6529">
          <cell r="A6529" t="str">
            <v>FY2015</v>
          </cell>
        </row>
        <row r="6530">
          <cell r="A6530" t="str">
            <v>FY2015</v>
          </cell>
        </row>
        <row r="6531">
          <cell r="A6531" t="str">
            <v>FY2015</v>
          </cell>
        </row>
        <row r="6532">
          <cell r="A6532" t="str">
            <v>FY2015</v>
          </cell>
        </row>
        <row r="6533">
          <cell r="A6533" t="str">
            <v>FY2015</v>
          </cell>
        </row>
        <row r="6534">
          <cell r="A6534" t="str">
            <v>FY2015</v>
          </cell>
        </row>
        <row r="6535">
          <cell r="A6535" t="str">
            <v>FY2015</v>
          </cell>
        </row>
        <row r="6536">
          <cell r="A6536" t="str">
            <v>FY2015</v>
          </cell>
        </row>
        <row r="6537">
          <cell r="A6537" t="str">
            <v>FY2015</v>
          </cell>
        </row>
        <row r="6538">
          <cell r="A6538" t="str">
            <v>FY2015</v>
          </cell>
        </row>
        <row r="6539">
          <cell r="A6539" t="str">
            <v>FY2015</v>
          </cell>
        </row>
        <row r="6540">
          <cell r="A6540" t="str">
            <v>FY2015</v>
          </cell>
        </row>
        <row r="6541">
          <cell r="A6541" t="str">
            <v>FY2015</v>
          </cell>
        </row>
        <row r="6542">
          <cell r="A6542" t="str">
            <v>FY2015</v>
          </cell>
        </row>
        <row r="6543">
          <cell r="A6543" t="str">
            <v>FY2015</v>
          </cell>
        </row>
        <row r="6544">
          <cell r="A6544" t="str">
            <v>FY2015</v>
          </cell>
        </row>
        <row r="6545">
          <cell r="A6545" t="str">
            <v>FY2015</v>
          </cell>
        </row>
        <row r="6546">
          <cell r="A6546" t="str">
            <v>FY2015</v>
          </cell>
        </row>
        <row r="6547">
          <cell r="A6547" t="str">
            <v>FY2015</v>
          </cell>
        </row>
        <row r="6548">
          <cell r="A6548" t="str">
            <v>FY2015</v>
          </cell>
        </row>
        <row r="6549">
          <cell r="A6549" t="str">
            <v>FY2015</v>
          </cell>
        </row>
        <row r="6550">
          <cell r="A6550" t="str">
            <v>FY2015</v>
          </cell>
        </row>
        <row r="6551">
          <cell r="A6551" t="str">
            <v>FY2015</v>
          </cell>
        </row>
        <row r="6552">
          <cell r="A6552" t="str">
            <v>FY2015</v>
          </cell>
        </row>
        <row r="6553">
          <cell r="A6553" t="str">
            <v>FY2015</v>
          </cell>
        </row>
        <row r="6554">
          <cell r="A6554" t="str">
            <v>FY2015</v>
          </cell>
        </row>
        <row r="6555">
          <cell r="A6555" t="str">
            <v>FY2015</v>
          </cell>
        </row>
        <row r="6556">
          <cell r="A6556" t="str">
            <v>FY2015</v>
          </cell>
        </row>
        <row r="6557">
          <cell r="A6557" t="str">
            <v>FY2015</v>
          </cell>
        </row>
        <row r="6558">
          <cell r="A6558" t="str">
            <v>FY2015</v>
          </cell>
        </row>
        <row r="6559">
          <cell r="A6559" t="str">
            <v>FY2015</v>
          </cell>
        </row>
        <row r="6560">
          <cell r="A6560" t="str">
            <v>FY2015</v>
          </cell>
        </row>
        <row r="6561">
          <cell r="A6561" t="str">
            <v>FY2015</v>
          </cell>
        </row>
        <row r="6562">
          <cell r="A6562" t="str">
            <v>FY2015</v>
          </cell>
        </row>
        <row r="6563">
          <cell r="A6563" t="str">
            <v>FY2015</v>
          </cell>
        </row>
        <row r="6564">
          <cell r="A6564" t="str">
            <v>FY2015</v>
          </cell>
        </row>
        <row r="6565">
          <cell r="A6565" t="str">
            <v>FY2015</v>
          </cell>
        </row>
        <row r="6566">
          <cell r="A6566" t="str">
            <v>FY2015</v>
          </cell>
        </row>
        <row r="6567">
          <cell r="A6567" t="str">
            <v>FY2015</v>
          </cell>
        </row>
        <row r="6568">
          <cell r="A6568" t="str">
            <v>FY2015</v>
          </cell>
        </row>
        <row r="6569">
          <cell r="A6569" t="str">
            <v>FY2015</v>
          </cell>
        </row>
        <row r="6570">
          <cell r="A6570" t="str">
            <v>FY2015</v>
          </cell>
        </row>
        <row r="6571">
          <cell r="A6571" t="str">
            <v>FY2015</v>
          </cell>
        </row>
        <row r="6572">
          <cell r="A6572" t="str">
            <v>FY2015</v>
          </cell>
        </row>
        <row r="6573">
          <cell r="A6573" t="str">
            <v>FY2015</v>
          </cell>
        </row>
        <row r="6574">
          <cell r="A6574" t="str">
            <v>FY2015</v>
          </cell>
        </row>
        <row r="6575">
          <cell r="A6575" t="str">
            <v>FY2015</v>
          </cell>
        </row>
        <row r="6576">
          <cell r="A6576" t="str">
            <v>FY2015</v>
          </cell>
        </row>
        <row r="6577">
          <cell r="A6577" t="str">
            <v>FY2015</v>
          </cell>
        </row>
        <row r="6578">
          <cell r="A6578" t="str">
            <v>FY2015</v>
          </cell>
        </row>
        <row r="6579">
          <cell r="A6579" t="str">
            <v>FY2015</v>
          </cell>
        </row>
        <row r="6580">
          <cell r="A6580" t="str">
            <v>FY2015</v>
          </cell>
        </row>
        <row r="6581">
          <cell r="A6581" t="str">
            <v>FY2015</v>
          </cell>
        </row>
        <row r="6582">
          <cell r="A6582" t="str">
            <v>FY2015</v>
          </cell>
        </row>
        <row r="6583">
          <cell r="A6583" t="str">
            <v>FY2015</v>
          </cell>
        </row>
        <row r="6584">
          <cell r="A6584" t="str">
            <v>FY2015</v>
          </cell>
        </row>
        <row r="6585">
          <cell r="A6585" t="str">
            <v>FY2015</v>
          </cell>
        </row>
        <row r="6586">
          <cell r="A6586" t="str">
            <v>FY2015</v>
          </cell>
        </row>
        <row r="6587">
          <cell r="A6587" t="str">
            <v>FY2015</v>
          </cell>
        </row>
        <row r="6588">
          <cell r="A6588" t="str">
            <v>FY2015</v>
          </cell>
        </row>
        <row r="6589">
          <cell r="A6589" t="str">
            <v>FY2015</v>
          </cell>
        </row>
        <row r="6590">
          <cell r="A6590" t="str">
            <v>FY2015</v>
          </cell>
        </row>
        <row r="6591">
          <cell r="A6591" t="str">
            <v>FY2015</v>
          </cell>
        </row>
        <row r="6592">
          <cell r="A6592" t="str">
            <v>FY2015</v>
          </cell>
        </row>
        <row r="6593">
          <cell r="A6593" t="str">
            <v>FY2015</v>
          </cell>
        </row>
        <row r="6594">
          <cell r="A6594" t="str">
            <v>FY2015</v>
          </cell>
        </row>
        <row r="6595">
          <cell r="A6595" t="str">
            <v>FY2015</v>
          </cell>
        </row>
        <row r="6596">
          <cell r="A6596" t="str">
            <v>FY2015</v>
          </cell>
        </row>
        <row r="6597">
          <cell r="A6597" t="str">
            <v>FY2015</v>
          </cell>
        </row>
        <row r="6598">
          <cell r="A6598" t="str">
            <v>FY2015</v>
          </cell>
        </row>
        <row r="6599">
          <cell r="A6599" t="str">
            <v>FY2015</v>
          </cell>
        </row>
        <row r="6600">
          <cell r="A6600" t="str">
            <v>FY2015</v>
          </cell>
        </row>
        <row r="6601">
          <cell r="A6601" t="str">
            <v>FY2015</v>
          </cell>
        </row>
        <row r="6602">
          <cell r="A6602" t="str">
            <v>FY2015</v>
          </cell>
        </row>
        <row r="6603">
          <cell r="A6603" t="str">
            <v>FY2015</v>
          </cell>
        </row>
        <row r="6604">
          <cell r="A6604" t="str">
            <v>FY2015</v>
          </cell>
        </row>
        <row r="6605">
          <cell r="A6605" t="str">
            <v>FY2015</v>
          </cell>
        </row>
        <row r="6606">
          <cell r="A6606" t="str">
            <v>FY2015</v>
          </cell>
        </row>
        <row r="6607">
          <cell r="A6607" t="str">
            <v>FY2015</v>
          </cell>
        </row>
        <row r="6608">
          <cell r="A6608" t="str">
            <v>FY2015</v>
          </cell>
        </row>
        <row r="6609">
          <cell r="A6609" t="str">
            <v>FY2015</v>
          </cell>
        </row>
        <row r="6610">
          <cell r="A6610" t="str">
            <v>FY2015</v>
          </cell>
        </row>
        <row r="6611">
          <cell r="A6611" t="str">
            <v>FY2015</v>
          </cell>
        </row>
        <row r="6612">
          <cell r="A6612" t="str">
            <v>FY2015</v>
          </cell>
        </row>
        <row r="6613">
          <cell r="A6613" t="str">
            <v>FY2015</v>
          </cell>
        </row>
        <row r="6614">
          <cell r="A6614" t="str">
            <v>FY2015</v>
          </cell>
        </row>
        <row r="6615">
          <cell r="A6615" t="str">
            <v>FY2015</v>
          </cell>
        </row>
        <row r="6616">
          <cell r="A6616" t="str">
            <v>FY2015</v>
          </cell>
        </row>
        <row r="6617">
          <cell r="A6617" t="str">
            <v>FY2015</v>
          </cell>
        </row>
        <row r="6618">
          <cell r="A6618" t="str">
            <v>FY2015</v>
          </cell>
        </row>
        <row r="6619">
          <cell r="A6619" t="str">
            <v>FY2015</v>
          </cell>
        </row>
        <row r="6620">
          <cell r="A6620" t="str">
            <v>FY2015</v>
          </cell>
        </row>
        <row r="6621">
          <cell r="A6621" t="str">
            <v>FY2015</v>
          </cell>
        </row>
        <row r="6622">
          <cell r="A6622" t="str">
            <v>FY2015</v>
          </cell>
        </row>
        <row r="6623">
          <cell r="A6623" t="str">
            <v>FY2015</v>
          </cell>
        </row>
        <row r="6624">
          <cell r="A6624" t="str">
            <v>FY2015</v>
          </cell>
        </row>
        <row r="6625">
          <cell r="A6625" t="str">
            <v>FY2015</v>
          </cell>
        </row>
        <row r="6626">
          <cell r="A6626" t="str">
            <v>FY2015</v>
          </cell>
        </row>
        <row r="6627">
          <cell r="A6627" t="str">
            <v>FY2015</v>
          </cell>
        </row>
        <row r="6628">
          <cell r="A6628" t="str">
            <v>FY2015</v>
          </cell>
        </row>
        <row r="6629">
          <cell r="A6629" t="str">
            <v>FY2015</v>
          </cell>
        </row>
        <row r="6630">
          <cell r="A6630" t="str">
            <v>FY2015</v>
          </cell>
        </row>
        <row r="6631">
          <cell r="A6631" t="str">
            <v>FY2015</v>
          </cell>
        </row>
        <row r="6632">
          <cell r="A6632" t="str">
            <v>FY2015</v>
          </cell>
        </row>
        <row r="6633">
          <cell r="A6633" t="str">
            <v>FY2015</v>
          </cell>
        </row>
        <row r="6634">
          <cell r="A6634" t="str">
            <v>FY2015</v>
          </cell>
        </row>
        <row r="6635">
          <cell r="A6635" t="str">
            <v>FY2015</v>
          </cell>
        </row>
        <row r="6636">
          <cell r="A6636" t="str">
            <v>FY2015</v>
          </cell>
        </row>
        <row r="6637">
          <cell r="A6637" t="str">
            <v>FY2015</v>
          </cell>
        </row>
        <row r="6638">
          <cell r="A6638" t="str">
            <v>FY2015</v>
          </cell>
        </row>
        <row r="6639">
          <cell r="A6639" t="str">
            <v>FY2015</v>
          </cell>
        </row>
        <row r="6640">
          <cell r="A6640" t="str">
            <v>FY2015</v>
          </cell>
        </row>
        <row r="6641">
          <cell r="A6641" t="str">
            <v>FY2015</v>
          </cell>
        </row>
        <row r="6642">
          <cell r="A6642" t="str">
            <v>FY2015</v>
          </cell>
        </row>
        <row r="6643">
          <cell r="A6643" t="str">
            <v>FY2015</v>
          </cell>
        </row>
        <row r="6644">
          <cell r="A6644" t="str">
            <v>FY2015</v>
          </cell>
        </row>
        <row r="6645">
          <cell r="A6645" t="str">
            <v>FY2015</v>
          </cell>
        </row>
        <row r="6646">
          <cell r="A6646" t="str">
            <v>FY2015</v>
          </cell>
        </row>
        <row r="6647">
          <cell r="A6647" t="str">
            <v>FY2015</v>
          </cell>
        </row>
        <row r="6648">
          <cell r="A6648" t="str">
            <v>FY2015</v>
          </cell>
        </row>
        <row r="6649">
          <cell r="A6649" t="str">
            <v>FY2015</v>
          </cell>
        </row>
        <row r="6650">
          <cell r="A6650" t="str">
            <v>FY2015</v>
          </cell>
        </row>
        <row r="6651">
          <cell r="A6651" t="str">
            <v>FY2015</v>
          </cell>
        </row>
        <row r="6652">
          <cell r="A6652" t="str">
            <v>FY2015</v>
          </cell>
        </row>
        <row r="6653">
          <cell r="A6653" t="str">
            <v>FY2015</v>
          </cell>
        </row>
        <row r="6654">
          <cell r="A6654" t="str">
            <v>FY2015</v>
          </cell>
        </row>
        <row r="6655">
          <cell r="A6655" t="str">
            <v>FY2015</v>
          </cell>
        </row>
        <row r="6656">
          <cell r="A6656" t="str">
            <v>FY2015</v>
          </cell>
        </row>
        <row r="6657">
          <cell r="A6657" t="str">
            <v>FY2015</v>
          </cell>
        </row>
        <row r="6658">
          <cell r="A6658" t="str">
            <v>FY2015</v>
          </cell>
        </row>
        <row r="6659">
          <cell r="A6659" t="str">
            <v>FY2015</v>
          </cell>
        </row>
        <row r="6660">
          <cell r="A6660" t="str">
            <v>FY2015</v>
          </cell>
        </row>
        <row r="6661">
          <cell r="A6661" t="str">
            <v>FY2015</v>
          </cell>
        </row>
        <row r="6662">
          <cell r="A6662" t="str">
            <v>FY2015</v>
          </cell>
        </row>
        <row r="6663">
          <cell r="A6663" t="str">
            <v>FY2015</v>
          </cell>
        </row>
        <row r="6664">
          <cell r="A6664" t="str">
            <v>FY2015</v>
          </cell>
        </row>
        <row r="6665">
          <cell r="A6665" t="str">
            <v>FY2015</v>
          </cell>
        </row>
        <row r="6666">
          <cell r="A6666" t="str">
            <v>FY2015</v>
          </cell>
        </row>
        <row r="6667">
          <cell r="A6667" t="str">
            <v>FY2015</v>
          </cell>
        </row>
        <row r="6668">
          <cell r="A6668" t="str">
            <v>FY2015</v>
          </cell>
        </row>
        <row r="6669">
          <cell r="A6669" t="str">
            <v>FY2015</v>
          </cell>
        </row>
        <row r="6670">
          <cell r="A6670" t="str">
            <v>FY2015</v>
          </cell>
        </row>
        <row r="6671">
          <cell r="A6671" t="str">
            <v>FY2015</v>
          </cell>
        </row>
        <row r="6672">
          <cell r="A6672" t="str">
            <v>FY2015</v>
          </cell>
        </row>
        <row r="6673">
          <cell r="A6673" t="str">
            <v>FY2015</v>
          </cell>
        </row>
        <row r="6674">
          <cell r="A6674" t="str">
            <v>FY2015</v>
          </cell>
        </row>
        <row r="6675">
          <cell r="A6675" t="str">
            <v>FY2015</v>
          </cell>
        </row>
        <row r="6676">
          <cell r="A6676" t="str">
            <v>FY2015</v>
          </cell>
        </row>
        <row r="6677">
          <cell r="A6677" t="str">
            <v>FY2015</v>
          </cell>
        </row>
        <row r="6678">
          <cell r="A6678" t="str">
            <v>FY2015</v>
          </cell>
        </row>
        <row r="6679">
          <cell r="A6679" t="str">
            <v>FY2015</v>
          </cell>
        </row>
        <row r="6680">
          <cell r="A6680" t="str">
            <v>FY2015</v>
          </cell>
        </row>
        <row r="6681">
          <cell r="A6681" t="str">
            <v>FY2015</v>
          </cell>
        </row>
        <row r="6682">
          <cell r="A6682" t="str">
            <v>FY2015</v>
          </cell>
        </row>
        <row r="6683">
          <cell r="A6683" t="str">
            <v>FY2015</v>
          </cell>
        </row>
        <row r="6684">
          <cell r="A6684" t="str">
            <v>FY2015</v>
          </cell>
        </row>
        <row r="6685">
          <cell r="A6685" t="str">
            <v>FY2015</v>
          </cell>
        </row>
        <row r="6686">
          <cell r="A6686" t="str">
            <v>FY2015</v>
          </cell>
        </row>
        <row r="6687">
          <cell r="A6687" t="str">
            <v>FY2015</v>
          </cell>
        </row>
        <row r="6688">
          <cell r="A6688" t="str">
            <v>FY2015</v>
          </cell>
        </row>
        <row r="6689">
          <cell r="A6689" t="str">
            <v>FY2015</v>
          </cell>
        </row>
        <row r="6690">
          <cell r="A6690" t="str">
            <v>FY2015</v>
          </cell>
        </row>
        <row r="6691">
          <cell r="A6691" t="str">
            <v>FY2015</v>
          </cell>
        </row>
        <row r="6692">
          <cell r="A6692" t="str">
            <v>FY2015</v>
          </cell>
        </row>
        <row r="6693">
          <cell r="A6693" t="str">
            <v>FY2015</v>
          </cell>
        </row>
        <row r="6694">
          <cell r="A6694" t="str">
            <v>FY2015</v>
          </cell>
        </row>
        <row r="6695">
          <cell r="A6695" t="str">
            <v>FY2015</v>
          </cell>
        </row>
        <row r="6696">
          <cell r="A6696" t="str">
            <v>FY2015</v>
          </cell>
        </row>
        <row r="6697">
          <cell r="A6697" t="str">
            <v>FY2015</v>
          </cell>
        </row>
        <row r="6698">
          <cell r="A6698" t="str">
            <v>FY2015</v>
          </cell>
        </row>
        <row r="6699">
          <cell r="A6699" t="str">
            <v>FY2015</v>
          </cell>
        </row>
        <row r="6700">
          <cell r="A6700" t="str">
            <v>FY2015</v>
          </cell>
        </row>
        <row r="6701">
          <cell r="A6701" t="str">
            <v>FY2015</v>
          </cell>
        </row>
        <row r="6702">
          <cell r="A6702" t="str">
            <v>FY2015</v>
          </cell>
        </row>
        <row r="6703">
          <cell r="A6703" t="str">
            <v>FY2015</v>
          </cell>
        </row>
        <row r="6704">
          <cell r="A6704" t="str">
            <v>FY2015</v>
          </cell>
        </row>
        <row r="6705">
          <cell r="A6705" t="str">
            <v>FY2015</v>
          </cell>
        </row>
        <row r="6706">
          <cell r="A6706" t="str">
            <v>FY2015</v>
          </cell>
        </row>
        <row r="6707">
          <cell r="A6707" t="str">
            <v>FY2015</v>
          </cell>
        </row>
        <row r="6708">
          <cell r="A6708" t="str">
            <v>FY2015</v>
          </cell>
        </row>
        <row r="6709">
          <cell r="A6709" t="str">
            <v>FY2015</v>
          </cell>
        </row>
        <row r="6710">
          <cell r="A6710" t="str">
            <v>FY2015</v>
          </cell>
        </row>
        <row r="6711">
          <cell r="A6711" t="str">
            <v>FY2015</v>
          </cell>
        </row>
        <row r="6712">
          <cell r="A6712" t="str">
            <v>FY2015</v>
          </cell>
        </row>
        <row r="6713">
          <cell r="A6713" t="str">
            <v>FY2015</v>
          </cell>
        </row>
        <row r="6714">
          <cell r="A6714" t="str">
            <v>FY2015</v>
          </cell>
        </row>
        <row r="6715">
          <cell r="A6715" t="str">
            <v>FY2015</v>
          </cell>
        </row>
        <row r="6716">
          <cell r="A6716" t="str">
            <v>FY2015</v>
          </cell>
        </row>
        <row r="6717">
          <cell r="A6717" t="str">
            <v>FY2015</v>
          </cell>
        </row>
        <row r="6718">
          <cell r="A6718" t="str">
            <v>FY2015</v>
          </cell>
        </row>
        <row r="6719">
          <cell r="A6719" t="str">
            <v>FY2015</v>
          </cell>
        </row>
        <row r="6720">
          <cell r="A6720" t="str">
            <v>FY2015</v>
          </cell>
        </row>
        <row r="6721">
          <cell r="A6721" t="str">
            <v>FY2015</v>
          </cell>
        </row>
        <row r="6722">
          <cell r="A6722" t="str">
            <v>FY2015</v>
          </cell>
        </row>
        <row r="6723">
          <cell r="A6723" t="str">
            <v>FY2015</v>
          </cell>
        </row>
        <row r="6724">
          <cell r="A6724" t="str">
            <v>FY2015</v>
          </cell>
        </row>
        <row r="6725">
          <cell r="A6725" t="str">
            <v>FY2015</v>
          </cell>
        </row>
        <row r="6726">
          <cell r="A6726" t="str">
            <v>FY2015</v>
          </cell>
        </row>
        <row r="6727">
          <cell r="A6727" t="str">
            <v>FY2015</v>
          </cell>
        </row>
        <row r="6728">
          <cell r="A6728" t="str">
            <v>FY2015</v>
          </cell>
        </row>
        <row r="6729">
          <cell r="A6729" t="str">
            <v>FY2015</v>
          </cell>
        </row>
        <row r="6730">
          <cell r="A6730" t="str">
            <v>FY2015</v>
          </cell>
        </row>
        <row r="6731">
          <cell r="A6731" t="str">
            <v>FY2015</v>
          </cell>
        </row>
        <row r="6732">
          <cell r="A6732" t="str">
            <v>FY2015</v>
          </cell>
        </row>
        <row r="6733">
          <cell r="A6733" t="str">
            <v>FY2015</v>
          </cell>
        </row>
        <row r="6734">
          <cell r="A6734" t="str">
            <v>FY2015</v>
          </cell>
        </row>
        <row r="6735">
          <cell r="A6735" t="str">
            <v>FY2015</v>
          </cell>
        </row>
        <row r="6736">
          <cell r="A6736" t="str">
            <v>FY2015</v>
          </cell>
        </row>
        <row r="6737">
          <cell r="A6737" t="str">
            <v>FY2015</v>
          </cell>
        </row>
        <row r="6738">
          <cell r="A6738" t="str">
            <v>FY2015</v>
          </cell>
        </row>
        <row r="6739">
          <cell r="A6739" t="str">
            <v>FY2015</v>
          </cell>
        </row>
        <row r="6740">
          <cell r="A6740" t="str">
            <v>FY2015</v>
          </cell>
        </row>
        <row r="6741">
          <cell r="A6741" t="str">
            <v>FY2015</v>
          </cell>
        </row>
        <row r="6742">
          <cell r="A6742" t="str">
            <v>FY2015</v>
          </cell>
        </row>
        <row r="6743">
          <cell r="A6743" t="str">
            <v>FY2015</v>
          </cell>
        </row>
        <row r="6744">
          <cell r="A6744" t="str">
            <v>FY2015</v>
          </cell>
        </row>
        <row r="6745">
          <cell r="A6745" t="str">
            <v>FY2015</v>
          </cell>
        </row>
        <row r="6746">
          <cell r="A6746" t="str">
            <v>FY2015</v>
          </cell>
        </row>
        <row r="6747">
          <cell r="A6747" t="str">
            <v>FY2015</v>
          </cell>
        </row>
        <row r="6748">
          <cell r="A6748" t="str">
            <v>FY2015</v>
          </cell>
        </row>
        <row r="6749">
          <cell r="A6749" t="str">
            <v>FY2015</v>
          </cell>
        </row>
        <row r="6750">
          <cell r="A6750" t="str">
            <v>FY2015</v>
          </cell>
        </row>
        <row r="6751">
          <cell r="A6751" t="str">
            <v>FY2015</v>
          </cell>
        </row>
        <row r="6752">
          <cell r="A6752" t="str">
            <v>FY2015</v>
          </cell>
        </row>
        <row r="6753">
          <cell r="A6753" t="str">
            <v>FY2015</v>
          </cell>
        </row>
        <row r="6754">
          <cell r="A6754" t="str">
            <v>FY2015</v>
          </cell>
        </row>
        <row r="6755">
          <cell r="A6755" t="str">
            <v>FY2015</v>
          </cell>
        </row>
        <row r="6756">
          <cell r="A6756" t="str">
            <v>FY2015</v>
          </cell>
        </row>
        <row r="6757">
          <cell r="A6757" t="str">
            <v>FY2015</v>
          </cell>
        </row>
        <row r="6758">
          <cell r="A6758" t="str">
            <v>FY2015</v>
          </cell>
        </row>
        <row r="6759">
          <cell r="A6759" t="str">
            <v>FY2015</v>
          </cell>
        </row>
        <row r="6760">
          <cell r="A6760" t="str">
            <v>FY2015</v>
          </cell>
        </row>
        <row r="6761">
          <cell r="A6761" t="str">
            <v>FY2015</v>
          </cell>
        </row>
        <row r="6762">
          <cell r="A6762" t="str">
            <v>FY2015</v>
          </cell>
        </row>
        <row r="6763">
          <cell r="A6763" t="str">
            <v>FY2015</v>
          </cell>
        </row>
        <row r="6764">
          <cell r="A6764" t="str">
            <v>FY2015</v>
          </cell>
        </row>
        <row r="6765">
          <cell r="A6765" t="str">
            <v>FY2015</v>
          </cell>
        </row>
        <row r="6766">
          <cell r="A6766" t="str">
            <v>FY2015</v>
          </cell>
        </row>
        <row r="6767">
          <cell r="A6767" t="str">
            <v>FY2015</v>
          </cell>
        </row>
        <row r="6768">
          <cell r="A6768" t="str">
            <v>FY2015</v>
          </cell>
        </row>
        <row r="6769">
          <cell r="A6769" t="str">
            <v>FY2015</v>
          </cell>
        </row>
        <row r="6770">
          <cell r="A6770" t="str">
            <v>FY2015</v>
          </cell>
        </row>
        <row r="6771">
          <cell r="A6771" t="str">
            <v>FY2015</v>
          </cell>
        </row>
        <row r="6772">
          <cell r="A6772" t="str">
            <v>FY2015</v>
          </cell>
        </row>
        <row r="6773">
          <cell r="A6773" t="str">
            <v>FY2015</v>
          </cell>
        </row>
        <row r="6774">
          <cell r="A6774" t="str">
            <v>FY2015</v>
          </cell>
        </row>
        <row r="6775">
          <cell r="A6775" t="str">
            <v>FY2015</v>
          </cell>
        </row>
        <row r="6776">
          <cell r="A6776" t="str">
            <v>FY2015</v>
          </cell>
        </row>
        <row r="6777">
          <cell r="A6777" t="str">
            <v>FY2015</v>
          </cell>
        </row>
        <row r="6778">
          <cell r="A6778" t="str">
            <v>FY2015</v>
          </cell>
        </row>
        <row r="6779">
          <cell r="A6779" t="str">
            <v>FY2015</v>
          </cell>
        </row>
        <row r="6780">
          <cell r="A6780" t="str">
            <v>FY2015</v>
          </cell>
        </row>
        <row r="6781">
          <cell r="A6781" t="str">
            <v>FY2015</v>
          </cell>
        </row>
        <row r="6782">
          <cell r="A6782" t="str">
            <v>FY2015</v>
          </cell>
        </row>
        <row r="6783">
          <cell r="A6783" t="str">
            <v>FY2015</v>
          </cell>
        </row>
        <row r="6784">
          <cell r="A6784" t="str">
            <v>FY2015</v>
          </cell>
        </row>
        <row r="6785">
          <cell r="A6785" t="str">
            <v>FY2015</v>
          </cell>
        </row>
        <row r="6786">
          <cell r="A6786" t="str">
            <v>FY2015</v>
          </cell>
        </row>
        <row r="6787">
          <cell r="A6787" t="str">
            <v>FY2015</v>
          </cell>
        </row>
        <row r="6788">
          <cell r="A6788" t="str">
            <v>FY2015</v>
          </cell>
        </row>
        <row r="6789">
          <cell r="A6789" t="str">
            <v>FY2015</v>
          </cell>
        </row>
        <row r="6790">
          <cell r="A6790" t="str">
            <v>FY2015</v>
          </cell>
        </row>
        <row r="6791">
          <cell r="A6791" t="str">
            <v>FY2015</v>
          </cell>
        </row>
        <row r="6792">
          <cell r="A6792" t="str">
            <v>FY2015</v>
          </cell>
        </row>
        <row r="6793">
          <cell r="A6793" t="str">
            <v>FY2015</v>
          </cell>
        </row>
        <row r="6794">
          <cell r="A6794" t="str">
            <v>FY2015</v>
          </cell>
        </row>
        <row r="6795">
          <cell r="A6795" t="str">
            <v>FY2015</v>
          </cell>
        </row>
        <row r="6796">
          <cell r="A6796" t="str">
            <v>FY2015</v>
          </cell>
        </row>
        <row r="6797">
          <cell r="A6797" t="str">
            <v>FY2015</v>
          </cell>
        </row>
        <row r="6798">
          <cell r="A6798" t="str">
            <v>FY2015</v>
          </cell>
        </row>
        <row r="6799">
          <cell r="A6799" t="str">
            <v>FY2015</v>
          </cell>
        </row>
        <row r="6800">
          <cell r="A6800" t="str">
            <v>FY2015</v>
          </cell>
        </row>
        <row r="6801">
          <cell r="A6801" t="str">
            <v>FY2015</v>
          </cell>
        </row>
        <row r="6802">
          <cell r="A6802" t="str">
            <v>FY2015</v>
          </cell>
        </row>
        <row r="6803">
          <cell r="A6803" t="str">
            <v>FY2015</v>
          </cell>
        </row>
        <row r="6804">
          <cell r="A6804" t="str">
            <v>FY2015</v>
          </cell>
        </row>
        <row r="6805">
          <cell r="A6805" t="str">
            <v>FY2015</v>
          </cell>
        </row>
        <row r="6806">
          <cell r="A6806" t="str">
            <v>FY2015</v>
          </cell>
        </row>
        <row r="6807">
          <cell r="A6807" t="str">
            <v>FY2015</v>
          </cell>
        </row>
        <row r="6808">
          <cell r="A6808" t="str">
            <v>FY2015</v>
          </cell>
        </row>
        <row r="6809">
          <cell r="A6809" t="str">
            <v>FY2015</v>
          </cell>
        </row>
        <row r="6810">
          <cell r="A6810" t="str">
            <v>FY2015</v>
          </cell>
        </row>
        <row r="6811">
          <cell r="A6811" t="str">
            <v>FY2015</v>
          </cell>
        </row>
        <row r="6812">
          <cell r="A6812" t="str">
            <v>FY2015</v>
          </cell>
        </row>
        <row r="6813">
          <cell r="A6813" t="str">
            <v>FY2015</v>
          </cell>
        </row>
        <row r="6814">
          <cell r="A6814" t="str">
            <v>FY2015</v>
          </cell>
        </row>
        <row r="6815">
          <cell r="A6815" t="str">
            <v>FY2015</v>
          </cell>
        </row>
        <row r="6816">
          <cell r="A6816" t="str">
            <v>FY2015</v>
          </cell>
        </row>
        <row r="6817">
          <cell r="A6817" t="str">
            <v>FY2015</v>
          </cell>
        </row>
        <row r="6818">
          <cell r="A6818" t="str">
            <v>FY2015</v>
          </cell>
        </row>
        <row r="6819">
          <cell r="A6819" t="str">
            <v>FY2015</v>
          </cell>
        </row>
        <row r="6820">
          <cell r="A6820" t="str">
            <v>FY2015</v>
          </cell>
        </row>
        <row r="6821">
          <cell r="A6821" t="str">
            <v>FY2015</v>
          </cell>
        </row>
        <row r="6822">
          <cell r="A6822" t="str">
            <v>FY2015</v>
          </cell>
        </row>
        <row r="6823">
          <cell r="A6823" t="str">
            <v>FY2015</v>
          </cell>
        </row>
        <row r="6824">
          <cell r="A6824" t="str">
            <v>FY2015</v>
          </cell>
        </row>
        <row r="6825">
          <cell r="A6825" t="str">
            <v>FY2015</v>
          </cell>
        </row>
        <row r="6826">
          <cell r="A6826" t="str">
            <v>FY2015</v>
          </cell>
        </row>
        <row r="6827">
          <cell r="A6827" t="str">
            <v>FY2015</v>
          </cell>
        </row>
        <row r="6828">
          <cell r="A6828" t="str">
            <v>FY2015</v>
          </cell>
        </row>
        <row r="6829">
          <cell r="A6829" t="str">
            <v>FY2015</v>
          </cell>
        </row>
        <row r="6830">
          <cell r="A6830" t="str">
            <v>FY2015</v>
          </cell>
        </row>
        <row r="6831">
          <cell r="A6831" t="str">
            <v>FY2015</v>
          </cell>
        </row>
        <row r="6832">
          <cell r="A6832" t="str">
            <v>FY2015</v>
          </cell>
        </row>
        <row r="6833">
          <cell r="A6833" t="str">
            <v>FY2015</v>
          </cell>
        </row>
        <row r="6834">
          <cell r="A6834" t="str">
            <v>FY2015</v>
          </cell>
        </row>
        <row r="6835">
          <cell r="A6835" t="str">
            <v>FY2015</v>
          </cell>
        </row>
        <row r="6836">
          <cell r="A6836" t="str">
            <v>FY2015</v>
          </cell>
        </row>
        <row r="6837">
          <cell r="A6837" t="str">
            <v>FY2015</v>
          </cell>
        </row>
        <row r="6838">
          <cell r="A6838" t="str">
            <v>FY2015</v>
          </cell>
        </row>
        <row r="6839">
          <cell r="A6839" t="str">
            <v>FY2015</v>
          </cell>
        </row>
        <row r="6840">
          <cell r="A6840" t="str">
            <v>FY2015</v>
          </cell>
        </row>
        <row r="6841">
          <cell r="A6841" t="str">
            <v>FY2015</v>
          </cell>
        </row>
        <row r="6842">
          <cell r="A6842" t="str">
            <v>FY2015</v>
          </cell>
        </row>
        <row r="6843">
          <cell r="A6843" t="str">
            <v>FY2015</v>
          </cell>
        </row>
        <row r="6844">
          <cell r="A6844" t="str">
            <v>FY2015</v>
          </cell>
        </row>
        <row r="6845">
          <cell r="A6845" t="str">
            <v>FY2015</v>
          </cell>
        </row>
        <row r="6846">
          <cell r="A6846" t="str">
            <v>FY2015</v>
          </cell>
        </row>
        <row r="6847">
          <cell r="A6847" t="str">
            <v>FY2015</v>
          </cell>
        </row>
        <row r="6848">
          <cell r="A6848" t="str">
            <v>FY2015</v>
          </cell>
        </row>
        <row r="6849">
          <cell r="A6849" t="str">
            <v>FY2015</v>
          </cell>
        </row>
        <row r="6850">
          <cell r="A6850" t="str">
            <v>FY2015</v>
          </cell>
        </row>
        <row r="6851">
          <cell r="A6851" t="str">
            <v>FY2015</v>
          </cell>
        </row>
        <row r="6852">
          <cell r="A6852" t="str">
            <v>FY2015</v>
          </cell>
        </row>
        <row r="6853">
          <cell r="A6853" t="str">
            <v>FY2015</v>
          </cell>
        </row>
        <row r="6854">
          <cell r="A6854" t="str">
            <v>FY2015</v>
          </cell>
        </row>
        <row r="6855">
          <cell r="A6855" t="str">
            <v>FY2015</v>
          </cell>
        </row>
        <row r="6856">
          <cell r="A6856" t="str">
            <v>FY2015</v>
          </cell>
        </row>
        <row r="6857">
          <cell r="A6857" t="str">
            <v>FY2015</v>
          </cell>
        </row>
        <row r="6858">
          <cell r="A6858" t="str">
            <v>FY2015</v>
          </cell>
        </row>
        <row r="6859">
          <cell r="A6859" t="str">
            <v>FY2015</v>
          </cell>
        </row>
        <row r="6860">
          <cell r="A6860" t="str">
            <v>FY2015</v>
          </cell>
        </row>
        <row r="6861">
          <cell r="A6861" t="str">
            <v>FY2015</v>
          </cell>
        </row>
        <row r="6862">
          <cell r="A6862" t="str">
            <v>FY2015</v>
          </cell>
        </row>
        <row r="6863">
          <cell r="A6863" t="str">
            <v>FY2015</v>
          </cell>
        </row>
        <row r="6864">
          <cell r="A6864" t="str">
            <v>FY2015</v>
          </cell>
        </row>
        <row r="6865">
          <cell r="A6865" t="str">
            <v>FY2015</v>
          </cell>
        </row>
        <row r="6866">
          <cell r="A6866" t="str">
            <v>FY2015</v>
          </cell>
        </row>
        <row r="6867">
          <cell r="A6867" t="str">
            <v>FY2015</v>
          </cell>
        </row>
        <row r="6868">
          <cell r="A6868" t="str">
            <v>FY2015</v>
          </cell>
        </row>
        <row r="6869">
          <cell r="A6869" t="str">
            <v>FY2015</v>
          </cell>
        </row>
        <row r="6870">
          <cell r="A6870" t="str">
            <v>FY2015</v>
          </cell>
        </row>
        <row r="6871">
          <cell r="A6871" t="str">
            <v>FY2015</v>
          </cell>
        </row>
        <row r="6872">
          <cell r="A6872" t="str">
            <v>FY2015</v>
          </cell>
        </row>
        <row r="6873">
          <cell r="A6873" t="str">
            <v>FY2015</v>
          </cell>
        </row>
        <row r="6874">
          <cell r="A6874" t="str">
            <v>FY2015</v>
          </cell>
        </row>
        <row r="6875">
          <cell r="A6875" t="str">
            <v>FY2015</v>
          </cell>
        </row>
        <row r="6876">
          <cell r="A6876" t="str">
            <v>FY2015</v>
          </cell>
        </row>
        <row r="6877">
          <cell r="A6877" t="str">
            <v>FY2015</v>
          </cell>
        </row>
        <row r="6878">
          <cell r="A6878" t="str">
            <v>FY2015</v>
          </cell>
        </row>
        <row r="6879">
          <cell r="A6879" t="str">
            <v>FY2015</v>
          </cell>
        </row>
        <row r="6880">
          <cell r="A6880" t="str">
            <v>FY2015</v>
          </cell>
        </row>
        <row r="6881">
          <cell r="A6881" t="str">
            <v>FY2015</v>
          </cell>
        </row>
        <row r="6882">
          <cell r="A6882" t="str">
            <v>FY2015</v>
          </cell>
        </row>
        <row r="6883">
          <cell r="A6883" t="str">
            <v>FY2015</v>
          </cell>
        </row>
        <row r="6884">
          <cell r="A6884" t="str">
            <v>FY2015</v>
          </cell>
        </row>
        <row r="6885">
          <cell r="A6885" t="str">
            <v>FY2015</v>
          </cell>
        </row>
        <row r="6886">
          <cell r="A6886" t="str">
            <v>FY2015</v>
          </cell>
        </row>
        <row r="6887">
          <cell r="A6887" t="str">
            <v>FY2015</v>
          </cell>
        </row>
        <row r="6888">
          <cell r="A6888" t="str">
            <v>FY2015</v>
          </cell>
        </row>
        <row r="6889">
          <cell r="A6889" t="str">
            <v>FY2015</v>
          </cell>
        </row>
        <row r="6890">
          <cell r="A6890" t="str">
            <v>FY2015</v>
          </cell>
        </row>
        <row r="6891">
          <cell r="A6891" t="str">
            <v>FY2015</v>
          </cell>
        </row>
        <row r="6892">
          <cell r="A6892" t="str">
            <v>FY2015</v>
          </cell>
        </row>
        <row r="6893">
          <cell r="A6893" t="str">
            <v>FY2015</v>
          </cell>
        </row>
        <row r="6894">
          <cell r="A6894" t="str">
            <v>FY2015</v>
          </cell>
        </row>
        <row r="6895">
          <cell r="A6895" t="str">
            <v>FY2015</v>
          </cell>
        </row>
        <row r="6896">
          <cell r="A6896" t="str">
            <v>FY2015</v>
          </cell>
        </row>
        <row r="6897">
          <cell r="A6897" t="str">
            <v>FY2015</v>
          </cell>
        </row>
        <row r="6898">
          <cell r="A6898" t="str">
            <v>FY2015</v>
          </cell>
        </row>
        <row r="6899">
          <cell r="A6899" t="str">
            <v>FY2015</v>
          </cell>
        </row>
        <row r="6900">
          <cell r="A6900" t="str">
            <v>FY2015</v>
          </cell>
        </row>
        <row r="6901">
          <cell r="A6901" t="str">
            <v>FY2015</v>
          </cell>
        </row>
        <row r="6902">
          <cell r="A6902" t="str">
            <v>FY2015</v>
          </cell>
        </row>
        <row r="6903">
          <cell r="A6903" t="str">
            <v>FY2015</v>
          </cell>
        </row>
        <row r="6904">
          <cell r="A6904" t="str">
            <v>FY2015</v>
          </cell>
        </row>
        <row r="6905">
          <cell r="A6905" t="str">
            <v>FY2015</v>
          </cell>
        </row>
        <row r="6906">
          <cell r="A6906" t="str">
            <v>FY2015</v>
          </cell>
        </row>
        <row r="6907">
          <cell r="A6907" t="str">
            <v>FY2015</v>
          </cell>
        </row>
        <row r="6908">
          <cell r="A6908" t="str">
            <v>FY2015</v>
          </cell>
        </row>
        <row r="6909">
          <cell r="A6909" t="str">
            <v>FY2015</v>
          </cell>
        </row>
        <row r="6910">
          <cell r="A6910" t="str">
            <v>FY2015</v>
          </cell>
        </row>
        <row r="6911">
          <cell r="A6911" t="str">
            <v>FY2015</v>
          </cell>
        </row>
        <row r="6912">
          <cell r="A6912" t="str">
            <v>FY2015</v>
          </cell>
        </row>
        <row r="6913">
          <cell r="A6913" t="str">
            <v>FY2015</v>
          </cell>
        </row>
        <row r="6914">
          <cell r="A6914" t="str">
            <v>FY2015</v>
          </cell>
        </row>
        <row r="6915">
          <cell r="A6915" t="str">
            <v>FY2015</v>
          </cell>
        </row>
        <row r="6916">
          <cell r="A6916" t="str">
            <v>FY2015</v>
          </cell>
        </row>
        <row r="6917">
          <cell r="A6917" t="str">
            <v>FY2015</v>
          </cell>
        </row>
        <row r="6918">
          <cell r="A6918" t="str">
            <v>FY2015</v>
          </cell>
        </row>
        <row r="6919">
          <cell r="A6919" t="str">
            <v>FY2015</v>
          </cell>
        </row>
        <row r="6920">
          <cell r="A6920" t="str">
            <v>FY2015</v>
          </cell>
        </row>
        <row r="6921">
          <cell r="A6921" t="str">
            <v>FY2015</v>
          </cell>
        </row>
        <row r="6922">
          <cell r="A6922" t="str">
            <v>FY2015</v>
          </cell>
        </row>
        <row r="6923">
          <cell r="A6923" t="str">
            <v>FY2015</v>
          </cell>
        </row>
        <row r="6924">
          <cell r="A6924" t="str">
            <v>FY2015</v>
          </cell>
        </row>
        <row r="6925">
          <cell r="A6925" t="str">
            <v>FY2015</v>
          </cell>
        </row>
        <row r="6926">
          <cell r="A6926" t="str">
            <v>FY2015</v>
          </cell>
        </row>
        <row r="6927">
          <cell r="A6927" t="str">
            <v>FY2015</v>
          </cell>
        </row>
        <row r="6928">
          <cell r="A6928" t="str">
            <v>FY2015</v>
          </cell>
        </row>
        <row r="6929">
          <cell r="A6929" t="str">
            <v>FY2015</v>
          </cell>
        </row>
        <row r="6930">
          <cell r="A6930" t="str">
            <v>FY2015</v>
          </cell>
        </row>
        <row r="6931">
          <cell r="A6931" t="str">
            <v>FY2015</v>
          </cell>
        </row>
        <row r="6932">
          <cell r="A6932" t="str">
            <v>FY2015</v>
          </cell>
        </row>
        <row r="6933">
          <cell r="A6933" t="str">
            <v>FY2015</v>
          </cell>
        </row>
        <row r="6934">
          <cell r="A6934" t="str">
            <v>FY2015</v>
          </cell>
        </row>
        <row r="6935">
          <cell r="A6935" t="str">
            <v>FY2015</v>
          </cell>
        </row>
        <row r="6936">
          <cell r="A6936" t="str">
            <v>FY2015</v>
          </cell>
        </row>
        <row r="6937">
          <cell r="A6937" t="str">
            <v>FY2015</v>
          </cell>
        </row>
        <row r="6938">
          <cell r="A6938" t="str">
            <v>FY2015</v>
          </cell>
        </row>
        <row r="6939">
          <cell r="A6939" t="str">
            <v>FY2015</v>
          </cell>
        </row>
        <row r="6940">
          <cell r="A6940" t="str">
            <v>FY2015</v>
          </cell>
        </row>
        <row r="6941">
          <cell r="A6941" t="str">
            <v>FY2015</v>
          </cell>
        </row>
        <row r="6942">
          <cell r="A6942" t="str">
            <v>FY2015</v>
          </cell>
        </row>
        <row r="6943">
          <cell r="A6943" t="str">
            <v>FY2015</v>
          </cell>
        </row>
        <row r="6944">
          <cell r="A6944" t="str">
            <v>FY2015</v>
          </cell>
        </row>
        <row r="6945">
          <cell r="A6945" t="str">
            <v>FY2015</v>
          </cell>
        </row>
        <row r="6946">
          <cell r="A6946" t="str">
            <v>FY2015</v>
          </cell>
        </row>
        <row r="6947">
          <cell r="A6947" t="str">
            <v>FY2015</v>
          </cell>
        </row>
        <row r="6948">
          <cell r="A6948" t="str">
            <v>FY2015</v>
          </cell>
        </row>
        <row r="6949">
          <cell r="A6949" t="str">
            <v>FY2015</v>
          </cell>
        </row>
        <row r="6950">
          <cell r="A6950" t="str">
            <v>FY2015</v>
          </cell>
        </row>
        <row r="6951">
          <cell r="A6951" t="str">
            <v>FY2015</v>
          </cell>
        </row>
        <row r="6952">
          <cell r="A6952" t="str">
            <v>FY2015</v>
          </cell>
        </row>
        <row r="6953">
          <cell r="A6953" t="str">
            <v>FY2015</v>
          </cell>
        </row>
        <row r="6954">
          <cell r="A6954" t="str">
            <v>FY2015</v>
          </cell>
        </row>
        <row r="6955">
          <cell r="A6955" t="str">
            <v>FY2015</v>
          </cell>
        </row>
        <row r="6956">
          <cell r="A6956" t="str">
            <v>FY2015</v>
          </cell>
        </row>
        <row r="6957">
          <cell r="A6957" t="str">
            <v>FY2015</v>
          </cell>
        </row>
        <row r="6958">
          <cell r="A6958" t="str">
            <v>FY2015</v>
          </cell>
        </row>
        <row r="6959">
          <cell r="A6959" t="str">
            <v>FY2015</v>
          </cell>
        </row>
        <row r="6960">
          <cell r="A6960" t="str">
            <v>FY2015</v>
          </cell>
        </row>
        <row r="6961">
          <cell r="A6961" t="str">
            <v>FY2015</v>
          </cell>
        </row>
        <row r="6962">
          <cell r="A6962" t="str">
            <v>FY2015</v>
          </cell>
        </row>
        <row r="6963">
          <cell r="A6963" t="str">
            <v>FY2015</v>
          </cell>
        </row>
        <row r="6964">
          <cell r="A6964" t="str">
            <v>FY2015</v>
          </cell>
        </row>
        <row r="6965">
          <cell r="A6965" t="str">
            <v>FY2015</v>
          </cell>
        </row>
        <row r="6966">
          <cell r="A6966" t="str">
            <v>FY2015</v>
          </cell>
        </row>
        <row r="6967">
          <cell r="A6967" t="str">
            <v>FY2015</v>
          </cell>
        </row>
        <row r="6968">
          <cell r="A6968" t="str">
            <v>FY2015</v>
          </cell>
        </row>
        <row r="6969">
          <cell r="A6969" t="str">
            <v>FY2015</v>
          </cell>
        </row>
        <row r="6970">
          <cell r="A6970" t="str">
            <v>FY2015</v>
          </cell>
        </row>
        <row r="6971">
          <cell r="A6971" t="str">
            <v>FY2015</v>
          </cell>
        </row>
        <row r="6972">
          <cell r="A6972" t="str">
            <v>FY2015</v>
          </cell>
        </row>
        <row r="6973">
          <cell r="A6973" t="str">
            <v>FY2015</v>
          </cell>
        </row>
        <row r="6974">
          <cell r="A6974" t="str">
            <v>FY2015</v>
          </cell>
        </row>
        <row r="6975">
          <cell r="A6975" t="str">
            <v>FY2015</v>
          </cell>
        </row>
        <row r="6976">
          <cell r="A6976" t="str">
            <v>FY2015</v>
          </cell>
        </row>
        <row r="6977">
          <cell r="A6977" t="str">
            <v>FY2015</v>
          </cell>
        </row>
        <row r="6978">
          <cell r="A6978" t="str">
            <v>FY2015</v>
          </cell>
        </row>
        <row r="6979">
          <cell r="A6979" t="str">
            <v>FY2015</v>
          </cell>
        </row>
        <row r="6980">
          <cell r="A6980" t="str">
            <v>FY2015</v>
          </cell>
        </row>
        <row r="6981">
          <cell r="A6981" t="str">
            <v>FY2015</v>
          </cell>
        </row>
        <row r="6982">
          <cell r="A6982" t="str">
            <v>FY2015</v>
          </cell>
        </row>
        <row r="6983">
          <cell r="A6983" t="str">
            <v>FY2015</v>
          </cell>
        </row>
        <row r="6984">
          <cell r="A6984" t="str">
            <v>FY2015</v>
          </cell>
        </row>
        <row r="6985">
          <cell r="A6985" t="str">
            <v>FY2015</v>
          </cell>
        </row>
        <row r="6986">
          <cell r="A6986" t="str">
            <v>FY2015</v>
          </cell>
        </row>
        <row r="6987">
          <cell r="A6987" t="str">
            <v>FY2015</v>
          </cell>
        </row>
        <row r="6988">
          <cell r="A6988" t="str">
            <v>FY2015</v>
          </cell>
        </row>
        <row r="6989">
          <cell r="A6989" t="str">
            <v>FY2015</v>
          </cell>
        </row>
        <row r="6990">
          <cell r="A6990" t="str">
            <v>FY2015</v>
          </cell>
        </row>
        <row r="6991">
          <cell r="A6991" t="str">
            <v>FY2015</v>
          </cell>
        </row>
        <row r="6992">
          <cell r="A6992" t="str">
            <v>FY2015</v>
          </cell>
        </row>
        <row r="6993">
          <cell r="A6993" t="str">
            <v>FY2015</v>
          </cell>
        </row>
        <row r="6994">
          <cell r="A6994" t="str">
            <v>FY2015</v>
          </cell>
        </row>
        <row r="6995">
          <cell r="A6995" t="str">
            <v>FY2015</v>
          </cell>
        </row>
        <row r="6996">
          <cell r="A6996" t="str">
            <v>FY2015</v>
          </cell>
        </row>
        <row r="6997">
          <cell r="A6997" t="str">
            <v>FY2015</v>
          </cell>
        </row>
        <row r="6998">
          <cell r="A6998" t="str">
            <v>FY2015</v>
          </cell>
        </row>
        <row r="6999">
          <cell r="A6999" t="str">
            <v>FY2015</v>
          </cell>
        </row>
        <row r="7000">
          <cell r="A7000" t="str">
            <v>FY2015</v>
          </cell>
        </row>
        <row r="7001">
          <cell r="A7001" t="str">
            <v>FY2015</v>
          </cell>
        </row>
        <row r="7002">
          <cell r="A7002" t="str">
            <v>FY2015</v>
          </cell>
        </row>
        <row r="7003">
          <cell r="A7003" t="str">
            <v>FY2015</v>
          </cell>
        </row>
        <row r="7004">
          <cell r="A7004" t="str">
            <v>FY2015</v>
          </cell>
        </row>
        <row r="7005">
          <cell r="A7005" t="str">
            <v>FY2015</v>
          </cell>
        </row>
        <row r="7006">
          <cell r="A7006" t="str">
            <v>FY2015</v>
          </cell>
        </row>
        <row r="7007">
          <cell r="A7007" t="str">
            <v>FY2015</v>
          </cell>
        </row>
        <row r="7008">
          <cell r="A7008" t="str">
            <v>FY2015</v>
          </cell>
        </row>
        <row r="7009">
          <cell r="A7009" t="str">
            <v>FY2015</v>
          </cell>
        </row>
        <row r="7010">
          <cell r="A7010" t="str">
            <v>FY2015</v>
          </cell>
        </row>
        <row r="7011">
          <cell r="A7011" t="str">
            <v>FY2015</v>
          </cell>
        </row>
        <row r="7012">
          <cell r="A7012" t="str">
            <v>FY2015</v>
          </cell>
        </row>
        <row r="7013">
          <cell r="A7013" t="str">
            <v>FY2015</v>
          </cell>
        </row>
        <row r="7014">
          <cell r="A7014" t="str">
            <v>FY2015</v>
          </cell>
        </row>
        <row r="7015">
          <cell r="A7015" t="str">
            <v>FY2015</v>
          </cell>
        </row>
        <row r="7016">
          <cell r="A7016" t="str">
            <v>FY2015</v>
          </cell>
        </row>
        <row r="7017">
          <cell r="A7017" t="str">
            <v>FY2015</v>
          </cell>
        </row>
        <row r="7018">
          <cell r="A7018" t="str">
            <v>FY2015</v>
          </cell>
        </row>
        <row r="7019">
          <cell r="A7019" t="str">
            <v>FY2015</v>
          </cell>
        </row>
        <row r="7020">
          <cell r="A7020" t="str">
            <v>FY2015</v>
          </cell>
        </row>
        <row r="7021">
          <cell r="A7021" t="str">
            <v>FY2015</v>
          </cell>
        </row>
        <row r="7022">
          <cell r="A7022" t="str">
            <v>FY2015</v>
          </cell>
        </row>
        <row r="7023">
          <cell r="A7023" t="str">
            <v>FY2015</v>
          </cell>
        </row>
        <row r="7024">
          <cell r="A7024" t="str">
            <v>FY2015</v>
          </cell>
        </row>
        <row r="7025">
          <cell r="A7025" t="str">
            <v>FY2015</v>
          </cell>
        </row>
        <row r="7026">
          <cell r="A7026" t="str">
            <v>FY2015</v>
          </cell>
        </row>
        <row r="7027">
          <cell r="A7027" t="str">
            <v>FY2015</v>
          </cell>
        </row>
        <row r="7028">
          <cell r="A7028" t="str">
            <v>FY2015</v>
          </cell>
        </row>
        <row r="7029">
          <cell r="A7029" t="str">
            <v>FY2015</v>
          </cell>
        </row>
        <row r="7030">
          <cell r="A7030" t="str">
            <v>FY2015</v>
          </cell>
        </row>
        <row r="7031">
          <cell r="A7031" t="str">
            <v>FY2015</v>
          </cell>
        </row>
        <row r="7032">
          <cell r="A7032" t="str">
            <v>FY2015</v>
          </cell>
        </row>
        <row r="7033">
          <cell r="A7033" t="str">
            <v>FY2015</v>
          </cell>
        </row>
        <row r="7034">
          <cell r="A7034" t="str">
            <v>FY2015</v>
          </cell>
        </row>
        <row r="7035">
          <cell r="A7035" t="str">
            <v>FY2015</v>
          </cell>
        </row>
        <row r="7036">
          <cell r="A7036" t="str">
            <v>FY2015</v>
          </cell>
        </row>
        <row r="7037">
          <cell r="A7037" t="str">
            <v>FY2015</v>
          </cell>
        </row>
        <row r="7038">
          <cell r="A7038" t="str">
            <v>FY2015</v>
          </cell>
        </row>
        <row r="7039">
          <cell r="A7039" t="str">
            <v>FY2015</v>
          </cell>
        </row>
        <row r="7040">
          <cell r="A7040" t="str">
            <v>FY2015</v>
          </cell>
        </row>
        <row r="7041">
          <cell r="A7041" t="str">
            <v>FY2015</v>
          </cell>
        </row>
        <row r="7042">
          <cell r="A7042" t="str">
            <v>FY2015</v>
          </cell>
        </row>
        <row r="7043">
          <cell r="A7043" t="str">
            <v>FY2015</v>
          </cell>
        </row>
        <row r="7044">
          <cell r="A7044" t="str">
            <v>FY2015</v>
          </cell>
        </row>
        <row r="7045">
          <cell r="A7045" t="str">
            <v>FY2015</v>
          </cell>
        </row>
        <row r="7046">
          <cell r="A7046" t="str">
            <v>FY2015</v>
          </cell>
        </row>
        <row r="7047">
          <cell r="A7047" t="str">
            <v>FY2015</v>
          </cell>
        </row>
        <row r="7048">
          <cell r="A7048" t="str">
            <v>FY2015</v>
          </cell>
        </row>
        <row r="7049">
          <cell r="A7049" t="str">
            <v>FY2015</v>
          </cell>
        </row>
        <row r="7050">
          <cell r="A7050" t="str">
            <v>FY2015</v>
          </cell>
        </row>
        <row r="7051">
          <cell r="A7051" t="str">
            <v>FY2015</v>
          </cell>
        </row>
        <row r="7052">
          <cell r="A7052" t="str">
            <v>FY2015</v>
          </cell>
        </row>
        <row r="7053">
          <cell r="A7053" t="str">
            <v>FY2015</v>
          </cell>
        </row>
        <row r="7054">
          <cell r="A7054" t="str">
            <v>FY2015</v>
          </cell>
        </row>
        <row r="7055">
          <cell r="A7055" t="str">
            <v>FY2015</v>
          </cell>
        </row>
        <row r="7056">
          <cell r="A7056" t="str">
            <v>FY2015</v>
          </cell>
        </row>
        <row r="7057">
          <cell r="A7057" t="str">
            <v>FY2015</v>
          </cell>
        </row>
        <row r="7058">
          <cell r="A7058" t="str">
            <v>FY2015</v>
          </cell>
        </row>
        <row r="7059">
          <cell r="A7059" t="str">
            <v>FY2015</v>
          </cell>
        </row>
        <row r="7060">
          <cell r="A7060" t="str">
            <v>FY2015</v>
          </cell>
        </row>
        <row r="7061">
          <cell r="A7061" t="str">
            <v>FY2015</v>
          </cell>
        </row>
        <row r="7062">
          <cell r="A7062" t="str">
            <v>FY2015</v>
          </cell>
        </row>
        <row r="7063">
          <cell r="A7063" t="str">
            <v>FY2015</v>
          </cell>
        </row>
        <row r="7064">
          <cell r="A7064" t="str">
            <v>FY2015</v>
          </cell>
        </row>
        <row r="7065">
          <cell r="A7065" t="str">
            <v>FY2015</v>
          </cell>
        </row>
        <row r="7066">
          <cell r="A7066" t="str">
            <v>FY2015</v>
          </cell>
        </row>
        <row r="7067">
          <cell r="A7067" t="str">
            <v>FY2015</v>
          </cell>
        </row>
        <row r="7068">
          <cell r="A7068" t="str">
            <v>FY2015</v>
          </cell>
        </row>
        <row r="7069">
          <cell r="A7069" t="str">
            <v>FY2015</v>
          </cell>
        </row>
        <row r="7070">
          <cell r="A7070" t="str">
            <v>FY2015</v>
          </cell>
        </row>
        <row r="7071">
          <cell r="A7071" t="str">
            <v>FY2015</v>
          </cell>
        </row>
        <row r="7072">
          <cell r="A7072" t="str">
            <v>FY2015</v>
          </cell>
        </row>
        <row r="7073">
          <cell r="A7073" t="str">
            <v>FY2015</v>
          </cell>
        </row>
        <row r="7074">
          <cell r="A7074" t="str">
            <v>FY2015</v>
          </cell>
        </row>
        <row r="7075">
          <cell r="A7075" t="str">
            <v>FY2015</v>
          </cell>
        </row>
        <row r="7076">
          <cell r="A7076" t="str">
            <v>FY2015</v>
          </cell>
        </row>
        <row r="7077">
          <cell r="A7077" t="str">
            <v>FY2015</v>
          </cell>
        </row>
        <row r="7078">
          <cell r="A7078" t="str">
            <v>FY2015</v>
          </cell>
        </row>
        <row r="7079">
          <cell r="A7079" t="str">
            <v>FY2015</v>
          </cell>
        </row>
        <row r="7080">
          <cell r="A7080" t="str">
            <v>FY2015</v>
          </cell>
        </row>
        <row r="7081">
          <cell r="A7081" t="str">
            <v>FY2015</v>
          </cell>
        </row>
        <row r="7082">
          <cell r="A7082" t="str">
            <v>FY2015</v>
          </cell>
        </row>
        <row r="7083">
          <cell r="A7083" t="str">
            <v>FY2015</v>
          </cell>
        </row>
        <row r="7084">
          <cell r="A7084" t="str">
            <v>FY2015</v>
          </cell>
        </row>
        <row r="7085">
          <cell r="A7085" t="str">
            <v>FY2015</v>
          </cell>
        </row>
        <row r="7086">
          <cell r="A7086" t="str">
            <v>FY2015</v>
          </cell>
        </row>
        <row r="7087">
          <cell r="A7087" t="str">
            <v>FY2015</v>
          </cell>
        </row>
        <row r="7088">
          <cell r="A7088" t="str">
            <v>FY2015</v>
          </cell>
        </row>
        <row r="7089">
          <cell r="A7089" t="str">
            <v>FY2015</v>
          </cell>
        </row>
        <row r="7090">
          <cell r="A7090" t="str">
            <v>FY2015</v>
          </cell>
        </row>
        <row r="7091">
          <cell r="A7091" t="str">
            <v>FY2015</v>
          </cell>
        </row>
        <row r="7092">
          <cell r="A7092" t="str">
            <v>FY2015</v>
          </cell>
        </row>
        <row r="7093">
          <cell r="A7093" t="str">
            <v>FY2015</v>
          </cell>
        </row>
        <row r="7094">
          <cell r="A7094" t="str">
            <v>FY2015</v>
          </cell>
        </row>
        <row r="7095">
          <cell r="A7095" t="str">
            <v>FY2015</v>
          </cell>
        </row>
        <row r="7096">
          <cell r="A7096" t="str">
            <v>FY2015</v>
          </cell>
        </row>
        <row r="7097">
          <cell r="A7097" t="str">
            <v>FY2015</v>
          </cell>
        </row>
        <row r="7098">
          <cell r="A7098" t="str">
            <v>FY2015</v>
          </cell>
        </row>
        <row r="7099">
          <cell r="A7099" t="str">
            <v>FY2015</v>
          </cell>
        </row>
        <row r="7100">
          <cell r="A7100" t="str">
            <v>FY2015</v>
          </cell>
        </row>
        <row r="7101">
          <cell r="A7101" t="str">
            <v>FY2015</v>
          </cell>
        </row>
        <row r="7102">
          <cell r="A7102" t="str">
            <v>FY2015</v>
          </cell>
        </row>
        <row r="7103">
          <cell r="A7103" t="str">
            <v>FY2015</v>
          </cell>
        </row>
        <row r="7104">
          <cell r="A7104" t="str">
            <v>FY2015</v>
          </cell>
        </row>
        <row r="7105">
          <cell r="A7105" t="str">
            <v>FY2015</v>
          </cell>
        </row>
        <row r="7106">
          <cell r="A7106" t="str">
            <v>FY2015</v>
          </cell>
        </row>
        <row r="7107">
          <cell r="A7107" t="str">
            <v>FY2015</v>
          </cell>
        </row>
        <row r="7108">
          <cell r="A7108" t="str">
            <v>FY2015</v>
          </cell>
        </row>
        <row r="7109">
          <cell r="A7109" t="str">
            <v>FY2015</v>
          </cell>
        </row>
        <row r="7110">
          <cell r="A7110" t="str">
            <v>FY2015</v>
          </cell>
        </row>
        <row r="7111">
          <cell r="A7111" t="str">
            <v>FY2015</v>
          </cell>
        </row>
        <row r="7112">
          <cell r="A7112" t="str">
            <v>FY2015</v>
          </cell>
        </row>
        <row r="7113">
          <cell r="A7113" t="str">
            <v>FY2015</v>
          </cell>
        </row>
        <row r="7114">
          <cell r="A7114" t="str">
            <v>FY2015</v>
          </cell>
        </row>
        <row r="7115">
          <cell r="A7115" t="str">
            <v>FY2015</v>
          </cell>
        </row>
        <row r="7116">
          <cell r="A7116" t="str">
            <v>FY2015</v>
          </cell>
        </row>
        <row r="7117">
          <cell r="A7117" t="str">
            <v>FY2015</v>
          </cell>
        </row>
        <row r="7118">
          <cell r="A7118" t="str">
            <v>FY2015</v>
          </cell>
        </row>
        <row r="7119">
          <cell r="A7119" t="str">
            <v>FY2015</v>
          </cell>
        </row>
        <row r="7120">
          <cell r="A7120" t="str">
            <v>FY2015</v>
          </cell>
        </row>
        <row r="7121">
          <cell r="A7121" t="str">
            <v>FY2015</v>
          </cell>
        </row>
        <row r="7122">
          <cell r="A7122" t="str">
            <v>FY2015</v>
          </cell>
        </row>
        <row r="7123">
          <cell r="A7123" t="str">
            <v>FY2015</v>
          </cell>
        </row>
        <row r="7124">
          <cell r="A7124" t="str">
            <v>FY2015</v>
          </cell>
        </row>
        <row r="7125">
          <cell r="A7125" t="str">
            <v>FY2015</v>
          </cell>
        </row>
        <row r="7126">
          <cell r="A7126" t="str">
            <v>FY2015</v>
          </cell>
        </row>
        <row r="7127">
          <cell r="A7127" t="str">
            <v>FY2015</v>
          </cell>
        </row>
        <row r="7128">
          <cell r="A7128" t="str">
            <v>FY2015</v>
          </cell>
        </row>
        <row r="7129">
          <cell r="A7129" t="str">
            <v>FY2015</v>
          </cell>
        </row>
        <row r="7130">
          <cell r="A7130" t="str">
            <v>FY2015</v>
          </cell>
        </row>
        <row r="7131">
          <cell r="A7131" t="str">
            <v>FY2015</v>
          </cell>
        </row>
        <row r="7132">
          <cell r="A7132" t="str">
            <v>FY2015</v>
          </cell>
        </row>
        <row r="7133">
          <cell r="A7133" t="str">
            <v>FY2015</v>
          </cell>
        </row>
        <row r="7134">
          <cell r="A7134" t="str">
            <v>FY2015</v>
          </cell>
        </row>
        <row r="7135">
          <cell r="A7135" t="str">
            <v>FY2015</v>
          </cell>
        </row>
        <row r="7136">
          <cell r="A7136" t="str">
            <v>FY2015</v>
          </cell>
        </row>
        <row r="7137">
          <cell r="A7137" t="str">
            <v>FY2015</v>
          </cell>
        </row>
        <row r="7138">
          <cell r="A7138" t="str">
            <v>FY2015</v>
          </cell>
        </row>
        <row r="7139">
          <cell r="A7139" t="str">
            <v>FY2015</v>
          </cell>
        </row>
        <row r="7140">
          <cell r="A7140" t="str">
            <v>FY2015</v>
          </cell>
        </row>
        <row r="7141">
          <cell r="A7141" t="str">
            <v>FY2015</v>
          </cell>
        </row>
        <row r="7142">
          <cell r="A7142" t="str">
            <v>FY2015</v>
          </cell>
        </row>
        <row r="7143">
          <cell r="A7143" t="str">
            <v>FY2015</v>
          </cell>
        </row>
        <row r="7144">
          <cell r="A7144" t="str">
            <v>FY2015</v>
          </cell>
        </row>
        <row r="7145">
          <cell r="A7145" t="str">
            <v>FY2015</v>
          </cell>
        </row>
        <row r="7146">
          <cell r="A7146" t="str">
            <v>FY2015</v>
          </cell>
        </row>
        <row r="7147">
          <cell r="A7147" t="str">
            <v>FY2015</v>
          </cell>
        </row>
        <row r="7148">
          <cell r="A7148" t="str">
            <v>FY2015</v>
          </cell>
        </row>
        <row r="7149">
          <cell r="A7149" t="str">
            <v>FY2015</v>
          </cell>
        </row>
        <row r="7150">
          <cell r="A7150" t="str">
            <v>FY2015</v>
          </cell>
        </row>
        <row r="7151">
          <cell r="A7151" t="str">
            <v>FY2015</v>
          </cell>
        </row>
        <row r="7152">
          <cell r="A7152" t="str">
            <v>FY2015</v>
          </cell>
        </row>
        <row r="7153">
          <cell r="A7153" t="str">
            <v>FY2015</v>
          </cell>
        </row>
        <row r="7154">
          <cell r="A7154" t="str">
            <v>FY2015</v>
          </cell>
        </row>
        <row r="7155">
          <cell r="A7155" t="str">
            <v>FY2015</v>
          </cell>
        </row>
        <row r="7156">
          <cell r="A7156" t="str">
            <v>FY2015</v>
          </cell>
        </row>
        <row r="7157">
          <cell r="A7157" t="str">
            <v>FY2015</v>
          </cell>
        </row>
        <row r="7158">
          <cell r="A7158" t="str">
            <v>FY2015</v>
          </cell>
        </row>
        <row r="7159">
          <cell r="A7159" t="str">
            <v>FY2015</v>
          </cell>
        </row>
        <row r="7160">
          <cell r="A7160" t="str">
            <v>FY2015</v>
          </cell>
        </row>
        <row r="7161">
          <cell r="A7161" t="str">
            <v>FY2015</v>
          </cell>
        </row>
        <row r="7162">
          <cell r="A7162" t="str">
            <v>FY2015</v>
          </cell>
        </row>
        <row r="7163">
          <cell r="A7163" t="str">
            <v>FY2015</v>
          </cell>
        </row>
        <row r="7164">
          <cell r="A7164" t="str">
            <v>FY2015</v>
          </cell>
        </row>
        <row r="7165">
          <cell r="A7165" t="str">
            <v>FY2015</v>
          </cell>
        </row>
        <row r="7166">
          <cell r="A7166" t="str">
            <v>FY2015</v>
          </cell>
        </row>
        <row r="7167">
          <cell r="A7167" t="str">
            <v>FY2015</v>
          </cell>
        </row>
        <row r="7168">
          <cell r="A7168" t="str">
            <v>FY2015</v>
          </cell>
        </row>
        <row r="7169">
          <cell r="A7169" t="str">
            <v>FY2015</v>
          </cell>
        </row>
        <row r="7170">
          <cell r="A7170" t="str">
            <v>FY2015</v>
          </cell>
        </row>
        <row r="7171">
          <cell r="A7171" t="str">
            <v>FY2015</v>
          </cell>
        </row>
        <row r="7172">
          <cell r="A7172" t="str">
            <v>FY2015</v>
          </cell>
        </row>
        <row r="7173">
          <cell r="A7173" t="str">
            <v>FY2015</v>
          </cell>
        </row>
        <row r="7174">
          <cell r="A7174" t="str">
            <v>FY2015</v>
          </cell>
        </row>
        <row r="7175">
          <cell r="A7175" t="str">
            <v>FY2015</v>
          </cell>
        </row>
        <row r="7176">
          <cell r="A7176" t="str">
            <v>FY2015</v>
          </cell>
        </row>
        <row r="7177">
          <cell r="A7177" t="str">
            <v>FY2015</v>
          </cell>
        </row>
        <row r="7178">
          <cell r="A7178" t="str">
            <v>FY2015</v>
          </cell>
        </row>
        <row r="7179">
          <cell r="A7179" t="str">
            <v>FY2015</v>
          </cell>
        </row>
        <row r="7180">
          <cell r="A7180" t="str">
            <v>FY2015</v>
          </cell>
        </row>
        <row r="7181">
          <cell r="A7181" t="str">
            <v>FY2015</v>
          </cell>
        </row>
        <row r="7182">
          <cell r="A7182" t="str">
            <v>FY2015</v>
          </cell>
        </row>
        <row r="7183">
          <cell r="A7183" t="str">
            <v>FY2015</v>
          </cell>
        </row>
        <row r="7184">
          <cell r="A7184" t="str">
            <v>FY2015</v>
          </cell>
        </row>
        <row r="7185">
          <cell r="A7185" t="str">
            <v>FY2015</v>
          </cell>
        </row>
        <row r="7186">
          <cell r="A7186" t="str">
            <v>FY2015</v>
          </cell>
        </row>
        <row r="7187">
          <cell r="A7187" t="str">
            <v>FY2015</v>
          </cell>
        </row>
        <row r="7188">
          <cell r="A7188" t="str">
            <v>FY2015</v>
          </cell>
        </row>
        <row r="7189">
          <cell r="A7189" t="str">
            <v>FY2015</v>
          </cell>
        </row>
        <row r="7190">
          <cell r="A7190" t="str">
            <v>FY2015</v>
          </cell>
        </row>
        <row r="7191">
          <cell r="A7191" t="str">
            <v>FY2015</v>
          </cell>
        </row>
        <row r="7192">
          <cell r="A7192" t="str">
            <v>FY2015</v>
          </cell>
        </row>
        <row r="7193">
          <cell r="A7193" t="str">
            <v>FY2015</v>
          </cell>
        </row>
        <row r="7194">
          <cell r="A7194" t="str">
            <v>FY2015</v>
          </cell>
        </row>
        <row r="7195">
          <cell r="A7195" t="str">
            <v>FY2015</v>
          </cell>
        </row>
        <row r="7196">
          <cell r="A7196" t="str">
            <v>FY2015</v>
          </cell>
        </row>
        <row r="7197">
          <cell r="A7197" t="str">
            <v>FY2015</v>
          </cell>
        </row>
        <row r="7198">
          <cell r="A7198" t="str">
            <v>FY2015</v>
          </cell>
        </row>
        <row r="7199">
          <cell r="A7199" t="str">
            <v>FY2015</v>
          </cell>
        </row>
        <row r="7200">
          <cell r="A7200" t="str">
            <v>FY2015</v>
          </cell>
        </row>
        <row r="7201">
          <cell r="A7201" t="str">
            <v>FY2015</v>
          </cell>
        </row>
        <row r="7202">
          <cell r="A7202" t="str">
            <v>FY2015</v>
          </cell>
        </row>
        <row r="7203">
          <cell r="A7203" t="str">
            <v>FY2015</v>
          </cell>
        </row>
        <row r="7204">
          <cell r="A7204" t="str">
            <v>FY2015</v>
          </cell>
        </row>
        <row r="7205">
          <cell r="A7205" t="str">
            <v>FY2015</v>
          </cell>
        </row>
        <row r="7206">
          <cell r="A7206" t="str">
            <v>FY2015</v>
          </cell>
        </row>
        <row r="7207">
          <cell r="A7207" t="str">
            <v>FY2015</v>
          </cell>
        </row>
        <row r="7208">
          <cell r="A7208" t="str">
            <v>FY2015</v>
          </cell>
        </row>
        <row r="7209">
          <cell r="A7209" t="str">
            <v>FY2015</v>
          </cell>
        </row>
        <row r="7210">
          <cell r="A7210" t="str">
            <v>FY2015</v>
          </cell>
        </row>
        <row r="7211">
          <cell r="A7211" t="str">
            <v>FY2015</v>
          </cell>
        </row>
        <row r="7212">
          <cell r="A7212" t="str">
            <v>FY2015</v>
          </cell>
        </row>
        <row r="7213">
          <cell r="A7213" t="str">
            <v>FY2015</v>
          </cell>
        </row>
        <row r="7214">
          <cell r="A7214" t="str">
            <v>FY2015</v>
          </cell>
        </row>
        <row r="7215">
          <cell r="A7215" t="str">
            <v>FY2015</v>
          </cell>
        </row>
        <row r="7216">
          <cell r="A7216" t="str">
            <v>FY2015</v>
          </cell>
        </row>
        <row r="7217">
          <cell r="A7217" t="str">
            <v>FY2015</v>
          </cell>
        </row>
        <row r="7218">
          <cell r="A7218" t="str">
            <v>FY2015</v>
          </cell>
        </row>
        <row r="7219">
          <cell r="A7219" t="str">
            <v>FY2015</v>
          </cell>
        </row>
        <row r="7220">
          <cell r="A7220" t="str">
            <v>FY2015</v>
          </cell>
        </row>
        <row r="7221">
          <cell r="A7221" t="str">
            <v>FY2015</v>
          </cell>
        </row>
        <row r="7222">
          <cell r="A7222" t="str">
            <v>FY2015</v>
          </cell>
        </row>
        <row r="7223">
          <cell r="A7223" t="str">
            <v>FY2015</v>
          </cell>
        </row>
        <row r="7224">
          <cell r="A7224" t="str">
            <v>FY2015</v>
          </cell>
        </row>
        <row r="7225">
          <cell r="A7225" t="str">
            <v>FY2015</v>
          </cell>
        </row>
        <row r="7226">
          <cell r="A7226" t="str">
            <v>FY2015</v>
          </cell>
        </row>
        <row r="7227">
          <cell r="A7227" t="str">
            <v>FY2015</v>
          </cell>
        </row>
        <row r="7228">
          <cell r="A7228" t="str">
            <v>FY2015</v>
          </cell>
        </row>
        <row r="7229">
          <cell r="A7229" t="str">
            <v>FY2015</v>
          </cell>
        </row>
        <row r="7230">
          <cell r="A7230" t="str">
            <v>FY2015</v>
          </cell>
        </row>
        <row r="7231">
          <cell r="A7231" t="str">
            <v>FY2015</v>
          </cell>
        </row>
        <row r="7232">
          <cell r="A7232" t="str">
            <v>FY2015</v>
          </cell>
        </row>
        <row r="7233">
          <cell r="A7233" t="str">
            <v>FY2015</v>
          </cell>
        </row>
        <row r="7234">
          <cell r="A7234" t="str">
            <v>FY2015</v>
          </cell>
        </row>
        <row r="7235">
          <cell r="A7235" t="str">
            <v>FY2015</v>
          </cell>
        </row>
        <row r="7236">
          <cell r="A7236" t="str">
            <v>FY2015</v>
          </cell>
        </row>
        <row r="7237">
          <cell r="A7237" t="str">
            <v>FY2015</v>
          </cell>
        </row>
        <row r="7238">
          <cell r="A7238" t="str">
            <v>FY2015</v>
          </cell>
        </row>
        <row r="7239">
          <cell r="A7239" t="str">
            <v>FY2015</v>
          </cell>
        </row>
        <row r="7240">
          <cell r="A7240" t="str">
            <v>FY2015</v>
          </cell>
        </row>
        <row r="7241">
          <cell r="A7241" t="str">
            <v>FY2015</v>
          </cell>
        </row>
        <row r="7242">
          <cell r="A7242" t="str">
            <v>FY2015</v>
          </cell>
        </row>
        <row r="7243">
          <cell r="A7243" t="str">
            <v>FY2015</v>
          </cell>
        </row>
        <row r="7244">
          <cell r="A7244" t="str">
            <v>FY2015</v>
          </cell>
        </row>
        <row r="7245">
          <cell r="A7245" t="str">
            <v>FY2015</v>
          </cell>
        </row>
        <row r="7246">
          <cell r="A7246" t="str">
            <v>FY2015</v>
          </cell>
        </row>
        <row r="7247">
          <cell r="A7247" t="str">
            <v>FY2015</v>
          </cell>
        </row>
        <row r="7248">
          <cell r="A7248" t="str">
            <v>FY2015</v>
          </cell>
        </row>
        <row r="7249">
          <cell r="A7249" t="str">
            <v>FY2015</v>
          </cell>
        </row>
        <row r="7250">
          <cell r="A7250" t="str">
            <v>FY2015</v>
          </cell>
        </row>
        <row r="7251">
          <cell r="A7251" t="str">
            <v>FY2015</v>
          </cell>
        </row>
        <row r="7252">
          <cell r="A7252" t="str">
            <v>FY2015</v>
          </cell>
        </row>
        <row r="7253">
          <cell r="A7253" t="str">
            <v>FY2015</v>
          </cell>
        </row>
        <row r="7254">
          <cell r="A7254" t="str">
            <v>FY2015</v>
          </cell>
        </row>
        <row r="7255">
          <cell r="A7255" t="str">
            <v>FY2015</v>
          </cell>
        </row>
        <row r="7256">
          <cell r="A7256" t="str">
            <v>FY2015</v>
          </cell>
        </row>
        <row r="7257">
          <cell r="A7257" t="str">
            <v>FY2015</v>
          </cell>
        </row>
        <row r="7258">
          <cell r="A7258" t="str">
            <v>FY2015</v>
          </cell>
        </row>
        <row r="7259">
          <cell r="A7259" t="str">
            <v>FY2015</v>
          </cell>
        </row>
        <row r="7260">
          <cell r="A7260" t="str">
            <v>FY2015</v>
          </cell>
        </row>
        <row r="7261">
          <cell r="A7261" t="str">
            <v>FY2015</v>
          </cell>
        </row>
        <row r="7262">
          <cell r="A7262" t="str">
            <v>FY2015</v>
          </cell>
        </row>
        <row r="7263">
          <cell r="A7263" t="str">
            <v>FY2015</v>
          </cell>
        </row>
        <row r="7264">
          <cell r="A7264" t="str">
            <v>FY2015</v>
          </cell>
        </row>
        <row r="7265">
          <cell r="A7265" t="str">
            <v>FY2015</v>
          </cell>
        </row>
        <row r="7266">
          <cell r="A7266" t="str">
            <v>FY2015</v>
          </cell>
        </row>
        <row r="7267">
          <cell r="A7267" t="str">
            <v>FY2015</v>
          </cell>
        </row>
        <row r="7268">
          <cell r="A7268" t="str">
            <v>FY2015</v>
          </cell>
        </row>
        <row r="7269">
          <cell r="A7269" t="str">
            <v>FY2015</v>
          </cell>
        </row>
        <row r="7270">
          <cell r="A7270" t="str">
            <v>FY2015</v>
          </cell>
        </row>
        <row r="7271">
          <cell r="A7271" t="str">
            <v>FY2015</v>
          </cell>
        </row>
        <row r="7272">
          <cell r="A7272" t="str">
            <v>FY2015</v>
          </cell>
        </row>
        <row r="7273">
          <cell r="A7273" t="str">
            <v>FY2015</v>
          </cell>
        </row>
        <row r="7274">
          <cell r="A7274" t="str">
            <v>FY2015</v>
          </cell>
        </row>
        <row r="7275">
          <cell r="A7275" t="str">
            <v>FY2015</v>
          </cell>
        </row>
        <row r="7276">
          <cell r="A7276" t="str">
            <v>FY2015</v>
          </cell>
        </row>
        <row r="7277">
          <cell r="A7277" t="str">
            <v>FY2015</v>
          </cell>
        </row>
        <row r="7278">
          <cell r="A7278" t="str">
            <v>FY2015</v>
          </cell>
        </row>
        <row r="7279">
          <cell r="A7279" t="str">
            <v>FY2015</v>
          </cell>
        </row>
        <row r="7280">
          <cell r="A7280" t="str">
            <v>FY2015</v>
          </cell>
        </row>
        <row r="7281">
          <cell r="A7281" t="str">
            <v>FY2015</v>
          </cell>
        </row>
        <row r="7282">
          <cell r="A7282" t="str">
            <v>FY2015</v>
          </cell>
        </row>
        <row r="7283">
          <cell r="A7283" t="str">
            <v>FY2015</v>
          </cell>
        </row>
        <row r="7284">
          <cell r="A7284" t="str">
            <v>FY2015</v>
          </cell>
        </row>
        <row r="7285">
          <cell r="A7285" t="str">
            <v>FY2015</v>
          </cell>
        </row>
        <row r="7286">
          <cell r="A7286" t="str">
            <v>FY2015</v>
          </cell>
        </row>
        <row r="7287">
          <cell r="A7287" t="str">
            <v>FY2015</v>
          </cell>
        </row>
        <row r="7288">
          <cell r="A7288" t="str">
            <v>FY2015</v>
          </cell>
        </row>
        <row r="7289">
          <cell r="A7289" t="str">
            <v>FY2015</v>
          </cell>
        </row>
        <row r="7290">
          <cell r="A7290" t="str">
            <v>FY2015</v>
          </cell>
        </row>
        <row r="7291">
          <cell r="A7291" t="str">
            <v>FY2015</v>
          </cell>
        </row>
        <row r="7292">
          <cell r="A7292" t="str">
            <v>FY2015</v>
          </cell>
        </row>
        <row r="7293">
          <cell r="A7293" t="str">
            <v>FY2015</v>
          </cell>
        </row>
        <row r="7294">
          <cell r="A7294" t="str">
            <v>FY2015</v>
          </cell>
        </row>
        <row r="7295">
          <cell r="A7295" t="str">
            <v>FY2015</v>
          </cell>
        </row>
        <row r="7296">
          <cell r="A7296" t="str">
            <v>FY2015</v>
          </cell>
        </row>
        <row r="7297">
          <cell r="A7297" t="str">
            <v>FY2015</v>
          </cell>
        </row>
        <row r="7298">
          <cell r="A7298" t="str">
            <v>FY2015</v>
          </cell>
        </row>
        <row r="7299">
          <cell r="A7299" t="str">
            <v>FY2015</v>
          </cell>
        </row>
        <row r="7300">
          <cell r="A7300" t="str">
            <v>FY2015</v>
          </cell>
        </row>
        <row r="7301">
          <cell r="A7301" t="str">
            <v>FY2015</v>
          </cell>
        </row>
        <row r="7302">
          <cell r="A7302" t="str">
            <v>FY2015</v>
          </cell>
        </row>
        <row r="7303">
          <cell r="A7303" t="str">
            <v>FY2015</v>
          </cell>
        </row>
        <row r="7304">
          <cell r="A7304" t="str">
            <v>FY2015</v>
          </cell>
        </row>
        <row r="7305">
          <cell r="A7305" t="str">
            <v>FY2015</v>
          </cell>
        </row>
        <row r="7306">
          <cell r="A7306" t="str">
            <v>FY2015</v>
          </cell>
        </row>
        <row r="7307">
          <cell r="A7307" t="str">
            <v>FY2015</v>
          </cell>
        </row>
        <row r="7308">
          <cell r="A7308" t="str">
            <v>FY2015</v>
          </cell>
        </row>
        <row r="7309">
          <cell r="A7309" t="str">
            <v>FY2015</v>
          </cell>
        </row>
        <row r="7310">
          <cell r="A7310" t="str">
            <v>FY2015</v>
          </cell>
        </row>
        <row r="7311">
          <cell r="A7311" t="str">
            <v>FY2015</v>
          </cell>
        </row>
        <row r="7312">
          <cell r="A7312" t="str">
            <v>FY2015</v>
          </cell>
        </row>
        <row r="7313">
          <cell r="A7313" t="str">
            <v>FY2015</v>
          </cell>
        </row>
        <row r="7314">
          <cell r="A7314" t="str">
            <v>FY2015</v>
          </cell>
        </row>
        <row r="7315">
          <cell r="A7315" t="str">
            <v>FY2015</v>
          </cell>
        </row>
        <row r="7316">
          <cell r="A7316" t="str">
            <v>FY2015</v>
          </cell>
        </row>
        <row r="7317">
          <cell r="A7317" t="str">
            <v>FY2015</v>
          </cell>
        </row>
        <row r="7318">
          <cell r="A7318" t="str">
            <v>FY2015</v>
          </cell>
        </row>
        <row r="7319">
          <cell r="A7319" t="str">
            <v>FY2015</v>
          </cell>
        </row>
        <row r="7320">
          <cell r="A7320" t="str">
            <v>FY2015</v>
          </cell>
        </row>
        <row r="7321">
          <cell r="A7321" t="str">
            <v>FY2015</v>
          </cell>
        </row>
        <row r="7322">
          <cell r="A7322" t="str">
            <v>FY2015</v>
          </cell>
        </row>
        <row r="7323">
          <cell r="A7323" t="str">
            <v>FY2015</v>
          </cell>
        </row>
        <row r="7324">
          <cell r="A7324" t="str">
            <v>FY2015</v>
          </cell>
        </row>
        <row r="7325">
          <cell r="A7325" t="str">
            <v>FY2015</v>
          </cell>
        </row>
        <row r="7326">
          <cell r="A7326" t="str">
            <v>FY2015</v>
          </cell>
        </row>
        <row r="7327">
          <cell r="A7327" t="str">
            <v>FY2015</v>
          </cell>
        </row>
        <row r="7328">
          <cell r="A7328" t="str">
            <v>FY2015</v>
          </cell>
        </row>
        <row r="7329">
          <cell r="A7329" t="str">
            <v>FY2015</v>
          </cell>
        </row>
        <row r="7330">
          <cell r="A7330" t="str">
            <v>FY2015</v>
          </cell>
        </row>
        <row r="7331">
          <cell r="A7331" t="str">
            <v>FY2015</v>
          </cell>
        </row>
        <row r="7332">
          <cell r="A7332" t="str">
            <v>FY2015</v>
          </cell>
        </row>
        <row r="7333">
          <cell r="A7333" t="str">
            <v>FY2015</v>
          </cell>
        </row>
        <row r="7334">
          <cell r="A7334" t="str">
            <v>FY2015</v>
          </cell>
        </row>
        <row r="7335">
          <cell r="A7335" t="str">
            <v>FY2015</v>
          </cell>
        </row>
        <row r="7336">
          <cell r="A7336" t="str">
            <v>FY2015</v>
          </cell>
        </row>
        <row r="7337">
          <cell r="A7337" t="str">
            <v>FY2015</v>
          </cell>
        </row>
        <row r="7338">
          <cell r="A7338" t="str">
            <v>FY2015</v>
          </cell>
        </row>
        <row r="7339">
          <cell r="A7339" t="str">
            <v>FY2015</v>
          </cell>
        </row>
        <row r="7340">
          <cell r="A7340" t="str">
            <v>FY2015</v>
          </cell>
        </row>
        <row r="7341">
          <cell r="A7341" t="str">
            <v>FY2015</v>
          </cell>
        </row>
        <row r="7342">
          <cell r="A7342" t="str">
            <v>FY2015</v>
          </cell>
        </row>
        <row r="7343">
          <cell r="A7343" t="str">
            <v>FY2015</v>
          </cell>
        </row>
        <row r="7344">
          <cell r="A7344" t="str">
            <v>FY2015</v>
          </cell>
        </row>
        <row r="7345">
          <cell r="A7345" t="str">
            <v>FY2015</v>
          </cell>
        </row>
        <row r="7346">
          <cell r="A7346" t="str">
            <v>FY2015</v>
          </cell>
        </row>
        <row r="7347">
          <cell r="A7347" t="str">
            <v>FY2015</v>
          </cell>
        </row>
        <row r="7348">
          <cell r="A7348" t="str">
            <v>FY2015</v>
          </cell>
        </row>
        <row r="7349">
          <cell r="A7349" t="str">
            <v>FY2015</v>
          </cell>
        </row>
        <row r="7350">
          <cell r="A7350" t="str">
            <v>FY2015</v>
          </cell>
        </row>
        <row r="7351">
          <cell r="A7351" t="str">
            <v>FY2015</v>
          </cell>
        </row>
        <row r="7352">
          <cell r="A7352" t="str">
            <v>FY2015</v>
          </cell>
        </row>
        <row r="7353">
          <cell r="A7353" t="str">
            <v>FY2015</v>
          </cell>
        </row>
        <row r="7354">
          <cell r="A7354" t="str">
            <v>FY2015</v>
          </cell>
        </row>
        <row r="7355">
          <cell r="A7355" t="str">
            <v>FY2015</v>
          </cell>
        </row>
        <row r="7356">
          <cell r="A7356" t="str">
            <v>FY2015</v>
          </cell>
        </row>
        <row r="7357">
          <cell r="A7357" t="str">
            <v>FY2015</v>
          </cell>
        </row>
        <row r="7358">
          <cell r="A7358" t="str">
            <v>FY2015</v>
          </cell>
        </row>
        <row r="7359">
          <cell r="A7359" t="str">
            <v>FY2015</v>
          </cell>
        </row>
        <row r="7360">
          <cell r="A7360" t="str">
            <v>FY2015</v>
          </cell>
        </row>
        <row r="7361">
          <cell r="A7361" t="str">
            <v>FY2015</v>
          </cell>
        </row>
        <row r="7362">
          <cell r="A7362" t="str">
            <v>FY2015</v>
          </cell>
        </row>
        <row r="7363">
          <cell r="A7363" t="str">
            <v>FY2015</v>
          </cell>
        </row>
        <row r="7364">
          <cell r="A7364" t="str">
            <v>FY2015</v>
          </cell>
        </row>
        <row r="7365">
          <cell r="A7365" t="str">
            <v>FY2015</v>
          </cell>
        </row>
        <row r="7366">
          <cell r="A7366" t="str">
            <v>FY2015</v>
          </cell>
        </row>
        <row r="7367">
          <cell r="A7367" t="str">
            <v>FY2015</v>
          </cell>
        </row>
        <row r="7368">
          <cell r="A7368" t="str">
            <v>FY2015</v>
          </cell>
        </row>
        <row r="7369">
          <cell r="A7369" t="str">
            <v>FY2015</v>
          </cell>
        </row>
        <row r="7370">
          <cell r="A7370" t="str">
            <v>FY2015</v>
          </cell>
        </row>
        <row r="7371">
          <cell r="A7371" t="str">
            <v>FY2015</v>
          </cell>
        </row>
        <row r="7372">
          <cell r="A7372" t="str">
            <v>FY2015</v>
          </cell>
        </row>
        <row r="7373">
          <cell r="A7373" t="str">
            <v>FY2015</v>
          </cell>
        </row>
        <row r="7374">
          <cell r="A7374" t="str">
            <v>FY2015</v>
          </cell>
        </row>
        <row r="7375">
          <cell r="A7375" t="str">
            <v>FY2015</v>
          </cell>
        </row>
        <row r="7376">
          <cell r="A7376" t="str">
            <v>FY2015</v>
          </cell>
        </row>
        <row r="7377">
          <cell r="A7377" t="str">
            <v>FY2015</v>
          </cell>
        </row>
        <row r="7378">
          <cell r="A7378" t="str">
            <v>FY2015</v>
          </cell>
        </row>
        <row r="7379">
          <cell r="A7379" t="str">
            <v>FY2015</v>
          </cell>
        </row>
        <row r="7380">
          <cell r="A7380" t="str">
            <v>FY2015</v>
          </cell>
        </row>
        <row r="7381">
          <cell r="A7381" t="str">
            <v>FY2015</v>
          </cell>
        </row>
        <row r="7382">
          <cell r="A7382" t="str">
            <v>FY2015</v>
          </cell>
        </row>
        <row r="7383">
          <cell r="A7383" t="str">
            <v>FY2015</v>
          </cell>
        </row>
        <row r="7384">
          <cell r="A7384" t="str">
            <v>FY2015</v>
          </cell>
        </row>
        <row r="7385">
          <cell r="A7385" t="str">
            <v>FY2015</v>
          </cell>
        </row>
        <row r="7386">
          <cell r="A7386" t="str">
            <v>FY2015</v>
          </cell>
        </row>
        <row r="7387">
          <cell r="A7387" t="str">
            <v>FY2015</v>
          </cell>
        </row>
        <row r="7388">
          <cell r="A7388" t="str">
            <v>FY2015</v>
          </cell>
        </row>
        <row r="7389">
          <cell r="A7389" t="str">
            <v>FY2015</v>
          </cell>
        </row>
        <row r="7390">
          <cell r="A7390" t="str">
            <v>FY2015</v>
          </cell>
        </row>
        <row r="7391">
          <cell r="A7391" t="str">
            <v>FY2015</v>
          </cell>
        </row>
        <row r="7392">
          <cell r="A7392" t="str">
            <v>FY2015</v>
          </cell>
        </row>
        <row r="7393">
          <cell r="A7393" t="str">
            <v>FY2015</v>
          </cell>
        </row>
        <row r="7394">
          <cell r="A7394" t="str">
            <v>FY2015</v>
          </cell>
        </row>
        <row r="7395">
          <cell r="A7395" t="str">
            <v>FY2015</v>
          </cell>
        </row>
        <row r="7396">
          <cell r="A7396" t="str">
            <v>FY2015</v>
          </cell>
        </row>
        <row r="7397">
          <cell r="A7397" t="str">
            <v>FY2015</v>
          </cell>
        </row>
        <row r="7398">
          <cell r="A7398" t="str">
            <v>FY2015</v>
          </cell>
        </row>
        <row r="7399">
          <cell r="A7399" t="str">
            <v>FY2015</v>
          </cell>
        </row>
        <row r="7400">
          <cell r="A7400" t="str">
            <v>FY2015</v>
          </cell>
        </row>
        <row r="7401">
          <cell r="A7401" t="str">
            <v>FY2015</v>
          </cell>
        </row>
        <row r="7402">
          <cell r="A7402" t="str">
            <v>FY2015</v>
          </cell>
        </row>
        <row r="7403">
          <cell r="A7403" t="str">
            <v>FY2015</v>
          </cell>
        </row>
        <row r="7404">
          <cell r="A7404" t="str">
            <v>FY2015</v>
          </cell>
        </row>
        <row r="7405">
          <cell r="A7405" t="str">
            <v>FY2015</v>
          </cell>
        </row>
        <row r="7406">
          <cell r="A7406" t="str">
            <v>FY2015</v>
          </cell>
        </row>
        <row r="7407">
          <cell r="A7407" t="str">
            <v>FY2015</v>
          </cell>
        </row>
        <row r="7408">
          <cell r="A7408" t="str">
            <v>FY2015</v>
          </cell>
        </row>
        <row r="7409">
          <cell r="A7409" t="str">
            <v>FY2015</v>
          </cell>
        </row>
        <row r="7410">
          <cell r="A7410" t="str">
            <v>FY2015</v>
          </cell>
        </row>
        <row r="7411">
          <cell r="A7411" t="str">
            <v>FY2015</v>
          </cell>
        </row>
        <row r="7412">
          <cell r="A7412" t="str">
            <v>FY2015</v>
          </cell>
        </row>
        <row r="7413">
          <cell r="A7413" t="str">
            <v>FY2015</v>
          </cell>
        </row>
        <row r="7414">
          <cell r="A7414" t="str">
            <v>FY2015</v>
          </cell>
        </row>
        <row r="7415">
          <cell r="A7415" t="str">
            <v>FY2015</v>
          </cell>
        </row>
        <row r="7416">
          <cell r="A7416" t="str">
            <v>FY2015</v>
          </cell>
        </row>
        <row r="7417">
          <cell r="A7417" t="str">
            <v>FY2015</v>
          </cell>
        </row>
        <row r="7418">
          <cell r="A7418" t="str">
            <v>FY2015</v>
          </cell>
        </row>
        <row r="7419">
          <cell r="A7419" t="str">
            <v>FY2015</v>
          </cell>
        </row>
        <row r="7420">
          <cell r="A7420" t="str">
            <v>FY2015</v>
          </cell>
        </row>
        <row r="7421">
          <cell r="A7421" t="str">
            <v>FY2015</v>
          </cell>
        </row>
        <row r="7422">
          <cell r="A7422" t="str">
            <v>FY2015</v>
          </cell>
        </row>
        <row r="7423">
          <cell r="A7423" t="str">
            <v>FY2015</v>
          </cell>
        </row>
        <row r="7424">
          <cell r="A7424" t="str">
            <v>FY2015</v>
          </cell>
        </row>
        <row r="7425">
          <cell r="A7425" t="str">
            <v>FY2015</v>
          </cell>
        </row>
        <row r="7426">
          <cell r="A7426" t="str">
            <v>FY2015</v>
          </cell>
        </row>
        <row r="7427">
          <cell r="A7427" t="str">
            <v>FY2015</v>
          </cell>
        </row>
        <row r="7428">
          <cell r="A7428" t="str">
            <v>FY2015</v>
          </cell>
        </row>
        <row r="7429">
          <cell r="A7429" t="str">
            <v>FY2015</v>
          </cell>
        </row>
        <row r="7430">
          <cell r="A7430" t="str">
            <v>FY2015</v>
          </cell>
        </row>
        <row r="7431">
          <cell r="A7431" t="str">
            <v>FY2015</v>
          </cell>
        </row>
        <row r="7432">
          <cell r="A7432" t="str">
            <v>FY2015</v>
          </cell>
        </row>
        <row r="7433">
          <cell r="A7433" t="str">
            <v>FY2015</v>
          </cell>
        </row>
        <row r="7434">
          <cell r="A7434" t="str">
            <v>FY2015</v>
          </cell>
        </row>
        <row r="7435">
          <cell r="A7435" t="str">
            <v>FY2015</v>
          </cell>
        </row>
        <row r="7436">
          <cell r="A7436" t="str">
            <v>FY2015</v>
          </cell>
        </row>
        <row r="7437">
          <cell r="A7437" t="str">
            <v>FY2015</v>
          </cell>
        </row>
        <row r="7438">
          <cell r="A7438" t="str">
            <v>FY2015</v>
          </cell>
        </row>
        <row r="7439">
          <cell r="A7439" t="str">
            <v>FY2015</v>
          </cell>
        </row>
        <row r="7440">
          <cell r="A7440" t="str">
            <v>FY2015</v>
          </cell>
        </row>
        <row r="7441">
          <cell r="A7441" t="str">
            <v>FY2015</v>
          </cell>
        </row>
        <row r="7442">
          <cell r="A7442" t="str">
            <v>FY2015</v>
          </cell>
        </row>
        <row r="7443">
          <cell r="A7443" t="str">
            <v>FY2015</v>
          </cell>
        </row>
        <row r="7444">
          <cell r="A7444" t="str">
            <v>FY2015</v>
          </cell>
        </row>
        <row r="7445">
          <cell r="A7445" t="str">
            <v>FY2015</v>
          </cell>
        </row>
        <row r="7446">
          <cell r="A7446" t="str">
            <v>FY2015</v>
          </cell>
        </row>
        <row r="7447">
          <cell r="A7447" t="str">
            <v>FY2015</v>
          </cell>
        </row>
        <row r="7448">
          <cell r="A7448" t="str">
            <v>FY2015</v>
          </cell>
        </row>
        <row r="7449">
          <cell r="A7449" t="str">
            <v>FY2015</v>
          </cell>
        </row>
        <row r="7450">
          <cell r="A7450" t="str">
            <v>FY2015</v>
          </cell>
        </row>
        <row r="7451">
          <cell r="A7451" t="str">
            <v>FY2015</v>
          </cell>
        </row>
        <row r="7452">
          <cell r="A7452" t="str">
            <v>FY2015</v>
          </cell>
        </row>
        <row r="7453">
          <cell r="A7453" t="str">
            <v>FY2015</v>
          </cell>
        </row>
        <row r="7454">
          <cell r="A7454" t="str">
            <v>FY2015</v>
          </cell>
        </row>
        <row r="7455">
          <cell r="A7455" t="str">
            <v>FY2015</v>
          </cell>
        </row>
        <row r="7456">
          <cell r="A7456" t="str">
            <v>FY2015</v>
          </cell>
        </row>
        <row r="7457">
          <cell r="A7457" t="str">
            <v>FY2015</v>
          </cell>
        </row>
        <row r="7458">
          <cell r="A7458" t="str">
            <v>FY2015</v>
          </cell>
        </row>
        <row r="7459">
          <cell r="A7459" t="str">
            <v>FY2015</v>
          </cell>
        </row>
        <row r="7460">
          <cell r="A7460" t="str">
            <v>FY2015</v>
          </cell>
        </row>
        <row r="7461">
          <cell r="A7461" t="str">
            <v>FY2015</v>
          </cell>
        </row>
        <row r="7462">
          <cell r="A7462" t="str">
            <v>FY2015</v>
          </cell>
        </row>
        <row r="7463">
          <cell r="A7463" t="str">
            <v>FY2015</v>
          </cell>
        </row>
        <row r="7464">
          <cell r="A7464" t="str">
            <v>FY2015</v>
          </cell>
        </row>
        <row r="7465">
          <cell r="A7465" t="str">
            <v>FY2015</v>
          </cell>
        </row>
        <row r="7466">
          <cell r="A7466" t="str">
            <v>FY2015</v>
          </cell>
        </row>
        <row r="7467">
          <cell r="A7467" t="str">
            <v>FY2015</v>
          </cell>
        </row>
        <row r="7468">
          <cell r="A7468" t="str">
            <v>FY2015</v>
          </cell>
        </row>
        <row r="7469">
          <cell r="A7469" t="str">
            <v>FY2015</v>
          </cell>
        </row>
        <row r="7470">
          <cell r="A7470" t="str">
            <v>FY2015</v>
          </cell>
        </row>
        <row r="7471">
          <cell r="A7471" t="str">
            <v>FY2015</v>
          </cell>
        </row>
        <row r="7472">
          <cell r="A7472" t="str">
            <v>FY2015</v>
          </cell>
        </row>
        <row r="7473">
          <cell r="A7473" t="str">
            <v>FY2015</v>
          </cell>
        </row>
        <row r="7474">
          <cell r="A7474" t="str">
            <v>FY2015</v>
          </cell>
        </row>
        <row r="7475">
          <cell r="A7475" t="str">
            <v>FY2015</v>
          </cell>
        </row>
        <row r="7476">
          <cell r="A7476" t="str">
            <v>FY2015</v>
          </cell>
        </row>
        <row r="7477">
          <cell r="A7477" t="str">
            <v>FY2015</v>
          </cell>
        </row>
        <row r="7478">
          <cell r="A7478" t="str">
            <v>FY2015</v>
          </cell>
        </row>
        <row r="7479">
          <cell r="A7479" t="str">
            <v>FY2015</v>
          </cell>
        </row>
        <row r="7480">
          <cell r="A7480" t="str">
            <v>FY2015</v>
          </cell>
        </row>
        <row r="7481">
          <cell r="A7481" t="str">
            <v>FY2015</v>
          </cell>
        </row>
        <row r="7482">
          <cell r="A7482" t="str">
            <v>FY2015</v>
          </cell>
        </row>
        <row r="7483">
          <cell r="A7483" t="str">
            <v>FY2015</v>
          </cell>
        </row>
        <row r="7484">
          <cell r="A7484" t="str">
            <v>FY2015</v>
          </cell>
        </row>
        <row r="7485">
          <cell r="A7485" t="str">
            <v>FY2015</v>
          </cell>
        </row>
        <row r="7486">
          <cell r="A7486" t="str">
            <v>FY2015</v>
          </cell>
        </row>
        <row r="7487">
          <cell r="A7487" t="str">
            <v>FY2015</v>
          </cell>
        </row>
        <row r="7488">
          <cell r="A7488" t="str">
            <v>FY2015</v>
          </cell>
        </row>
        <row r="7489">
          <cell r="A7489" t="str">
            <v>FY2015</v>
          </cell>
        </row>
        <row r="7490">
          <cell r="A7490" t="str">
            <v>FY2015</v>
          </cell>
        </row>
        <row r="7491">
          <cell r="A7491" t="str">
            <v>FY2015</v>
          </cell>
        </row>
        <row r="7492">
          <cell r="A7492" t="str">
            <v>FY2015</v>
          </cell>
        </row>
        <row r="7493">
          <cell r="A7493" t="str">
            <v>FY2015</v>
          </cell>
        </row>
        <row r="7494">
          <cell r="A7494" t="str">
            <v>FY2015</v>
          </cell>
        </row>
        <row r="7495">
          <cell r="A7495" t="str">
            <v>FY2015</v>
          </cell>
        </row>
        <row r="7496">
          <cell r="A7496" t="str">
            <v>FY2015</v>
          </cell>
        </row>
        <row r="7497">
          <cell r="A7497" t="str">
            <v>FY2015</v>
          </cell>
        </row>
        <row r="7498">
          <cell r="A7498" t="str">
            <v>FY2015</v>
          </cell>
        </row>
        <row r="7499">
          <cell r="A7499" t="str">
            <v>FY2015</v>
          </cell>
        </row>
        <row r="7500">
          <cell r="A7500" t="str">
            <v>FY2015</v>
          </cell>
        </row>
        <row r="7501">
          <cell r="A7501" t="str">
            <v>FY2015</v>
          </cell>
        </row>
        <row r="7502">
          <cell r="A7502" t="str">
            <v>FY2015</v>
          </cell>
        </row>
        <row r="7503">
          <cell r="A7503" t="str">
            <v>FY2015</v>
          </cell>
        </row>
        <row r="7504">
          <cell r="A7504" t="str">
            <v>FY2015</v>
          </cell>
        </row>
        <row r="7505">
          <cell r="A7505" t="str">
            <v>FY2015</v>
          </cell>
        </row>
        <row r="7506">
          <cell r="A7506" t="str">
            <v>FY2015</v>
          </cell>
        </row>
        <row r="7507">
          <cell r="A7507" t="str">
            <v>FY2015</v>
          </cell>
        </row>
        <row r="7508">
          <cell r="A7508" t="str">
            <v>FY2015</v>
          </cell>
        </row>
        <row r="7509">
          <cell r="A7509" t="str">
            <v>FY2015</v>
          </cell>
        </row>
        <row r="7510">
          <cell r="A7510" t="str">
            <v>FY2015</v>
          </cell>
        </row>
        <row r="7511">
          <cell r="A7511" t="str">
            <v>FY2015</v>
          </cell>
        </row>
        <row r="7512">
          <cell r="A7512" t="str">
            <v>FY2015</v>
          </cell>
        </row>
        <row r="7513">
          <cell r="A7513" t="str">
            <v>FY2015</v>
          </cell>
        </row>
        <row r="7514">
          <cell r="A7514" t="str">
            <v>FY2015</v>
          </cell>
        </row>
        <row r="7515">
          <cell r="A7515" t="str">
            <v>FY2015</v>
          </cell>
        </row>
        <row r="7516">
          <cell r="A7516" t="str">
            <v>FY2015</v>
          </cell>
        </row>
        <row r="7517">
          <cell r="A7517" t="str">
            <v>FY2015</v>
          </cell>
        </row>
        <row r="7518">
          <cell r="A7518" t="str">
            <v>FY2015</v>
          </cell>
        </row>
        <row r="7519">
          <cell r="A7519" t="str">
            <v>FY2015</v>
          </cell>
        </row>
        <row r="7520">
          <cell r="A7520" t="str">
            <v>FY2015</v>
          </cell>
        </row>
        <row r="7521">
          <cell r="A7521" t="str">
            <v>FY2015</v>
          </cell>
        </row>
        <row r="7522">
          <cell r="A7522" t="str">
            <v>FY2015</v>
          </cell>
        </row>
        <row r="7523">
          <cell r="A7523" t="str">
            <v>FY2015</v>
          </cell>
        </row>
        <row r="7524">
          <cell r="A7524" t="str">
            <v>FY2015</v>
          </cell>
        </row>
        <row r="7525">
          <cell r="A7525" t="str">
            <v>FY2015</v>
          </cell>
        </row>
        <row r="7526">
          <cell r="A7526" t="str">
            <v>FY2015</v>
          </cell>
        </row>
        <row r="7527">
          <cell r="A7527" t="str">
            <v>FY2015</v>
          </cell>
        </row>
        <row r="7528">
          <cell r="A7528" t="str">
            <v>FY2015</v>
          </cell>
        </row>
        <row r="7529">
          <cell r="A7529" t="str">
            <v>FY2015</v>
          </cell>
        </row>
        <row r="7530">
          <cell r="A7530" t="str">
            <v>FY2015</v>
          </cell>
        </row>
        <row r="7531">
          <cell r="A7531" t="str">
            <v>FY2015</v>
          </cell>
        </row>
        <row r="7532">
          <cell r="A7532" t="str">
            <v>FY2015</v>
          </cell>
        </row>
        <row r="7533">
          <cell r="A7533" t="str">
            <v>FY2015</v>
          </cell>
        </row>
        <row r="7534">
          <cell r="A7534" t="str">
            <v>FY2015</v>
          </cell>
        </row>
        <row r="7535">
          <cell r="A7535" t="str">
            <v>FY2015</v>
          </cell>
        </row>
        <row r="7536">
          <cell r="A7536" t="str">
            <v>FY2015</v>
          </cell>
        </row>
        <row r="7537">
          <cell r="A7537" t="str">
            <v>FY2015</v>
          </cell>
        </row>
        <row r="7538">
          <cell r="A7538" t="str">
            <v>FY2015</v>
          </cell>
        </row>
        <row r="7539">
          <cell r="A7539" t="str">
            <v>FY2015</v>
          </cell>
        </row>
        <row r="7540">
          <cell r="A7540" t="str">
            <v>FY2015</v>
          </cell>
        </row>
        <row r="7541">
          <cell r="A7541" t="str">
            <v>FY2015</v>
          </cell>
        </row>
        <row r="7542">
          <cell r="A7542" t="str">
            <v>FY2015</v>
          </cell>
        </row>
        <row r="7543">
          <cell r="A7543" t="str">
            <v>FY2015</v>
          </cell>
        </row>
        <row r="7544">
          <cell r="A7544" t="str">
            <v>FY2015</v>
          </cell>
        </row>
        <row r="7545">
          <cell r="A7545" t="str">
            <v>FY2015</v>
          </cell>
        </row>
        <row r="7546">
          <cell r="A7546" t="str">
            <v>FY2015</v>
          </cell>
        </row>
        <row r="7547">
          <cell r="A7547" t="str">
            <v>FY2015</v>
          </cell>
        </row>
        <row r="7548">
          <cell r="A7548" t="str">
            <v>FY2015</v>
          </cell>
        </row>
        <row r="7549">
          <cell r="A7549" t="str">
            <v>FY2015</v>
          </cell>
        </row>
        <row r="7550">
          <cell r="A7550" t="str">
            <v>FY2015</v>
          </cell>
        </row>
        <row r="7551">
          <cell r="A7551" t="str">
            <v>FY2015</v>
          </cell>
        </row>
        <row r="7552">
          <cell r="A7552" t="str">
            <v>FY2015</v>
          </cell>
        </row>
        <row r="7553">
          <cell r="A7553" t="str">
            <v>FY2015</v>
          </cell>
        </row>
        <row r="7554">
          <cell r="A7554" t="str">
            <v>FY2015</v>
          </cell>
        </row>
        <row r="7555">
          <cell r="A7555" t="str">
            <v>FY2015</v>
          </cell>
        </row>
        <row r="7556">
          <cell r="A7556" t="str">
            <v>FY2015</v>
          </cell>
        </row>
        <row r="7557">
          <cell r="A7557" t="str">
            <v>FY2015</v>
          </cell>
        </row>
        <row r="7558">
          <cell r="A7558" t="str">
            <v>FY2015</v>
          </cell>
        </row>
        <row r="7559">
          <cell r="A7559" t="str">
            <v>FY2015</v>
          </cell>
        </row>
        <row r="7560">
          <cell r="A7560" t="str">
            <v>FY2015</v>
          </cell>
        </row>
        <row r="7561">
          <cell r="A7561" t="str">
            <v>FY2015</v>
          </cell>
        </row>
        <row r="7562">
          <cell r="A7562" t="str">
            <v>FY2015</v>
          </cell>
        </row>
        <row r="7563">
          <cell r="A7563" t="str">
            <v>FY2015</v>
          </cell>
        </row>
        <row r="7564">
          <cell r="A7564" t="str">
            <v>FY2015</v>
          </cell>
        </row>
        <row r="7565">
          <cell r="A7565" t="str">
            <v>FY2015</v>
          </cell>
        </row>
        <row r="7566">
          <cell r="A7566" t="str">
            <v>FY2015</v>
          </cell>
        </row>
        <row r="7567">
          <cell r="A7567" t="str">
            <v>FY2015</v>
          </cell>
        </row>
        <row r="7568">
          <cell r="A7568" t="str">
            <v>FY2015</v>
          </cell>
        </row>
        <row r="7569">
          <cell r="A7569" t="str">
            <v>FY2015</v>
          </cell>
        </row>
        <row r="7570">
          <cell r="A7570" t="str">
            <v>FY2015</v>
          </cell>
        </row>
        <row r="7571">
          <cell r="A7571" t="str">
            <v>FY2015</v>
          </cell>
        </row>
        <row r="7572">
          <cell r="A7572" t="str">
            <v>FY2015</v>
          </cell>
        </row>
        <row r="7573">
          <cell r="A7573" t="str">
            <v>FY2015</v>
          </cell>
        </row>
        <row r="7574">
          <cell r="A7574" t="str">
            <v>FY2015</v>
          </cell>
        </row>
        <row r="7575">
          <cell r="A7575" t="str">
            <v>FY2015</v>
          </cell>
        </row>
        <row r="7576">
          <cell r="A7576" t="str">
            <v>FY2015</v>
          </cell>
        </row>
        <row r="7577">
          <cell r="A7577" t="str">
            <v>FY2015</v>
          </cell>
        </row>
        <row r="7578">
          <cell r="A7578" t="str">
            <v>FY2015</v>
          </cell>
        </row>
        <row r="7579">
          <cell r="A7579" t="str">
            <v>FY2015</v>
          </cell>
        </row>
        <row r="7580">
          <cell r="A7580" t="str">
            <v>FY2015</v>
          </cell>
        </row>
        <row r="7581">
          <cell r="A7581" t="str">
            <v>FY2015</v>
          </cell>
        </row>
        <row r="7582">
          <cell r="A7582" t="str">
            <v>FY2015</v>
          </cell>
        </row>
        <row r="7583">
          <cell r="A7583" t="str">
            <v>FY2015</v>
          </cell>
        </row>
        <row r="7584">
          <cell r="A7584" t="str">
            <v>FY2015</v>
          </cell>
        </row>
        <row r="7585">
          <cell r="A7585" t="str">
            <v>FY2015</v>
          </cell>
        </row>
        <row r="7586">
          <cell r="A7586" t="str">
            <v>FY2015</v>
          </cell>
        </row>
        <row r="7587">
          <cell r="A7587" t="str">
            <v>FY2015</v>
          </cell>
        </row>
        <row r="7588">
          <cell r="A7588" t="str">
            <v>FY2015</v>
          </cell>
        </row>
        <row r="7589">
          <cell r="A7589" t="str">
            <v>FY2015</v>
          </cell>
        </row>
        <row r="7590">
          <cell r="A7590" t="str">
            <v>FY2015</v>
          </cell>
        </row>
        <row r="7591">
          <cell r="A7591" t="str">
            <v>FY2015</v>
          </cell>
        </row>
        <row r="7592">
          <cell r="A7592" t="str">
            <v>FY2015</v>
          </cell>
        </row>
        <row r="7593">
          <cell r="A7593" t="str">
            <v>FY2015</v>
          </cell>
        </row>
        <row r="7594">
          <cell r="A7594" t="str">
            <v>FY2015</v>
          </cell>
        </row>
        <row r="7595">
          <cell r="A7595" t="str">
            <v>FY2015</v>
          </cell>
        </row>
        <row r="7596">
          <cell r="A7596" t="str">
            <v>FY2015</v>
          </cell>
        </row>
        <row r="7597">
          <cell r="A7597" t="str">
            <v>FY2015</v>
          </cell>
        </row>
        <row r="7598">
          <cell r="A7598" t="str">
            <v>FY2015</v>
          </cell>
        </row>
        <row r="7599">
          <cell r="A7599" t="str">
            <v>FY2015</v>
          </cell>
        </row>
        <row r="7600">
          <cell r="A7600" t="str">
            <v>FY2015</v>
          </cell>
        </row>
        <row r="7601">
          <cell r="A7601" t="str">
            <v>FY2015</v>
          </cell>
        </row>
        <row r="7602">
          <cell r="A7602" t="str">
            <v>FY2015</v>
          </cell>
        </row>
        <row r="7603">
          <cell r="A7603" t="str">
            <v>FY2015</v>
          </cell>
        </row>
        <row r="7604">
          <cell r="A7604" t="str">
            <v>FY2015</v>
          </cell>
        </row>
        <row r="7605">
          <cell r="A7605" t="str">
            <v>FY2015</v>
          </cell>
        </row>
        <row r="7606">
          <cell r="A7606" t="str">
            <v>FY2015</v>
          </cell>
        </row>
        <row r="7607">
          <cell r="A7607" t="str">
            <v>FY2015</v>
          </cell>
        </row>
        <row r="7608">
          <cell r="A7608" t="str">
            <v>FY2015</v>
          </cell>
        </row>
        <row r="7609">
          <cell r="A7609" t="str">
            <v>FY2015</v>
          </cell>
        </row>
        <row r="7610">
          <cell r="A7610" t="str">
            <v>FY2015</v>
          </cell>
        </row>
        <row r="7611">
          <cell r="A7611" t="str">
            <v>FY2015</v>
          </cell>
        </row>
        <row r="7612">
          <cell r="A7612" t="str">
            <v>FY2015</v>
          </cell>
        </row>
        <row r="7613">
          <cell r="A7613" t="str">
            <v>FY2015</v>
          </cell>
        </row>
        <row r="7614">
          <cell r="A7614" t="str">
            <v>FY2015</v>
          </cell>
        </row>
        <row r="7615">
          <cell r="A7615" t="str">
            <v>FY2015</v>
          </cell>
        </row>
        <row r="7616">
          <cell r="A7616" t="str">
            <v>FY2015</v>
          </cell>
        </row>
        <row r="7617">
          <cell r="A7617" t="str">
            <v>FY2015</v>
          </cell>
        </row>
        <row r="7618">
          <cell r="A7618" t="str">
            <v>FY2015</v>
          </cell>
        </row>
        <row r="7619">
          <cell r="A7619" t="str">
            <v>FY2015</v>
          </cell>
        </row>
        <row r="7620">
          <cell r="A7620" t="str">
            <v>FY2015</v>
          </cell>
        </row>
        <row r="7621">
          <cell r="A7621" t="str">
            <v>FY2015</v>
          </cell>
        </row>
        <row r="7622">
          <cell r="A7622" t="str">
            <v>FY2015</v>
          </cell>
        </row>
        <row r="7623">
          <cell r="A7623" t="str">
            <v>FY2015</v>
          </cell>
        </row>
        <row r="7624">
          <cell r="A7624" t="str">
            <v>FY2015</v>
          </cell>
        </row>
        <row r="7625">
          <cell r="A7625" t="str">
            <v>FY2015</v>
          </cell>
        </row>
        <row r="7626">
          <cell r="A7626" t="str">
            <v>FY2015</v>
          </cell>
        </row>
        <row r="7627">
          <cell r="A7627" t="str">
            <v>FY2015</v>
          </cell>
        </row>
        <row r="7628">
          <cell r="A7628" t="str">
            <v>FY2015</v>
          </cell>
        </row>
        <row r="7629">
          <cell r="A7629" t="str">
            <v>FY2015</v>
          </cell>
        </row>
        <row r="7630">
          <cell r="A7630" t="str">
            <v>FY2015</v>
          </cell>
        </row>
        <row r="7631">
          <cell r="A7631" t="str">
            <v>FY2015</v>
          </cell>
        </row>
        <row r="7632">
          <cell r="A7632" t="str">
            <v>FY2015</v>
          </cell>
        </row>
        <row r="7633">
          <cell r="A7633" t="str">
            <v>FY2015</v>
          </cell>
        </row>
        <row r="7634">
          <cell r="A7634" t="str">
            <v>FY2015</v>
          </cell>
        </row>
        <row r="7635">
          <cell r="A7635" t="str">
            <v>FY2015</v>
          </cell>
        </row>
        <row r="7636">
          <cell r="A7636" t="str">
            <v>FY2015</v>
          </cell>
        </row>
        <row r="7637">
          <cell r="A7637" t="str">
            <v>FY2015</v>
          </cell>
        </row>
        <row r="7638">
          <cell r="A7638" t="str">
            <v>FY2015</v>
          </cell>
        </row>
        <row r="7639">
          <cell r="A7639" t="str">
            <v>FY2015</v>
          </cell>
        </row>
        <row r="7640">
          <cell r="A7640" t="str">
            <v>FY2015</v>
          </cell>
        </row>
        <row r="7641">
          <cell r="A7641" t="str">
            <v>FY2015</v>
          </cell>
        </row>
        <row r="7642">
          <cell r="A7642" t="str">
            <v>FY2015</v>
          </cell>
        </row>
        <row r="7643">
          <cell r="A7643" t="str">
            <v>FY2015</v>
          </cell>
        </row>
        <row r="7644">
          <cell r="A7644" t="str">
            <v>FY2015</v>
          </cell>
        </row>
        <row r="7645">
          <cell r="A7645" t="str">
            <v>FY2015</v>
          </cell>
        </row>
        <row r="7646">
          <cell r="A7646" t="str">
            <v>FY2015</v>
          </cell>
        </row>
        <row r="7647">
          <cell r="A7647" t="str">
            <v>FY2015</v>
          </cell>
        </row>
        <row r="7648">
          <cell r="A7648" t="str">
            <v>FY2015</v>
          </cell>
        </row>
        <row r="7649">
          <cell r="A7649" t="str">
            <v>FY2015</v>
          </cell>
        </row>
        <row r="7650">
          <cell r="A7650" t="str">
            <v>FY2015</v>
          </cell>
        </row>
        <row r="7651">
          <cell r="A7651" t="str">
            <v>FY2015</v>
          </cell>
        </row>
        <row r="7652">
          <cell r="A7652" t="str">
            <v>FY2015</v>
          </cell>
        </row>
        <row r="7653">
          <cell r="A7653" t="str">
            <v>FY2015</v>
          </cell>
        </row>
        <row r="7654">
          <cell r="A7654" t="str">
            <v>FY2015</v>
          </cell>
        </row>
        <row r="7655">
          <cell r="A7655" t="str">
            <v>FY2015</v>
          </cell>
        </row>
        <row r="7656">
          <cell r="A7656" t="str">
            <v>FY2015</v>
          </cell>
        </row>
        <row r="7657">
          <cell r="A7657" t="str">
            <v>FY2015</v>
          </cell>
        </row>
        <row r="7658">
          <cell r="A7658" t="str">
            <v>FY2015</v>
          </cell>
        </row>
        <row r="7659">
          <cell r="A7659" t="str">
            <v>FY2015</v>
          </cell>
        </row>
        <row r="7660">
          <cell r="A7660" t="str">
            <v>FY2015</v>
          </cell>
        </row>
        <row r="7661">
          <cell r="A7661" t="str">
            <v>FY2015</v>
          </cell>
        </row>
        <row r="7662">
          <cell r="A7662" t="str">
            <v>FY2015</v>
          </cell>
        </row>
        <row r="7663">
          <cell r="A7663" t="str">
            <v>FY2015</v>
          </cell>
        </row>
        <row r="7664">
          <cell r="A7664" t="str">
            <v>FY2015</v>
          </cell>
        </row>
        <row r="7665">
          <cell r="A7665" t="str">
            <v>FY2015</v>
          </cell>
        </row>
        <row r="7666">
          <cell r="A7666" t="str">
            <v>FY2015</v>
          </cell>
        </row>
        <row r="7667">
          <cell r="A7667" t="str">
            <v>FY2015</v>
          </cell>
        </row>
        <row r="7668">
          <cell r="A7668" t="str">
            <v>FY2015</v>
          </cell>
        </row>
        <row r="7669">
          <cell r="A7669" t="str">
            <v>FY2015</v>
          </cell>
        </row>
        <row r="7670">
          <cell r="A7670" t="str">
            <v>FY2015</v>
          </cell>
        </row>
        <row r="7671">
          <cell r="A7671" t="str">
            <v>FY2015</v>
          </cell>
        </row>
        <row r="7672">
          <cell r="A7672" t="str">
            <v>FY2015</v>
          </cell>
        </row>
        <row r="7673">
          <cell r="A7673" t="str">
            <v>FY2015</v>
          </cell>
        </row>
        <row r="7674">
          <cell r="A7674" t="str">
            <v>FY2015</v>
          </cell>
        </row>
        <row r="7675">
          <cell r="A7675" t="str">
            <v>FY2015</v>
          </cell>
        </row>
        <row r="7676">
          <cell r="A7676" t="str">
            <v>FY2015</v>
          </cell>
        </row>
        <row r="7677">
          <cell r="A7677" t="str">
            <v>FY2015</v>
          </cell>
        </row>
        <row r="7678">
          <cell r="A7678" t="str">
            <v>FY2015</v>
          </cell>
        </row>
        <row r="7679">
          <cell r="A7679" t="str">
            <v>FY2015</v>
          </cell>
        </row>
        <row r="7680">
          <cell r="A7680" t="str">
            <v>FY2015</v>
          </cell>
        </row>
        <row r="7681">
          <cell r="A7681" t="str">
            <v>FY2015</v>
          </cell>
        </row>
        <row r="7682">
          <cell r="A7682" t="str">
            <v>FY2015</v>
          </cell>
        </row>
        <row r="7683">
          <cell r="A7683" t="str">
            <v>FY2015</v>
          </cell>
        </row>
        <row r="7684">
          <cell r="A7684" t="str">
            <v>FY2015</v>
          </cell>
        </row>
        <row r="7685">
          <cell r="A7685" t="str">
            <v>FY2015</v>
          </cell>
        </row>
        <row r="7686">
          <cell r="A7686" t="str">
            <v>FY2015</v>
          </cell>
        </row>
        <row r="7687">
          <cell r="A7687" t="str">
            <v>FY2015</v>
          </cell>
        </row>
        <row r="7688">
          <cell r="A7688" t="str">
            <v>FY2015</v>
          </cell>
        </row>
        <row r="7689">
          <cell r="A7689" t="str">
            <v>FY2015</v>
          </cell>
        </row>
        <row r="7690">
          <cell r="A7690" t="str">
            <v>FY2015</v>
          </cell>
        </row>
        <row r="7691">
          <cell r="A7691" t="str">
            <v>FY2015</v>
          </cell>
        </row>
        <row r="7692">
          <cell r="A7692" t="str">
            <v>FY2015</v>
          </cell>
        </row>
        <row r="7693">
          <cell r="A7693" t="str">
            <v>FY2015</v>
          </cell>
        </row>
        <row r="7694">
          <cell r="A7694" t="str">
            <v>FY2015</v>
          </cell>
        </row>
        <row r="7695">
          <cell r="A7695" t="str">
            <v>FY2015</v>
          </cell>
        </row>
        <row r="7696">
          <cell r="A7696" t="str">
            <v>FY2015</v>
          </cell>
        </row>
        <row r="7697">
          <cell r="A7697" t="str">
            <v>FY2015</v>
          </cell>
        </row>
        <row r="7698">
          <cell r="A7698" t="str">
            <v>FY2015</v>
          </cell>
        </row>
        <row r="7699">
          <cell r="A7699" t="str">
            <v>FY2015</v>
          </cell>
        </row>
        <row r="7700">
          <cell r="A7700" t="str">
            <v>FY2015</v>
          </cell>
        </row>
        <row r="7701">
          <cell r="A7701" t="str">
            <v>FY2015</v>
          </cell>
        </row>
        <row r="7702">
          <cell r="A7702" t="str">
            <v>FY2015</v>
          </cell>
        </row>
        <row r="7703">
          <cell r="A7703" t="str">
            <v>FY2015</v>
          </cell>
        </row>
        <row r="7704">
          <cell r="A7704" t="str">
            <v>FY2015</v>
          </cell>
        </row>
        <row r="7705">
          <cell r="A7705" t="str">
            <v>FY2015</v>
          </cell>
        </row>
        <row r="7706">
          <cell r="A7706" t="str">
            <v>FY2015</v>
          </cell>
        </row>
        <row r="7707">
          <cell r="A7707" t="str">
            <v>FY2015</v>
          </cell>
        </row>
        <row r="7708">
          <cell r="A7708" t="str">
            <v>FY2015</v>
          </cell>
        </row>
        <row r="7709">
          <cell r="A7709" t="str">
            <v>FY2015</v>
          </cell>
        </row>
        <row r="7710">
          <cell r="A7710" t="str">
            <v>FY2015</v>
          </cell>
        </row>
        <row r="7711">
          <cell r="A7711" t="str">
            <v>FY2015</v>
          </cell>
        </row>
        <row r="7712">
          <cell r="A7712" t="str">
            <v>FY2015</v>
          </cell>
        </row>
        <row r="7713">
          <cell r="A7713" t="str">
            <v>FY2015</v>
          </cell>
        </row>
        <row r="7714">
          <cell r="A7714" t="str">
            <v>FY2015</v>
          </cell>
        </row>
        <row r="7715">
          <cell r="A7715" t="str">
            <v>FY2015</v>
          </cell>
        </row>
        <row r="7716">
          <cell r="A7716" t="str">
            <v>FY2015</v>
          </cell>
        </row>
        <row r="7717">
          <cell r="A7717" t="str">
            <v>FY2015</v>
          </cell>
        </row>
        <row r="7718">
          <cell r="A7718" t="str">
            <v>FY2015</v>
          </cell>
        </row>
        <row r="7719">
          <cell r="A7719" t="str">
            <v>FY2015</v>
          </cell>
        </row>
        <row r="7720">
          <cell r="A7720" t="str">
            <v>FY2015</v>
          </cell>
        </row>
        <row r="7721">
          <cell r="A7721" t="str">
            <v>FY2015</v>
          </cell>
        </row>
        <row r="7722">
          <cell r="A7722" t="str">
            <v>FY2015</v>
          </cell>
        </row>
        <row r="7723">
          <cell r="A7723" t="str">
            <v>FY2015</v>
          </cell>
        </row>
        <row r="7724">
          <cell r="A7724" t="str">
            <v>FY2015</v>
          </cell>
        </row>
        <row r="7725">
          <cell r="A7725" t="str">
            <v>FY2015</v>
          </cell>
        </row>
        <row r="7726">
          <cell r="A7726" t="str">
            <v>FY2015</v>
          </cell>
        </row>
        <row r="7727">
          <cell r="A7727" t="str">
            <v>FY2015</v>
          </cell>
        </row>
        <row r="7728">
          <cell r="A7728" t="str">
            <v>FY2015</v>
          </cell>
        </row>
        <row r="7729">
          <cell r="A7729" t="str">
            <v>FY2015</v>
          </cell>
        </row>
        <row r="7730">
          <cell r="A7730" t="str">
            <v>FY2015</v>
          </cell>
        </row>
        <row r="7731">
          <cell r="A7731" t="str">
            <v>FY2015</v>
          </cell>
        </row>
        <row r="7732">
          <cell r="A7732" t="str">
            <v>FY2015</v>
          </cell>
        </row>
        <row r="7733">
          <cell r="A7733" t="str">
            <v>FY2015</v>
          </cell>
        </row>
        <row r="7734">
          <cell r="A7734" t="str">
            <v>FY2015</v>
          </cell>
        </row>
        <row r="7735">
          <cell r="A7735" t="str">
            <v>FY2015</v>
          </cell>
        </row>
        <row r="7736">
          <cell r="A7736" t="str">
            <v>FY2015</v>
          </cell>
        </row>
        <row r="7737">
          <cell r="A7737" t="str">
            <v>FY2015</v>
          </cell>
        </row>
        <row r="7738">
          <cell r="A7738" t="str">
            <v>FY2015</v>
          </cell>
        </row>
        <row r="7739">
          <cell r="A7739" t="str">
            <v>FY2015</v>
          </cell>
        </row>
        <row r="7740">
          <cell r="A7740" t="str">
            <v>FY2015</v>
          </cell>
        </row>
        <row r="7741">
          <cell r="A7741" t="str">
            <v>FY2015</v>
          </cell>
        </row>
        <row r="7742">
          <cell r="A7742" t="str">
            <v>FY2015</v>
          </cell>
        </row>
        <row r="7743">
          <cell r="A7743" t="str">
            <v>FY2015</v>
          </cell>
        </row>
        <row r="7744">
          <cell r="A7744" t="str">
            <v>FY2015</v>
          </cell>
        </row>
        <row r="7745">
          <cell r="A7745" t="str">
            <v>FY2015</v>
          </cell>
        </row>
        <row r="7746">
          <cell r="A7746" t="str">
            <v>FY2015</v>
          </cell>
        </row>
        <row r="7747">
          <cell r="A7747" t="str">
            <v>FY2015</v>
          </cell>
        </row>
        <row r="7748">
          <cell r="A7748" t="str">
            <v>FY2015</v>
          </cell>
        </row>
        <row r="7749">
          <cell r="A7749" t="str">
            <v>FY2015</v>
          </cell>
        </row>
        <row r="7750">
          <cell r="A7750" t="str">
            <v>FY2015</v>
          </cell>
        </row>
        <row r="7751">
          <cell r="A7751" t="str">
            <v>FY2015</v>
          </cell>
        </row>
        <row r="7752">
          <cell r="A7752" t="str">
            <v>FY2015</v>
          </cell>
        </row>
        <row r="7753">
          <cell r="A7753" t="str">
            <v>FY2015</v>
          </cell>
        </row>
        <row r="7754">
          <cell r="A7754" t="str">
            <v>FY2015</v>
          </cell>
        </row>
        <row r="7755">
          <cell r="A7755" t="str">
            <v>FY2015</v>
          </cell>
        </row>
        <row r="7756">
          <cell r="A7756" t="str">
            <v>FY2015</v>
          </cell>
        </row>
        <row r="7757">
          <cell r="A7757" t="str">
            <v>FY2015</v>
          </cell>
        </row>
        <row r="7758">
          <cell r="A7758" t="str">
            <v>FY2015</v>
          </cell>
        </row>
        <row r="7759">
          <cell r="A7759" t="str">
            <v>FY2015</v>
          </cell>
        </row>
        <row r="7760">
          <cell r="A7760" t="str">
            <v>FY2015</v>
          </cell>
        </row>
        <row r="7761">
          <cell r="A7761" t="str">
            <v>FY2015</v>
          </cell>
        </row>
        <row r="7762">
          <cell r="A7762" t="str">
            <v>FY2015</v>
          </cell>
        </row>
        <row r="7763">
          <cell r="A7763" t="str">
            <v>FY2015</v>
          </cell>
        </row>
        <row r="7764">
          <cell r="A7764" t="str">
            <v>FY2015</v>
          </cell>
        </row>
        <row r="7765">
          <cell r="A7765" t="str">
            <v>FY2015</v>
          </cell>
        </row>
        <row r="7766">
          <cell r="A7766" t="str">
            <v>FY2015</v>
          </cell>
        </row>
        <row r="7767">
          <cell r="A7767" t="str">
            <v>FY2015</v>
          </cell>
        </row>
        <row r="7768">
          <cell r="A7768" t="str">
            <v>FY2015</v>
          </cell>
        </row>
        <row r="7769">
          <cell r="A7769" t="str">
            <v>FY2015</v>
          </cell>
        </row>
        <row r="7770">
          <cell r="A7770" t="str">
            <v>FY2015</v>
          </cell>
        </row>
        <row r="7771">
          <cell r="A7771" t="str">
            <v>FY2015</v>
          </cell>
        </row>
        <row r="7772">
          <cell r="A7772" t="str">
            <v>FY2015</v>
          </cell>
        </row>
        <row r="7773">
          <cell r="A7773" t="str">
            <v>FY2015</v>
          </cell>
        </row>
        <row r="7774">
          <cell r="A7774" t="str">
            <v>FY2015</v>
          </cell>
        </row>
        <row r="7775">
          <cell r="A7775" t="str">
            <v>FY2015</v>
          </cell>
        </row>
        <row r="7776">
          <cell r="A7776" t="str">
            <v>FY2015</v>
          </cell>
        </row>
        <row r="7777">
          <cell r="A7777" t="str">
            <v>FY2015</v>
          </cell>
        </row>
        <row r="7778">
          <cell r="A7778" t="str">
            <v>FY2015</v>
          </cell>
        </row>
        <row r="7779">
          <cell r="A7779" t="str">
            <v>FY2015</v>
          </cell>
        </row>
        <row r="7780">
          <cell r="A7780" t="str">
            <v>FY2015</v>
          </cell>
        </row>
        <row r="7781">
          <cell r="A7781" t="str">
            <v>FY2015</v>
          </cell>
        </row>
        <row r="7782">
          <cell r="A7782" t="str">
            <v>FY2015</v>
          </cell>
        </row>
        <row r="7783">
          <cell r="A7783" t="str">
            <v>FY2015</v>
          </cell>
        </row>
        <row r="7784">
          <cell r="A7784" t="str">
            <v>FY2015</v>
          </cell>
        </row>
        <row r="7785">
          <cell r="A7785" t="str">
            <v>FY2015</v>
          </cell>
        </row>
        <row r="7786">
          <cell r="A7786" t="str">
            <v>FY2015</v>
          </cell>
        </row>
        <row r="7787">
          <cell r="A7787" t="str">
            <v>FY2015</v>
          </cell>
        </row>
        <row r="7788">
          <cell r="A7788" t="str">
            <v>FY2015</v>
          </cell>
        </row>
        <row r="7789">
          <cell r="A7789" t="str">
            <v>FY2015</v>
          </cell>
        </row>
        <row r="7790">
          <cell r="A7790" t="str">
            <v>FY2015</v>
          </cell>
        </row>
        <row r="7791">
          <cell r="A7791" t="str">
            <v>FY2015</v>
          </cell>
        </row>
        <row r="7792">
          <cell r="A7792" t="str">
            <v>FY2015</v>
          </cell>
        </row>
        <row r="7793">
          <cell r="A7793" t="str">
            <v>FY2015</v>
          </cell>
        </row>
        <row r="7794">
          <cell r="A7794" t="str">
            <v>FY2015</v>
          </cell>
        </row>
        <row r="7795">
          <cell r="A7795" t="str">
            <v>FY2015</v>
          </cell>
        </row>
        <row r="7796">
          <cell r="A7796" t="str">
            <v>FY2015</v>
          </cell>
        </row>
        <row r="7797">
          <cell r="A7797" t="str">
            <v>FY2015</v>
          </cell>
        </row>
        <row r="7798">
          <cell r="A7798" t="str">
            <v>FY2015</v>
          </cell>
        </row>
        <row r="7799">
          <cell r="A7799" t="str">
            <v>FY2015</v>
          </cell>
        </row>
        <row r="7800">
          <cell r="A7800" t="str">
            <v>FY2015</v>
          </cell>
        </row>
        <row r="7801">
          <cell r="A7801" t="str">
            <v>FY2015</v>
          </cell>
        </row>
        <row r="7802">
          <cell r="A7802" t="str">
            <v>FY2015</v>
          </cell>
        </row>
        <row r="7803">
          <cell r="A7803" t="str">
            <v>FY2015</v>
          </cell>
        </row>
        <row r="7804">
          <cell r="A7804" t="str">
            <v>FY2015</v>
          </cell>
        </row>
        <row r="7805">
          <cell r="A7805" t="str">
            <v>FY2015</v>
          </cell>
        </row>
        <row r="7806">
          <cell r="A7806" t="str">
            <v>FY2015</v>
          </cell>
        </row>
        <row r="7807">
          <cell r="A7807" t="str">
            <v>FY2015</v>
          </cell>
        </row>
        <row r="7808">
          <cell r="A7808" t="str">
            <v>FY2015</v>
          </cell>
        </row>
        <row r="7809">
          <cell r="A7809" t="str">
            <v>FY2015</v>
          </cell>
        </row>
        <row r="7810">
          <cell r="A7810" t="str">
            <v>FY2015</v>
          </cell>
        </row>
        <row r="7811">
          <cell r="A7811" t="str">
            <v>FY2015</v>
          </cell>
        </row>
        <row r="7812">
          <cell r="A7812" t="str">
            <v>FY2015</v>
          </cell>
        </row>
        <row r="7813">
          <cell r="A7813" t="str">
            <v>FY2015</v>
          </cell>
        </row>
        <row r="7814">
          <cell r="A7814" t="str">
            <v>FY2015</v>
          </cell>
        </row>
        <row r="7815">
          <cell r="A7815" t="str">
            <v>FY2015</v>
          </cell>
        </row>
        <row r="7816">
          <cell r="A7816" t="str">
            <v>FY2015</v>
          </cell>
        </row>
        <row r="7817">
          <cell r="A7817" t="str">
            <v>FY2015</v>
          </cell>
        </row>
        <row r="7818">
          <cell r="A7818" t="str">
            <v>FY2015</v>
          </cell>
        </row>
        <row r="7819">
          <cell r="A7819" t="str">
            <v>FY2015</v>
          </cell>
        </row>
        <row r="7820">
          <cell r="A7820" t="str">
            <v>FY2015</v>
          </cell>
        </row>
        <row r="7821">
          <cell r="A7821" t="str">
            <v>FY2015</v>
          </cell>
        </row>
        <row r="7822">
          <cell r="A7822" t="str">
            <v>FY2015</v>
          </cell>
        </row>
        <row r="7823">
          <cell r="A7823" t="str">
            <v>FY2015</v>
          </cell>
        </row>
        <row r="7824">
          <cell r="A7824" t="str">
            <v>FY2015</v>
          </cell>
        </row>
        <row r="7825">
          <cell r="A7825" t="str">
            <v>FY2015</v>
          </cell>
        </row>
        <row r="7826">
          <cell r="A7826" t="str">
            <v>FY2015</v>
          </cell>
        </row>
        <row r="7827">
          <cell r="A7827" t="str">
            <v>FY2015</v>
          </cell>
        </row>
        <row r="7828">
          <cell r="A7828" t="str">
            <v>FY2015</v>
          </cell>
        </row>
        <row r="7829">
          <cell r="A7829" t="str">
            <v>FY2015</v>
          </cell>
        </row>
        <row r="7830">
          <cell r="A7830" t="str">
            <v>FY2015</v>
          </cell>
        </row>
        <row r="7831">
          <cell r="A7831" t="str">
            <v>FY2015</v>
          </cell>
        </row>
        <row r="7832">
          <cell r="A7832" t="str">
            <v>FY2015</v>
          </cell>
        </row>
        <row r="7833">
          <cell r="A7833" t="str">
            <v>FY2015</v>
          </cell>
        </row>
        <row r="7834">
          <cell r="A7834" t="str">
            <v>FY2015</v>
          </cell>
        </row>
        <row r="7835">
          <cell r="A7835" t="str">
            <v>FY2015</v>
          </cell>
        </row>
        <row r="7836">
          <cell r="A7836" t="str">
            <v>FY2015</v>
          </cell>
        </row>
        <row r="7837">
          <cell r="A7837" t="str">
            <v>FY2015</v>
          </cell>
        </row>
        <row r="7838">
          <cell r="A7838" t="str">
            <v>FY2015</v>
          </cell>
        </row>
        <row r="7839">
          <cell r="A7839" t="str">
            <v>FY2015</v>
          </cell>
        </row>
        <row r="7840">
          <cell r="A7840" t="str">
            <v>FY2015</v>
          </cell>
        </row>
        <row r="7841">
          <cell r="A7841" t="str">
            <v>FY2015</v>
          </cell>
        </row>
        <row r="7842">
          <cell r="A7842" t="str">
            <v>FY2015</v>
          </cell>
        </row>
        <row r="7843">
          <cell r="A7843" t="str">
            <v>FY2015</v>
          </cell>
        </row>
        <row r="7844">
          <cell r="A7844" t="str">
            <v>FY2015</v>
          </cell>
        </row>
        <row r="7845">
          <cell r="A7845" t="str">
            <v>FY2015</v>
          </cell>
        </row>
        <row r="7846">
          <cell r="A7846" t="str">
            <v>FY2015</v>
          </cell>
        </row>
        <row r="7847">
          <cell r="A7847" t="str">
            <v>FY2015</v>
          </cell>
        </row>
        <row r="7848">
          <cell r="A7848" t="str">
            <v>FY2015</v>
          </cell>
        </row>
        <row r="7849">
          <cell r="A7849" t="str">
            <v>FY2015</v>
          </cell>
        </row>
        <row r="7850">
          <cell r="A7850" t="str">
            <v>FY2015</v>
          </cell>
        </row>
        <row r="7851">
          <cell r="A7851" t="str">
            <v>FY2015</v>
          </cell>
        </row>
        <row r="7852">
          <cell r="A7852" t="str">
            <v>FY2015</v>
          </cell>
        </row>
        <row r="7853">
          <cell r="A7853" t="str">
            <v>FY2015</v>
          </cell>
        </row>
        <row r="7854">
          <cell r="A7854" t="str">
            <v>FY2015</v>
          </cell>
        </row>
        <row r="7855">
          <cell r="A7855" t="str">
            <v>FY2015</v>
          </cell>
        </row>
        <row r="7856">
          <cell r="A7856" t="str">
            <v>FY2015</v>
          </cell>
        </row>
        <row r="7857">
          <cell r="A7857" t="str">
            <v>FY2015</v>
          </cell>
        </row>
        <row r="7858">
          <cell r="A7858" t="str">
            <v>FY2015</v>
          </cell>
        </row>
        <row r="7859">
          <cell r="A7859" t="str">
            <v>FY2015</v>
          </cell>
        </row>
        <row r="7860">
          <cell r="A7860" t="str">
            <v>FY2015</v>
          </cell>
        </row>
        <row r="7861">
          <cell r="A7861" t="str">
            <v>FY2015</v>
          </cell>
        </row>
        <row r="7862">
          <cell r="A7862" t="str">
            <v>FY2015</v>
          </cell>
        </row>
        <row r="7863">
          <cell r="A7863" t="str">
            <v>FY2015</v>
          </cell>
        </row>
        <row r="7864">
          <cell r="A7864" t="str">
            <v>FY2015</v>
          </cell>
        </row>
        <row r="7865">
          <cell r="A7865" t="str">
            <v>FY2015</v>
          </cell>
        </row>
        <row r="7866">
          <cell r="A7866" t="str">
            <v>FY2015</v>
          </cell>
        </row>
        <row r="7867">
          <cell r="A7867" t="str">
            <v>FY2015</v>
          </cell>
        </row>
        <row r="7868">
          <cell r="A7868" t="str">
            <v>FY2015</v>
          </cell>
        </row>
        <row r="7869">
          <cell r="A7869" t="str">
            <v>FY2015</v>
          </cell>
        </row>
        <row r="7870">
          <cell r="A7870" t="str">
            <v>FY2015</v>
          </cell>
        </row>
        <row r="7871">
          <cell r="A7871" t="str">
            <v>FY2015</v>
          </cell>
        </row>
        <row r="7872">
          <cell r="A7872" t="str">
            <v>FY2015</v>
          </cell>
        </row>
        <row r="7873">
          <cell r="A7873" t="str">
            <v>FY2015</v>
          </cell>
        </row>
        <row r="7874">
          <cell r="A7874" t="str">
            <v>FY2015</v>
          </cell>
        </row>
        <row r="7875">
          <cell r="A7875" t="str">
            <v>FY2015</v>
          </cell>
        </row>
        <row r="7876">
          <cell r="A7876" t="str">
            <v>FY2015</v>
          </cell>
        </row>
        <row r="7877">
          <cell r="A7877" t="str">
            <v>FY2015</v>
          </cell>
        </row>
        <row r="7878">
          <cell r="A7878" t="str">
            <v>FY2015</v>
          </cell>
        </row>
        <row r="7879">
          <cell r="A7879" t="str">
            <v>FY2015</v>
          </cell>
        </row>
        <row r="7880">
          <cell r="A7880" t="str">
            <v>FY2015</v>
          </cell>
        </row>
        <row r="7881">
          <cell r="A7881" t="str">
            <v>FY2015</v>
          </cell>
        </row>
        <row r="7882">
          <cell r="A7882" t="str">
            <v>FY2015</v>
          </cell>
        </row>
        <row r="7883">
          <cell r="A7883" t="str">
            <v>FY2015</v>
          </cell>
        </row>
        <row r="7884">
          <cell r="A7884" t="str">
            <v>FY2015</v>
          </cell>
        </row>
        <row r="7885">
          <cell r="A7885" t="str">
            <v>FY2015</v>
          </cell>
        </row>
        <row r="7886">
          <cell r="A7886" t="str">
            <v>FY2015</v>
          </cell>
        </row>
        <row r="7887">
          <cell r="A7887" t="str">
            <v>FY2015</v>
          </cell>
        </row>
        <row r="7888">
          <cell r="A7888" t="str">
            <v>FY2015</v>
          </cell>
        </row>
        <row r="7889">
          <cell r="A7889" t="str">
            <v>FY2015</v>
          </cell>
        </row>
        <row r="7890">
          <cell r="A7890" t="str">
            <v>FY2015</v>
          </cell>
        </row>
        <row r="7891">
          <cell r="A7891" t="str">
            <v>FY2015</v>
          </cell>
        </row>
        <row r="7892">
          <cell r="A7892" t="str">
            <v>FY2015</v>
          </cell>
        </row>
        <row r="7893">
          <cell r="A7893" t="str">
            <v>FY2015</v>
          </cell>
        </row>
        <row r="7894">
          <cell r="A7894" t="str">
            <v>FY2015</v>
          </cell>
        </row>
        <row r="7895">
          <cell r="A7895" t="str">
            <v>FY2015</v>
          </cell>
        </row>
        <row r="7896">
          <cell r="A7896" t="str">
            <v>FY2015</v>
          </cell>
        </row>
        <row r="7897">
          <cell r="A7897" t="str">
            <v>FY2015</v>
          </cell>
        </row>
        <row r="7898">
          <cell r="A7898" t="str">
            <v>FY2015</v>
          </cell>
        </row>
        <row r="7899">
          <cell r="A7899" t="str">
            <v>FY2015</v>
          </cell>
        </row>
        <row r="7900">
          <cell r="A7900" t="str">
            <v>FY2015</v>
          </cell>
        </row>
        <row r="7901">
          <cell r="A7901" t="str">
            <v>FY2015</v>
          </cell>
        </row>
        <row r="7902">
          <cell r="A7902" t="str">
            <v>FY2015</v>
          </cell>
        </row>
        <row r="7903">
          <cell r="A7903" t="str">
            <v>FY2015</v>
          </cell>
        </row>
        <row r="7904">
          <cell r="A7904" t="str">
            <v>FY2015</v>
          </cell>
        </row>
        <row r="7905">
          <cell r="A7905" t="str">
            <v>FY2015</v>
          </cell>
        </row>
        <row r="7906">
          <cell r="A7906" t="str">
            <v>FY2015</v>
          </cell>
        </row>
        <row r="7907">
          <cell r="A7907" t="str">
            <v>FY2015</v>
          </cell>
        </row>
        <row r="7908">
          <cell r="A7908" t="str">
            <v>FY2015</v>
          </cell>
        </row>
        <row r="7909">
          <cell r="A7909" t="str">
            <v>FY2015</v>
          </cell>
        </row>
        <row r="7910">
          <cell r="A7910" t="str">
            <v>FY2015</v>
          </cell>
        </row>
        <row r="7911">
          <cell r="A7911" t="str">
            <v>FY2015</v>
          </cell>
        </row>
        <row r="7912">
          <cell r="A7912" t="str">
            <v>FY2015</v>
          </cell>
        </row>
        <row r="7913">
          <cell r="A7913" t="str">
            <v>FY2015</v>
          </cell>
        </row>
        <row r="7914">
          <cell r="A7914" t="str">
            <v>FY2015</v>
          </cell>
        </row>
        <row r="7915">
          <cell r="A7915" t="str">
            <v>FY2015</v>
          </cell>
        </row>
        <row r="7916">
          <cell r="A7916" t="str">
            <v>FY2015</v>
          </cell>
        </row>
        <row r="7917">
          <cell r="A7917" t="str">
            <v>FY2015</v>
          </cell>
        </row>
        <row r="7918">
          <cell r="A7918" t="str">
            <v>FY2015</v>
          </cell>
        </row>
        <row r="7919">
          <cell r="A7919" t="str">
            <v>FY2015</v>
          </cell>
        </row>
        <row r="7920">
          <cell r="A7920" t="str">
            <v>FY2015</v>
          </cell>
        </row>
        <row r="7921">
          <cell r="A7921" t="str">
            <v>FY2015</v>
          </cell>
        </row>
        <row r="7922">
          <cell r="A7922" t="str">
            <v>FY2015</v>
          </cell>
        </row>
        <row r="7923">
          <cell r="A7923" t="str">
            <v>FY2015</v>
          </cell>
        </row>
        <row r="7924">
          <cell r="A7924" t="str">
            <v>FY2015</v>
          </cell>
        </row>
        <row r="7925">
          <cell r="A7925" t="str">
            <v>FY2015</v>
          </cell>
        </row>
        <row r="7926">
          <cell r="A7926" t="str">
            <v>FY2015</v>
          </cell>
        </row>
        <row r="7927">
          <cell r="A7927" t="str">
            <v>FY2015</v>
          </cell>
        </row>
        <row r="7928">
          <cell r="A7928" t="str">
            <v>FY2015</v>
          </cell>
        </row>
        <row r="7929">
          <cell r="A7929" t="str">
            <v>FY2015</v>
          </cell>
        </row>
        <row r="7930">
          <cell r="A7930" t="str">
            <v>FY2015</v>
          </cell>
        </row>
        <row r="7931">
          <cell r="A7931" t="str">
            <v>FY2015</v>
          </cell>
        </row>
        <row r="7932">
          <cell r="A7932" t="str">
            <v>FY2015</v>
          </cell>
        </row>
        <row r="7933">
          <cell r="A7933" t="str">
            <v>FY2015</v>
          </cell>
        </row>
        <row r="7934">
          <cell r="A7934" t="str">
            <v>FY2015</v>
          </cell>
        </row>
        <row r="7935">
          <cell r="A7935" t="str">
            <v>FY2015</v>
          </cell>
        </row>
        <row r="7936">
          <cell r="A7936" t="str">
            <v>FY2015</v>
          </cell>
        </row>
        <row r="7937">
          <cell r="A7937" t="str">
            <v>FY2015</v>
          </cell>
        </row>
        <row r="7938">
          <cell r="A7938" t="str">
            <v>FY2015</v>
          </cell>
        </row>
        <row r="7939">
          <cell r="A7939" t="str">
            <v>FY2015</v>
          </cell>
        </row>
        <row r="7940">
          <cell r="A7940" t="str">
            <v>FY2015</v>
          </cell>
        </row>
        <row r="7941">
          <cell r="A7941" t="str">
            <v>FY2015</v>
          </cell>
        </row>
        <row r="7942">
          <cell r="A7942" t="str">
            <v>FY2015</v>
          </cell>
        </row>
        <row r="7943">
          <cell r="A7943" t="str">
            <v>FY2015</v>
          </cell>
        </row>
        <row r="7944">
          <cell r="A7944" t="str">
            <v>FY2015</v>
          </cell>
        </row>
        <row r="7945">
          <cell r="A7945" t="str">
            <v>FY2015</v>
          </cell>
        </row>
        <row r="7946">
          <cell r="A7946" t="str">
            <v>FY2015</v>
          </cell>
        </row>
        <row r="7947">
          <cell r="A7947" t="str">
            <v>FY2015</v>
          </cell>
        </row>
        <row r="7948">
          <cell r="A7948" t="str">
            <v>FY2015</v>
          </cell>
        </row>
        <row r="7949">
          <cell r="A7949" t="str">
            <v>FY2015</v>
          </cell>
        </row>
        <row r="7950">
          <cell r="A7950" t="str">
            <v>FY2015</v>
          </cell>
        </row>
        <row r="7951">
          <cell r="A7951" t="str">
            <v>FY2015</v>
          </cell>
        </row>
        <row r="7952">
          <cell r="A7952" t="str">
            <v>FY2015</v>
          </cell>
        </row>
        <row r="7953">
          <cell r="A7953" t="str">
            <v>FY2015</v>
          </cell>
        </row>
        <row r="7954">
          <cell r="A7954" t="str">
            <v>FY2015</v>
          </cell>
        </row>
        <row r="7955">
          <cell r="A7955" t="str">
            <v>FY2015</v>
          </cell>
        </row>
        <row r="7956">
          <cell r="A7956" t="str">
            <v>FY2015</v>
          </cell>
        </row>
        <row r="7957">
          <cell r="A7957" t="str">
            <v>FY2015</v>
          </cell>
        </row>
        <row r="7958">
          <cell r="A7958" t="str">
            <v>FY2015</v>
          </cell>
        </row>
        <row r="7959">
          <cell r="A7959" t="str">
            <v>FY2015</v>
          </cell>
        </row>
        <row r="7960">
          <cell r="A7960" t="str">
            <v>FY2015</v>
          </cell>
        </row>
        <row r="7961">
          <cell r="A7961" t="str">
            <v>FY2015</v>
          </cell>
        </row>
        <row r="7962">
          <cell r="A7962" t="str">
            <v>FY2015</v>
          </cell>
        </row>
        <row r="7963">
          <cell r="A7963" t="str">
            <v>FY2015</v>
          </cell>
        </row>
        <row r="7964">
          <cell r="A7964" t="str">
            <v>FY2015</v>
          </cell>
        </row>
        <row r="7965">
          <cell r="A7965" t="str">
            <v>FY2015</v>
          </cell>
        </row>
        <row r="7966">
          <cell r="A7966" t="str">
            <v>FY2015</v>
          </cell>
        </row>
        <row r="7967">
          <cell r="A7967" t="str">
            <v>FY2015</v>
          </cell>
        </row>
        <row r="7968">
          <cell r="A7968" t="str">
            <v>FY2015</v>
          </cell>
        </row>
        <row r="7969">
          <cell r="A7969" t="str">
            <v>FY2015</v>
          </cell>
        </row>
        <row r="7970">
          <cell r="A7970" t="str">
            <v>FY2015</v>
          </cell>
        </row>
        <row r="7971">
          <cell r="A7971" t="str">
            <v>FY2015</v>
          </cell>
        </row>
        <row r="7972">
          <cell r="A7972" t="str">
            <v>FY2015</v>
          </cell>
        </row>
        <row r="7973">
          <cell r="A7973" t="str">
            <v>FY2015</v>
          </cell>
        </row>
        <row r="7974">
          <cell r="A7974" t="str">
            <v>FY2015</v>
          </cell>
        </row>
        <row r="7975">
          <cell r="A7975" t="str">
            <v>FY2015</v>
          </cell>
        </row>
        <row r="7976">
          <cell r="A7976" t="str">
            <v>FY2015</v>
          </cell>
        </row>
        <row r="7977">
          <cell r="A7977" t="str">
            <v>FY2015</v>
          </cell>
        </row>
        <row r="7978">
          <cell r="A7978" t="str">
            <v>FY2015</v>
          </cell>
        </row>
        <row r="7979">
          <cell r="A7979" t="str">
            <v>FY2015</v>
          </cell>
        </row>
        <row r="7980">
          <cell r="A7980" t="str">
            <v>FY2015</v>
          </cell>
        </row>
        <row r="7981">
          <cell r="A7981" t="str">
            <v>FY2015</v>
          </cell>
        </row>
        <row r="7982">
          <cell r="A7982" t="str">
            <v>FY2015</v>
          </cell>
        </row>
        <row r="7983">
          <cell r="A7983" t="str">
            <v>FY2015</v>
          </cell>
        </row>
        <row r="7984">
          <cell r="A7984" t="str">
            <v>FY2015</v>
          </cell>
        </row>
        <row r="7985">
          <cell r="A7985" t="str">
            <v>FY2015</v>
          </cell>
        </row>
        <row r="7986">
          <cell r="A7986" t="str">
            <v>FY2015</v>
          </cell>
        </row>
        <row r="7987">
          <cell r="A7987" t="str">
            <v>FY2015</v>
          </cell>
        </row>
        <row r="7988">
          <cell r="A7988" t="str">
            <v>FY2015</v>
          </cell>
        </row>
        <row r="7989">
          <cell r="A7989" t="str">
            <v>FY2015</v>
          </cell>
        </row>
        <row r="7990">
          <cell r="A7990" t="str">
            <v>FY2015</v>
          </cell>
        </row>
        <row r="7991">
          <cell r="A7991" t="str">
            <v>FY2015</v>
          </cell>
        </row>
        <row r="7992">
          <cell r="A7992" t="str">
            <v>FY2015</v>
          </cell>
        </row>
        <row r="7993">
          <cell r="A7993" t="str">
            <v>FY2015</v>
          </cell>
        </row>
        <row r="7994">
          <cell r="A7994" t="str">
            <v>FY2015</v>
          </cell>
        </row>
        <row r="7995">
          <cell r="A7995" t="str">
            <v>FY2015</v>
          </cell>
        </row>
        <row r="7996">
          <cell r="A7996" t="str">
            <v>FY2015</v>
          </cell>
        </row>
        <row r="7997">
          <cell r="A7997" t="str">
            <v>FY2015</v>
          </cell>
        </row>
        <row r="7998">
          <cell r="A7998" t="str">
            <v>FY2015</v>
          </cell>
        </row>
        <row r="7999">
          <cell r="A7999" t="str">
            <v>FY2015</v>
          </cell>
        </row>
        <row r="8000">
          <cell r="A8000" t="str">
            <v>FY2015</v>
          </cell>
        </row>
        <row r="8001">
          <cell r="A8001" t="str">
            <v>FY2015</v>
          </cell>
        </row>
        <row r="8002">
          <cell r="A8002" t="str">
            <v>FY2015</v>
          </cell>
        </row>
        <row r="8003">
          <cell r="A8003" t="str">
            <v>FY2015</v>
          </cell>
        </row>
        <row r="8004">
          <cell r="A8004" t="str">
            <v>FY2015</v>
          </cell>
        </row>
        <row r="8005">
          <cell r="A8005" t="str">
            <v>FY2015</v>
          </cell>
        </row>
        <row r="8006">
          <cell r="A8006" t="str">
            <v>FY2015</v>
          </cell>
        </row>
        <row r="8007">
          <cell r="A8007" t="str">
            <v>FY2015</v>
          </cell>
        </row>
        <row r="8008">
          <cell r="A8008" t="str">
            <v>FY2015</v>
          </cell>
        </row>
        <row r="8009">
          <cell r="A8009" t="str">
            <v>FY2015</v>
          </cell>
        </row>
        <row r="8010">
          <cell r="A8010" t="str">
            <v>FY2015</v>
          </cell>
        </row>
        <row r="8011">
          <cell r="A8011" t="str">
            <v>FY2015</v>
          </cell>
        </row>
        <row r="8012">
          <cell r="A8012" t="str">
            <v>FY2015</v>
          </cell>
        </row>
        <row r="8013">
          <cell r="A8013" t="str">
            <v>FY2015</v>
          </cell>
        </row>
        <row r="8014">
          <cell r="A8014" t="str">
            <v>FY2015</v>
          </cell>
        </row>
        <row r="8015">
          <cell r="A8015" t="str">
            <v>FY2015</v>
          </cell>
        </row>
        <row r="8016">
          <cell r="A8016" t="str">
            <v>FY2015</v>
          </cell>
        </row>
        <row r="8017">
          <cell r="A8017" t="str">
            <v>FY2015</v>
          </cell>
        </row>
        <row r="8018">
          <cell r="A8018" t="str">
            <v>FY2015</v>
          </cell>
        </row>
        <row r="8019">
          <cell r="A8019" t="str">
            <v>FY2015</v>
          </cell>
        </row>
        <row r="8020">
          <cell r="A8020" t="str">
            <v>FY2015</v>
          </cell>
        </row>
        <row r="8021">
          <cell r="A8021" t="str">
            <v>FY2015</v>
          </cell>
        </row>
        <row r="8022">
          <cell r="A8022" t="str">
            <v>FY2015</v>
          </cell>
        </row>
        <row r="8023">
          <cell r="A8023" t="str">
            <v>FY2015</v>
          </cell>
        </row>
        <row r="8024">
          <cell r="A8024" t="str">
            <v>FY2015</v>
          </cell>
        </row>
        <row r="8025">
          <cell r="A8025" t="str">
            <v>FY2015</v>
          </cell>
        </row>
        <row r="8026">
          <cell r="A8026" t="str">
            <v>FY2015</v>
          </cell>
        </row>
        <row r="8027">
          <cell r="A8027" t="str">
            <v>FY2015</v>
          </cell>
        </row>
        <row r="8028">
          <cell r="A8028" t="str">
            <v>FY2015</v>
          </cell>
        </row>
        <row r="8029">
          <cell r="A8029" t="str">
            <v>FY2015</v>
          </cell>
        </row>
        <row r="8030">
          <cell r="A8030" t="str">
            <v>FY2015</v>
          </cell>
        </row>
        <row r="8031">
          <cell r="A8031" t="str">
            <v>FY2015</v>
          </cell>
        </row>
        <row r="8032">
          <cell r="A8032" t="str">
            <v>FY2015</v>
          </cell>
        </row>
        <row r="8033">
          <cell r="A8033" t="str">
            <v>FY2015</v>
          </cell>
        </row>
        <row r="8034">
          <cell r="A8034" t="str">
            <v>FY2015</v>
          </cell>
        </row>
        <row r="8035">
          <cell r="A8035" t="str">
            <v>FY2015</v>
          </cell>
        </row>
        <row r="8036">
          <cell r="A8036" t="str">
            <v>FY2015</v>
          </cell>
        </row>
        <row r="8037">
          <cell r="A8037" t="str">
            <v>FY2015</v>
          </cell>
        </row>
        <row r="8038">
          <cell r="A8038" t="str">
            <v>FY2015</v>
          </cell>
        </row>
        <row r="8039">
          <cell r="A8039" t="str">
            <v>FY2015</v>
          </cell>
        </row>
        <row r="8040">
          <cell r="A8040" t="str">
            <v>FY2015</v>
          </cell>
        </row>
        <row r="8041">
          <cell r="A8041" t="str">
            <v>FY2015</v>
          </cell>
        </row>
        <row r="8042">
          <cell r="A8042" t="str">
            <v>FY2015</v>
          </cell>
        </row>
        <row r="8043">
          <cell r="A8043" t="str">
            <v>FY2015</v>
          </cell>
        </row>
        <row r="8044">
          <cell r="A8044" t="str">
            <v>FY2015</v>
          </cell>
        </row>
        <row r="8045">
          <cell r="A8045" t="str">
            <v>FY2015</v>
          </cell>
        </row>
        <row r="8046">
          <cell r="A8046" t="str">
            <v>FY2015</v>
          </cell>
        </row>
        <row r="8047">
          <cell r="A8047" t="str">
            <v>FY2015</v>
          </cell>
        </row>
        <row r="8048">
          <cell r="A8048" t="str">
            <v>FY2015</v>
          </cell>
        </row>
        <row r="8049">
          <cell r="A8049" t="str">
            <v>FY2015</v>
          </cell>
        </row>
        <row r="8050">
          <cell r="A8050" t="str">
            <v>FY2015</v>
          </cell>
        </row>
        <row r="8051">
          <cell r="A8051" t="str">
            <v>FY2015</v>
          </cell>
        </row>
        <row r="8052">
          <cell r="A8052" t="str">
            <v>FY2015</v>
          </cell>
        </row>
        <row r="8053">
          <cell r="A8053" t="str">
            <v>FY2015</v>
          </cell>
        </row>
        <row r="8054">
          <cell r="A8054" t="str">
            <v>FY2015</v>
          </cell>
        </row>
        <row r="8055">
          <cell r="A8055" t="str">
            <v>FY2015</v>
          </cell>
        </row>
        <row r="8056">
          <cell r="A8056" t="str">
            <v>FY2015</v>
          </cell>
        </row>
        <row r="8057">
          <cell r="A8057" t="str">
            <v>FY2015</v>
          </cell>
        </row>
        <row r="8058">
          <cell r="A8058" t="str">
            <v>FY2015</v>
          </cell>
        </row>
        <row r="8059">
          <cell r="A8059" t="str">
            <v>FY2015</v>
          </cell>
        </row>
        <row r="8060">
          <cell r="A8060" t="str">
            <v>FY2015</v>
          </cell>
        </row>
        <row r="8061">
          <cell r="A8061" t="str">
            <v>FY2015</v>
          </cell>
        </row>
        <row r="8062">
          <cell r="A8062" t="str">
            <v>FY2015</v>
          </cell>
        </row>
        <row r="8063">
          <cell r="A8063" t="str">
            <v>FY2015</v>
          </cell>
        </row>
        <row r="8064">
          <cell r="A8064" t="str">
            <v>FY2015</v>
          </cell>
        </row>
        <row r="8065">
          <cell r="A8065" t="str">
            <v>FY2015</v>
          </cell>
        </row>
        <row r="8066">
          <cell r="A8066" t="str">
            <v>FY2015</v>
          </cell>
        </row>
        <row r="8067">
          <cell r="A8067" t="str">
            <v>FY2015</v>
          </cell>
        </row>
        <row r="8068">
          <cell r="A8068" t="str">
            <v>FY2015</v>
          </cell>
        </row>
        <row r="8069">
          <cell r="A8069" t="str">
            <v>FY2015</v>
          </cell>
        </row>
        <row r="8070">
          <cell r="A8070" t="str">
            <v>FY2015</v>
          </cell>
        </row>
        <row r="8071">
          <cell r="A8071" t="str">
            <v>FY2015</v>
          </cell>
        </row>
        <row r="8072">
          <cell r="A8072" t="str">
            <v>FY2015</v>
          </cell>
        </row>
        <row r="8073">
          <cell r="A8073" t="str">
            <v>FY2015</v>
          </cell>
        </row>
        <row r="8074">
          <cell r="A8074" t="str">
            <v>FY2015</v>
          </cell>
        </row>
        <row r="8075">
          <cell r="A8075" t="str">
            <v>FY2015</v>
          </cell>
        </row>
        <row r="8076">
          <cell r="A8076" t="str">
            <v>FY2015</v>
          </cell>
        </row>
        <row r="8077">
          <cell r="A8077" t="str">
            <v>FY2015</v>
          </cell>
        </row>
        <row r="8078">
          <cell r="A8078" t="str">
            <v>FY2015</v>
          </cell>
        </row>
        <row r="8079">
          <cell r="A8079" t="str">
            <v>FY2015</v>
          </cell>
        </row>
        <row r="8080">
          <cell r="A8080" t="str">
            <v>FY2015</v>
          </cell>
        </row>
        <row r="8081">
          <cell r="A8081" t="str">
            <v>FY2015</v>
          </cell>
        </row>
        <row r="8082">
          <cell r="A8082" t="str">
            <v>FY2015</v>
          </cell>
        </row>
        <row r="8083">
          <cell r="A8083" t="str">
            <v>FY2015</v>
          </cell>
        </row>
        <row r="8084">
          <cell r="A8084" t="str">
            <v>FY2015</v>
          </cell>
        </row>
        <row r="8085">
          <cell r="A8085" t="str">
            <v>FY2015</v>
          </cell>
        </row>
        <row r="8086">
          <cell r="A8086" t="str">
            <v>FY2015</v>
          </cell>
        </row>
        <row r="8087">
          <cell r="A8087" t="str">
            <v>FY2015</v>
          </cell>
        </row>
        <row r="8088">
          <cell r="A8088" t="str">
            <v>FY2015</v>
          </cell>
        </row>
        <row r="8089">
          <cell r="A8089" t="str">
            <v>FY2015</v>
          </cell>
        </row>
        <row r="8090">
          <cell r="A8090" t="str">
            <v>FY2015</v>
          </cell>
        </row>
        <row r="8091">
          <cell r="A8091" t="str">
            <v>FY2015</v>
          </cell>
        </row>
        <row r="8092">
          <cell r="A8092" t="str">
            <v>FY2015</v>
          </cell>
        </row>
        <row r="8093">
          <cell r="A8093" t="str">
            <v>FY2015</v>
          </cell>
        </row>
        <row r="8094">
          <cell r="A8094" t="str">
            <v>FY2015</v>
          </cell>
        </row>
        <row r="8095">
          <cell r="A8095" t="str">
            <v>FY2015</v>
          </cell>
        </row>
        <row r="8096">
          <cell r="A8096" t="str">
            <v>FY2015</v>
          </cell>
        </row>
        <row r="8097">
          <cell r="A8097" t="str">
            <v>FY2015</v>
          </cell>
        </row>
        <row r="8098">
          <cell r="A8098" t="str">
            <v>FY2015</v>
          </cell>
        </row>
        <row r="8099">
          <cell r="A8099" t="str">
            <v>FY2015</v>
          </cell>
        </row>
        <row r="8100">
          <cell r="A8100" t="str">
            <v>FY2015</v>
          </cell>
        </row>
        <row r="8101">
          <cell r="A8101" t="str">
            <v>FY2015</v>
          </cell>
        </row>
        <row r="8102">
          <cell r="A8102" t="str">
            <v>FY2015</v>
          </cell>
        </row>
        <row r="8103">
          <cell r="A8103" t="str">
            <v>FY2015</v>
          </cell>
        </row>
        <row r="8104">
          <cell r="A8104" t="str">
            <v>FY2015</v>
          </cell>
        </row>
        <row r="8105">
          <cell r="A8105" t="str">
            <v>FY2015</v>
          </cell>
        </row>
        <row r="8106">
          <cell r="A8106" t="str">
            <v>FY2015</v>
          </cell>
        </row>
        <row r="8107">
          <cell r="A8107" t="str">
            <v>FY2015</v>
          </cell>
        </row>
        <row r="8108">
          <cell r="A8108" t="str">
            <v>FY2015</v>
          </cell>
        </row>
        <row r="8109">
          <cell r="A8109" t="str">
            <v>FY2015</v>
          </cell>
        </row>
        <row r="8110">
          <cell r="A8110" t="str">
            <v>FY2015</v>
          </cell>
        </row>
        <row r="8111">
          <cell r="A8111" t="str">
            <v>FY2015</v>
          </cell>
        </row>
        <row r="8112">
          <cell r="A8112" t="str">
            <v>FY2015</v>
          </cell>
        </row>
        <row r="8113">
          <cell r="A8113" t="str">
            <v>FY2015</v>
          </cell>
        </row>
        <row r="8114">
          <cell r="A8114" t="str">
            <v>FY2015</v>
          </cell>
        </row>
        <row r="8115">
          <cell r="A8115" t="str">
            <v>FY2015</v>
          </cell>
        </row>
        <row r="8116">
          <cell r="A8116" t="str">
            <v>FY2015</v>
          </cell>
        </row>
        <row r="8117">
          <cell r="A8117" t="str">
            <v>FY2015</v>
          </cell>
        </row>
        <row r="8118">
          <cell r="A8118" t="str">
            <v>FY2015</v>
          </cell>
        </row>
        <row r="8119">
          <cell r="A8119" t="str">
            <v>FY2015</v>
          </cell>
        </row>
        <row r="8120">
          <cell r="A8120" t="str">
            <v>FY2015</v>
          </cell>
        </row>
        <row r="8121">
          <cell r="A8121" t="str">
            <v>FY2015</v>
          </cell>
        </row>
        <row r="8122">
          <cell r="A8122" t="str">
            <v>FY2015</v>
          </cell>
        </row>
        <row r="8123">
          <cell r="A8123" t="str">
            <v>FY2015</v>
          </cell>
        </row>
        <row r="8124">
          <cell r="A8124" t="str">
            <v>FY2015</v>
          </cell>
        </row>
        <row r="8125">
          <cell r="A8125" t="str">
            <v>FY2015</v>
          </cell>
        </row>
        <row r="8126">
          <cell r="A8126" t="str">
            <v>FY2015</v>
          </cell>
        </row>
        <row r="8127">
          <cell r="A8127" t="str">
            <v>FY2015</v>
          </cell>
        </row>
        <row r="8128">
          <cell r="A8128" t="str">
            <v>FY2015</v>
          </cell>
        </row>
        <row r="8129">
          <cell r="A8129" t="str">
            <v>FY2015</v>
          </cell>
        </row>
        <row r="8130">
          <cell r="A8130" t="str">
            <v>FY2015</v>
          </cell>
        </row>
        <row r="8131">
          <cell r="A8131" t="str">
            <v>FY2015</v>
          </cell>
        </row>
        <row r="8132">
          <cell r="A8132" t="str">
            <v>FY2015</v>
          </cell>
        </row>
        <row r="8133">
          <cell r="A8133" t="str">
            <v>FY2015</v>
          </cell>
        </row>
        <row r="8134">
          <cell r="A8134" t="str">
            <v>FY2015</v>
          </cell>
        </row>
        <row r="8135">
          <cell r="A8135" t="str">
            <v>FY2015</v>
          </cell>
        </row>
        <row r="8136">
          <cell r="A8136" t="str">
            <v>FY2015</v>
          </cell>
        </row>
        <row r="8137">
          <cell r="A8137" t="str">
            <v>FY2015</v>
          </cell>
        </row>
        <row r="8138">
          <cell r="A8138" t="str">
            <v>FY2015</v>
          </cell>
        </row>
        <row r="8139">
          <cell r="A8139" t="str">
            <v>FY2015</v>
          </cell>
        </row>
        <row r="8140">
          <cell r="A8140" t="str">
            <v>FY2015</v>
          </cell>
        </row>
        <row r="8141">
          <cell r="A8141" t="str">
            <v>FY2015</v>
          </cell>
        </row>
        <row r="8142">
          <cell r="A8142" t="str">
            <v>FY2015</v>
          </cell>
        </row>
        <row r="8143">
          <cell r="A8143" t="str">
            <v>FY2015</v>
          </cell>
        </row>
        <row r="8144">
          <cell r="A8144" t="str">
            <v>FY2015</v>
          </cell>
        </row>
        <row r="8145">
          <cell r="A8145" t="str">
            <v>FY2015</v>
          </cell>
        </row>
        <row r="8146">
          <cell r="A8146" t="str">
            <v>FY2015</v>
          </cell>
        </row>
        <row r="8147">
          <cell r="A8147" t="str">
            <v>FY2015</v>
          </cell>
        </row>
        <row r="8148">
          <cell r="A8148" t="str">
            <v>FY2015</v>
          </cell>
        </row>
        <row r="8149">
          <cell r="A8149" t="str">
            <v>FY2015</v>
          </cell>
        </row>
        <row r="8150">
          <cell r="A8150" t="str">
            <v>FY2015</v>
          </cell>
        </row>
        <row r="8151">
          <cell r="A8151" t="str">
            <v>FY2015</v>
          </cell>
        </row>
        <row r="8152">
          <cell r="A8152" t="str">
            <v>FY2015</v>
          </cell>
        </row>
        <row r="8153">
          <cell r="A8153" t="str">
            <v>FY2015</v>
          </cell>
        </row>
        <row r="8154">
          <cell r="A8154" t="str">
            <v>FY2015</v>
          </cell>
        </row>
        <row r="8155">
          <cell r="A8155" t="str">
            <v>FY2015</v>
          </cell>
        </row>
        <row r="8156">
          <cell r="A8156" t="str">
            <v>FY2015</v>
          </cell>
        </row>
        <row r="8157">
          <cell r="A8157" t="str">
            <v>FY2015</v>
          </cell>
        </row>
        <row r="8158">
          <cell r="A8158" t="str">
            <v>FY2015</v>
          </cell>
        </row>
        <row r="8159">
          <cell r="A8159" t="str">
            <v>FY2015</v>
          </cell>
        </row>
        <row r="8160">
          <cell r="A8160" t="str">
            <v>FY2015</v>
          </cell>
        </row>
        <row r="8161">
          <cell r="A8161" t="str">
            <v>FY2015</v>
          </cell>
        </row>
        <row r="8162">
          <cell r="A8162" t="str">
            <v>FY2015</v>
          </cell>
        </row>
        <row r="8163">
          <cell r="A8163" t="str">
            <v>FY2015</v>
          </cell>
        </row>
        <row r="8164">
          <cell r="A8164" t="str">
            <v>FY2015</v>
          </cell>
        </row>
        <row r="8165">
          <cell r="A8165" t="str">
            <v>FY2015</v>
          </cell>
        </row>
        <row r="8166">
          <cell r="A8166" t="str">
            <v>FY2015</v>
          </cell>
        </row>
        <row r="8167">
          <cell r="A8167" t="str">
            <v>FY2015</v>
          </cell>
        </row>
        <row r="8168">
          <cell r="A8168" t="str">
            <v>FY2015</v>
          </cell>
        </row>
        <row r="8169">
          <cell r="A8169" t="str">
            <v>FY2015</v>
          </cell>
        </row>
        <row r="8170">
          <cell r="A8170" t="str">
            <v>FY2015</v>
          </cell>
        </row>
        <row r="8171">
          <cell r="A8171" t="str">
            <v>FY2015</v>
          </cell>
        </row>
        <row r="8172">
          <cell r="A8172" t="str">
            <v>FY2015</v>
          </cell>
        </row>
        <row r="8173">
          <cell r="A8173" t="str">
            <v>FY2015</v>
          </cell>
        </row>
        <row r="8174">
          <cell r="A8174" t="str">
            <v>FY2015</v>
          </cell>
        </row>
        <row r="8175">
          <cell r="A8175" t="str">
            <v>FY2015</v>
          </cell>
        </row>
        <row r="8176">
          <cell r="A8176" t="str">
            <v>FY2015</v>
          </cell>
        </row>
        <row r="8177">
          <cell r="A8177" t="str">
            <v>FY2015</v>
          </cell>
        </row>
        <row r="8178">
          <cell r="A8178" t="str">
            <v>FY2015</v>
          </cell>
        </row>
        <row r="8179">
          <cell r="A8179" t="str">
            <v>FY2015</v>
          </cell>
        </row>
        <row r="8180">
          <cell r="A8180" t="str">
            <v>FY2015</v>
          </cell>
        </row>
        <row r="8181">
          <cell r="A8181" t="str">
            <v>FY2015</v>
          </cell>
        </row>
        <row r="8182">
          <cell r="A8182" t="str">
            <v>FY2015</v>
          </cell>
        </row>
        <row r="8183">
          <cell r="A8183" t="str">
            <v>FY2015</v>
          </cell>
        </row>
        <row r="8184">
          <cell r="A8184" t="str">
            <v>FY2015</v>
          </cell>
        </row>
        <row r="8185">
          <cell r="A8185" t="str">
            <v>FY2015</v>
          </cell>
        </row>
        <row r="8186">
          <cell r="A8186" t="str">
            <v>FY2015</v>
          </cell>
        </row>
        <row r="8187">
          <cell r="A8187" t="str">
            <v>FY2015</v>
          </cell>
        </row>
        <row r="8188">
          <cell r="A8188" t="str">
            <v>FY2015</v>
          </cell>
        </row>
        <row r="8189">
          <cell r="A8189" t="str">
            <v>FY2015</v>
          </cell>
        </row>
        <row r="8190">
          <cell r="A8190" t="str">
            <v>FY2015</v>
          </cell>
        </row>
        <row r="8191">
          <cell r="A8191" t="str">
            <v>FY2015</v>
          </cell>
        </row>
        <row r="8192">
          <cell r="A8192" t="str">
            <v>FY2015</v>
          </cell>
        </row>
        <row r="8193">
          <cell r="A8193" t="str">
            <v>FY2015</v>
          </cell>
        </row>
        <row r="8194">
          <cell r="A8194" t="str">
            <v>FY2015</v>
          </cell>
        </row>
        <row r="8195">
          <cell r="A8195" t="str">
            <v>FY2015</v>
          </cell>
        </row>
        <row r="8196">
          <cell r="A8196" t="str">
            <v>FY2015</v>
          </cell>
        </row>
        <row r="8197">
          <cell r="A8197" t="str">
            <v>FY2015</v>
          </cell>
        </row>
        <row r="8198">
          <cell r="A8198" t="str">
            <v>FY2015</v>
          </cell>
        </row>
        <row r="8199">
          <cell r="A8199" t="str">
            <v>FY2015</v>
          </cell>
        </row>
        <row r="8200">
          <cell r="A8200" t="str">
            <v>FY2015</v>
          </cell>
        </row>
        <row r="8201">
          <cell r="A8201" t="str">
            <v>FY2015</v>
          </cell>
        </row>
        <row r="8202">
          <cell r="A8202" t="str">
            <v>FY2015</v>
          </cell>
        </row>
        <row r="8203">
          <cell r="A8203" t="str">
            <v>FY2015</v>
          </cell>
        </row>
        <row r="8204">
          <cell r="A8204" t="str">
            <v>FY2015</v>
          </cell>
        </row>
        <row r="8205">
          <cell r="A8205" t="str">
            <v>FY2015</v>
          </cell>
        </row>
        <row r="8206">
          <cell r="A8206" t="str">
            <v>FY2015</v>
          </cell>
        </row>
        <row r="8207">
          <cell r="A8207" t="str">
            <v>FY2015</v>
          </cell>
        </row>
        <row r="8208">
          <cell r="A8208" t="str">
            <v>FY2015</v>
          </cell>
        </row>
        <row r="8209">
          <cell r="A8209" t="str">
            <v>FY2015</v>
          </cell>
        </row>
        <row r="8210">
          <cell r="A8210" t="str">
            <v>FY2015</v>
          </cell>
        </row>
        <row r="8211">
          <cell r="A8211" t="str">
            <v>FY2015</v>
          </cell>
        </row>
        <row r="8212">
          <cell r="A8212" t="str">
            <v>FY2015</v>
          </cell>
        </row>
        <row r="8213">
          <cell r="A8213" t="str">
            <v>FY2015</v>
          </cell>
        </row>
        <row r="8214">
          <cell r="A8214" t="str">
            <v>FY2015</v>
          </cell>
        </row>
        <row r="8215">
          <cell r="A8215" t="str">
            <v>FY2015</v>
          </cell>
        </row>
        <row r="8216">
          <cell r="A8216" t="str">
            <v>FY2015</v>
          </cell>
        </row>
        <row r="8217">
          <cell r="A8217" t="str">
            <v>FY2015</v>
          </cell>
        </row>
        <row r="8218">
          <cell r="A8218" t="str">
            <v>FY2015</v>
          </cell>
        </row>
        <row r="8219">
          <cell r="A8219" t="str">
            <v>FY2015</v>
          </cell>
        </row>
        <row r="8220">
          <cell r="A8220" t="str">
            <v>FY2015</v>
          </cell>
        </row>
        <row r="8221">
          <cell r="A8221" t="str">
            <v>FY2015</v>
          </cell>
        </row>
        <row r="8222">
          <cell r="A8222" t="str">
            <v>FY2015</v>
          </cell>
        </row>
        <row r="8223">
          <cell r="A8223" t="str">
            <v>FY2015</v>
          </cell>
        </row>
        <row r="8224">
          <cell r="A8224" t="str">
            <v>FY2015</v>
          </cell>
        </row>
        <row r="8225">
          <cell r="A8225" t="str">
            <v>FY2015</v>
          </cell>
        </row>
        <row r="8226">
          <cell r="A8226" t="str">
            <v>FY2015</v>
          </cell>
        </row>
        <row r="8227">
          <cell r="A8227" t="str">
            <v>FY2015</v>
          </cell>
        </row>
        <row r="8228">
          <cell r="A8228" t="str">
            <v>FY2015</v>
          </cell>
        </row>
        <row r="8229">
          <cell r="A8229" t="str">
            <v>FY2015</v>
          </cell>
        </row>
        <row r="8230">
          <cell r="A8230" t="str">
            <v>FY2015</v>
          </cell>
        </row>
        <row r="8231">
          <cell r="A8231" t="str">
            <v>FY2015</v>
          </cell>
        </row>
        <row r="8232">
          <cell r="A8232" t="str">
            <v>FY2015</v>
          </cell>
        </row>
        <row r="8233">
          <cell r="A8233" t="str">
            <v>FY2015</v>
          </cell>
        </row>
        <row r="8234">
          <cell r="A8234" t="str">
            <v>FY2015</v>
          </cell>
        </row>
        <row r="8235">
          <cell r="A8235" t="str">
            <v>FY2015</v>
          </cell>
        </row>
        <row r="8236">
          <cell r="A8236" t="str">
            <v>FY2015</v>
          </cell>
        </row>
        <row r="8237">
          <cell r="A8237" t="str">
            <v>FY2015</v>
          </cell>
        </row>
        <row r="8238">
          <cell r="A8238" t="str">
            <v>FY2015</v>
          </cell>
        </row>
        <row r="8239">
          <cell r="A8239" t="str">
            <v>FY2015</v>
          </cell>
        </row>
        <row r="8240">
          <cell r="A8240" t="str">
            <v>FY2015</v>
          </cell>
        </row>
        <row r="8241">
          <cell r="A8241" t="str">
            <v>FY2015</v>
          </cell>
        </row>
        <row r="8242">
          <cell r="A8242" t="str">
            <v>FY2015</v>
          </cell>
        </row>
        <row r="8243">
          <cell r="A8243" t="str">
            <v>FY2015</v>
          </cell>
        </row>
        <row r="8244">
          <cell r="A8244" t="str">
            <v>FY2015</v>
          </cell>
        </row>
        <row r="8245">
          <cell r="A8245" t="str">
            <v>FY2015</v>
          </cell>
        </row>
        <row r="8246">
          <cell r="A8246" t="str">
            <v>FY2015</v>
          </cell>
        </row>
        <row r="8247">
          <cell r="A8247" t="str">
            <v>FY2015</v>
          </cell>
        </row>
        <row r="8248">
          <cell r="A8248" t="str">
            <v>FY2015</v>
          </cell>
        </row>
        <row r="8249">
          <cell r="A8249" t="str">
            <v>FY2015</v>
          </cell>
        </row>
        <row r="8250">
          <cell r="A8250" t="str">
            <v>FY2015</v>
          </cell>
        </row>
        <row r="8251">
          <cell r="A8251" t="str">
            <v>FY2015</v>
          </cell>
        </row>
        <row r="8252">
          <cell r="A8252" t="str">
            <v>FY2015</v>
          </cell>
        </row>
        <row r="8253">
          <cell r="A8253" t="str">
            <v>FY2015</v>
          </cell>
        </row>
        <row r="8254">
          <cell r="A8254" t="str">
            <v>FY2015</v>
          </cell>
        </row>
        <row r="8255">
          <cell r="A8255" t="str">
            <v>FY2015</v>
          </cell>
        </row>
        <row r="8256">
          <cell r="A8256" t="str">
            <v>FY2015</v>
          </cell>
        </row>
        <row r="8257">
          <cell r="A8257" t="str">
            <v>FY2015</v>
          </cell>
        </row>
        <row r="8258">
          <cell r="A8258" t="str">
            <v>FY2015</v>
          </cell>
        </row>
        <row r="8259">
          <cell r="A8259" t="str">
            <v>FY2015</v>
          </cell>
        </row>
        <row r="8260">
          <cell r="A8260" t="str">
            <v>FY2015</v>
          </cell>
        </row>
        <row r="8261">
          <cell r="A8261" t="str">
            <v>FY2015</v>
          </cell>
        </row>
        <row r="8262">
          <cell r="A8262" t="str">
            <v>FY2015</v>
          </cell>
        </row>
        <row r="8263">
          <cell r="A8263" t="str">
            <v>FY2015</v>
          </cell>
        </row>
        <row r="8264">
          <cell r="A8264" t="str">
            <v>FY2015</v>
          </cell>
        </row>
        <row r="8265">
          <cell r="A8265" t="str">
            <v>FY2015</v>
          </cell>
        </row>
        <row r="8266">
          <cell r="A8266" t="str">
            <v>FY2015</v>
          </cell>
        </row>
        <row r="8267">
          <cell r="A8267" t="str">
            <v>FY2015</v>
          </cell>
        </row>
        <row r="8268">
          <cell r="A8268" t="str">
            <v>FY2015</v>
          </cell>
        </row>
        <row r="8269">
          <cell r="A8269" t="str">
            <v>FY2015</v>
          </cell>
        </row>
        <row r="8270">
          <cell r="A8270" t="str">
            <v>FY2015</v>
          </cell>
        </row>
        <row r="8271">
          <cell r="A8271" t="str">
            <v>FY2015</v>
          </cell>
        </row>
        <row r="8272">
          <cell r="A8272" t="str">
            <v>FY2015</v>
          </cell>
        </row>
        <row r="8273">
          <cell r="A8273" t="str">
            <v>FY2015</v>
          </cell>
        </row>
        <row r="8274">
          <cell r="A8274" t="str">
            <v>FY2015</v>
          </cell>
        </row>
        <row r="8275">
          <cell r="A8275" t="str">
            <v>FY2015</v>
          </cell>
        </row>
        <row r="8276">
          <cell r="A8276" t="str">
            <v>FY2015</v>
          </cell>
        </row>
        <row r="8277">
          <cell r="A8277" t="str">
            <v>FY2015</v>
          </cell>
        </row>
        <row r="8278">
          <cell r="A8278" t="str">
            <v>FY2015</v>
          </cell>
        </row>
        <row r="8279">
          <cell r="A8279" t="str">
            <v>FY2015</v>
          </cell>
        </row>
        <row r="8280">
          <cell r="A8280" t="str">
            <v>FY2015</v>
          </cell>
        </row>
        <row r="8281">
          <cell r="A8281" t="str">
            <v>FY2015</v>
          </cell>
        </row>
        <row r="8282">
          <cell r="A8282" t="str">
            <v>FY2015</v>
          </cell>
        </row>
        <row r="8283">
          <cell r="A8283" t="str">
            <v>FY2015</v>
          </cell>
        </row>
        <row r="8284">
          <cell r="A8284" t="str">
            <v>FY2015</v>
          </cell>
        </row>
        <row r="8285">
          <cell r="A8285" t="str">
            <v>FY2015</v>
          </cell>
        </row>
        <row r="8286">
          <cell r="A8286" t="str">
            <v>FY2015</v>
          </cell>
        </row>
        <row r="8287">
          <cell r="A8287" t="str">
            <v>FY2015</v>
          </cell>
        </row>
        <row r="8288">
          <cell r="A8288" t="str">
            <v>FY2015</v>
          </cell>
        </row>
        <row r="8289">
          <cell r="A8289" t="str">
            <v>FY2015</v>
          </cell>
        </row>
        <row r="8290">
          <cell r="A8290" t="str">
            <v>FY2015</v>
          </cell>
        </row>
        <row r="8291">
          <cell r="A8291" t="str">
            <v>FY2015</v>
          </cell>
        </row>
        <row r="8292">
          <cell r="A8292" t="str">
            <v>FY2015</v>
          </cell>
        </row>
        <row r="8293">
          <cell r="A8293" t="str">
            <v>FY2015</v>
          </cell>
        </row>
        <row r="8294">
          <cell r="A8294" t="str">
            <v>FY2015</v>
          </cell>
        </row>
        <row r="8295">
          <cell r="A8295" t="str">
            <v>FY2015</v>
          </cell>
        </row>
        <row r="8296">
          <cell r="A8296" t="str">
            <v>FY2015</v>
          </cell>
        </row>
        <row r="8297">
          <cell r="A8297" t="str">
            <v>FY2015</v>
          </cell>
        </row>
        <row r="8298">
          <cell r="A8298" t="str">
            <v>FY2015</v>
          </cell>
        </row>
        <row r="8299">
          <cell r="A8299" t="str">
            <v>FY2015</v>
          </cell>
        </row>
        <row r="8300">
          <cell r="A8300" t="str">
            <v>FY2015</v>
          </cell>
        </row>
        <row r="8301">
          <cell r="A8301" t="str">
            <v>FY2015</v>
          </cell>
        </row>
        <row r="8302">
          <cell r="A8302" t="str">
            <v>FY2015</v>
          </cell>
        </row>
        <row r="8303">
          <cell r="A8303" t="str">
            <v>FY2015</v>
          </cell>
        </row>
        <row r="8304">
          <cell r="A8304" t="str">
            <v>FY2015</v>
          </cell>
        </row>
        <row r="8305">
          <cell r="A8305" t="str">
            <v>FY2015</v>
          </cell>
        </row>
        <row r="8306">
          <cell r="A8306" t="str">
            <v>FY2015</v>
          </cell>
        </row>
        <row r="8307">
          <cell r="A8307" t="str">
            <v>FY2015</v>
          </cell>
        </row>
        <row r="8308">
          <cell r="A8308" t="str">
            <v>FY2015</v>
          </cell>
        </row>
        <row r="8309">
          <cell r="A8309" t="str">
            <v>FY2015</v>
          </cell>
        </row>
        <row r="8310">
          <cell r="A8310" t="str">
            <v>FY2015</v>
          </cell>
        </row>
        <row r="8311">
          <cell r="A8311" t="str">
            <v>FY2015</v>
          </cell>
        </row>
        <row r="8312">
          <cell r="A8312" t="str">
            <v>FY2015</v>
          </cell>
        </row>
        <row r="8313">
          <cell r="A8313" t="str">
            <v>FY2015</v>
          </cell>
        </row>
        <row r="8314">
          <cell r="A8314" t="str">
            <v>FY2015</v>
          </cell>
        </row>
        <row r="8315">
          <cell r="A8315" t="str">
            <v>FY2015</v>
          </cell>
        </row>
        <row r="8316">
          <cell r="A8316" t="str">
            <v>FY2015</v>
          </cell>
        </row>
        <row r="8317">
          <cell r="A8317" t="str">
            <v>FY2015</v>
          </cell>
        </row>
        <row r="8318">
          <cell r="A8318" t="str">
            <v>FY2015</v>
          </cell>
        </row>
        <row r="8319">
          <cell r="A8319" t="str">
            <v>FY2015</v>
          </cell>
        </row>
        <row r="8320">
          <cell r="A8320" t="str">
            <v>FY2015</v>
          </cell>
        </row>
        <row r="8321">
          <cell r="A8321" t="str">
            <v>FY2015</v>
          </cell>
        </row>
        <row r="8322">
          <cell r="A8322" t="str">
            <v>FY2015</v>
          </cell>
        </row>
        <row r="8323">
          <cell r="A8323" t="str">
            <v>FY2015</v>
          </cell>
        </row>
        <row r="8324">
          <cell r="A8324" t="str">
            <v>FY2015</v>
          </cell>
        </row>
        <row r="8325">
          <cell r="A8325" t="str">
            <v>FY2015</v>
          </cell>
        </row>
        <row r="8326">
          <cell r="A8326" t="str">
            <v>FY2015</v>
          </cell>
        </row>
        <row r="8327">
          <cell r="A8327" t="str">
            <v>FY2015</v>
          </cell>
        </row>
        <row r="8328">
          <cell r="A8328" t="str">
            <v>FY2015</v>
          </cell>
        </row>
        <row r="8329">
          <cell r="A8329" t="str">
            <v>FY2015</v>
          </cell>
        </row>
        <row r="8330">
          <cell r="A8330" t="str">
            <v>FY2015</v>
          </cell>
        </row>
        <row r="8331">
          <cell r="A8331" t="str">
            <v>FY2015</v>
          </cell>
        </row>
        <row r="8332">
          <cell r="A8332" t="str">
            <v>FY2015</v>
          </cell>
        </row>
        <row r="8333">
          <cell r="A8333" t="str">
            <v>FY2015</v>
          </cell>
        </row>
        <row r="8334">
          <cell r="A8334" t="str">
            <v>FY2015</v>
          </cell>
        </row>
        <row r="8335">
          <cell r="A8335" t="str">
            <v>FY2015</v>
          </cell>
        </row>
        <row r="8336">
          <cell r="A8336" t="str">
            <v>FY2015</v>
          </cell>
        </row>
        <row r="8337">
          <cell r="A8337" t="str">
            <v>FY2015</v>
          </cell>
        </row>
        <row r="8338">
          <cell r="A8338" t="str">
            <v>FY2015</v>
          </cell>
        </row>
        <row r="8339">
          <cell r="A8339" t="str">
            <v>FY2015</v>
          </cell>
        </row>
        <row r="8340">
          <cell r="A8340" t="str">
            <v>FY2015</v>
          </cell>
        </row>
        <row r="8341">
          <cell r="A8341" t="str">
            <v>FY2015</v>
          </cell>
        </row>
        <row r="8342">
          <cell r="A8342" t="str">
            <v>FY2015</v>
          </cell>
        </row>
        <row r="8343">
          <cell r="A8343" t="str">
            <v>FY2015</v>
          </cell>
        </row>
        <row r="8344">
          <cell r="A8344" t="str">
            <v>FY2015</v>
          </cell>
        </row>
        <row r="8345">
          <cell r="A8345" t="str">
            <v>FY2015</v>
          </cell>
        </row>
        <row r="8346">
          <cell r="A8346" t="str">
            <v>FY2015</v>
          </cell>
        </row>
        <row r="8347">
          <cell r="A8347" t="str">
            <v>FY2015</v>
          </cell>
        </row>
        <row r="8348">
          <cell r="A8348" t="str">
            <v>FY2015</v>
          </cell>
        </row>
        <row r="8349">
          <cell r="A8349" t="str">
            <v>FY2015</v>
          </cell>
        </row>
        <row r="8350">
          <cell r="A8350" t="str">
            <v>FY2015</v>
          </cell>
        </row>
        <row r="8351">
          <cell r="A8351" t="str">
            <v>FY2015</v>
          </cell>
        </row>
        <row r="8352">
          <cell r="A8352" t="str">
            <v>FY2015</v>
          </cell>
        </row>
        <row r="8353">
          <cell r="A8353" t="str">
            <v>FY2015</v>
          </cell>
        </row>
        <row r="8354">
          <cell r="A8354" t="str">
            <v>FY2015</v>
          </cell>
        </row>
        <row r="8355">
          <cell r="A8355" t="str">
            <v>FY2015</v>
          </cell>
        </row>
        <row r="8356">
          <cell r="A8356" t="str">
            <v>FY2015</v>
          </cell>
        </row>
        <row r="8357">
          <cell r="A8357" t="str">
            <v>FY2015</v>
          </cell>
        </row>
        <row r="8358">
          <cell r="A8358" t="str">
            <v>FY2015</v>
          </cell>
        </row>
        <row r="8359">
          <cell r="A8359" t="str">
            <v>FY2015</v>
          </cell>
        </row>
        <row r="8360">
          <cell r="A8360" t="str">
            <v>FY2015</v>
          </cell>
        </row>
        <row r="8361">
          <cell r="A8361" t="str">
            <v>FY2015</v>
          </cell>
        </row>
        <row r="8362">
          <cell r="A8362" t="str">
            <v>FY2015</v>
          </cell>
        </row>
        <row r="8363">
          <cell r="A8363" t="str">
            <v>FY2015</v>
          </cell>
        </row>
        <row r="8364">
          <cell r="A8364" t="str">
            <v>FY2015</v>
          </cell>
        </row>
        <row r="8365">
          <cell r="A8365" t="str">
            <v>FY2015</v>
          </cell>
        </row>
        <row r="8366">
          <cell r="A8366" t="str">
            <v>FY2015</v>
          </cell>
        </row>
        <row r="8367">
          <cell r="A8367" t="str">
            <v>FY2015</v>
          </cell>
        </row>
        <row r="8368">
          <cell r="A8368" t="str">
            <v>FY2015</v>
          </cell>
        </row>
        <row r="8369">
          <cell r="A8369" t="str">
            <v>FY2015</v>
          </cell>
        </row>
        <row r="8370">
          <cell r="A8370" t="str">
            <v>FY2015</v>
          </cell>
        </row>
        <row r="8371">
          <cell r="A8371" t="str">
            <v>FY2015</v>
          </cell>
        </row>
        <row r="8372">
          <cell r="A8372" t="str">
            <v>FY2015</v>
          </cell>
        </row>
        <row r="8373">
          <cell r="A8373" t="str">
            <v>FY2015</v>
          </cell>
        </row>
        <row r="8374">
          <cell r="A8374" t="str">
            <v>FY2015</v>
          </cell>
        </row>
        <row r="8375">
          <cell r="A8375" t="str">
            <v>FY2015</v>
          </cell>
        </row>
        <row r="8376">
          <cell r="A8376" t="str">
            <v>FY2015</v>
          </cell>
        </row>
        <row r="8377">
          <cell r="A8377" t="str">
            <v>FY2015</v>
          </cell>
        </row>
        <row r="8378">
          <cell r="A8378" t="str">
            <v>FY2015</v>
          </cell>
        </row>
        <row r="8379">
          <cell r="A8379" t="str">
            <v>FY2015</v>
          </cell>
        </row>
        <row r="8380">
          <cell r="A8380" t="str">
            <v>FY2015</v>
          </cell>
        </row>
        <row r="8381">
          <cell r="A8381" t="str">
            <v>FY2015</v>
          </cell>
        </row>
        <row r="8382">
          <cell r="A8382" t="str">
            <v>FY2015</v>
          </cell>
        </row>
        <row r="8383">
          <cell r="A8383" t="str">
            <v>FY2015</v>
          </cell>
        </row>
        <row r="8384">
          <cell r="A8384" t="str">
            <v>FY2015</v>
          </cell>
        </row>
        <row r="8385">
          <cell r="A8385" t="str">
            <v>FY2015</v>
          </cell>
        </row>
        <row r="8386">
          <cell r="A8386" t="str">
            <v>FY2015</v>
          </cell>
        </row>
        <row r="8387">
          <cell r="A8387" t="str">
            <v>FY2015</v>
          </cell>
        </row>
        <row r="8388">
          <cell r="A8388" t="str">
            <v>FY2015</v>
          </cell>
        </row>
        <row r="8389">
          <cell r="A8389" t="str">
            <v>FY2015</v>
          </cell>
        </row>
        <row r="8390">
          <cell r="A8390" t="str">
            <v>FY2015</v>
          </cell>
        </row>
        <row r="8391">
          <cell r="A8391" t="str">
            <v>FY2015</v>
          </cell>
        </row>
        <row r="8392">
          <cell r="A8392" t="str">
            <v>FY2015</v>
          </cell>
        </row>
        <row r="8393">
          <cell r="A8393" t="str">
            <v>FY2015</v>
          </cell>
        </row>
        <row r="8394">
          <cell r="A8394" t="str">
            <v>FY2015</v>
          </cell>
        </row>
        <row r="8395">
          <cell r="A8395" t="str">
            <v>FY2015</v>
          </cell>
        </row>
        <row r="8396">
          <cell r="A8396" t="str">
            <v>FY2015</v>
          </cell>
        </row>
        <row r="8397">
          <cell r="A8397" t="str">
            <v>FY2015</v>
          </cell>
        </row>
        <row r="8398">
          <cell r="A8398" t="str">
            <v>FY2015</v>
          </cell>
        </row>
        <row r="8399">
          <cell r="A8399" t="str">
            <v>FY2015</v>
          </cell>
        </row>
        <row r="8400">
          <cell r="A8400" t="str">
            <v>FY2015</v>
          </cell>
        </row>
        <row r="8401">
          <cell r="A8401" t="str">
            <v>FY2015</v>
          </cell>
        </row>
        <row r="8402">
          <cell r="A8402" t="str">
            <v>FY2015</v>
          </cell>
        </row>
        <row r="8403">
          <cell r="A8403" t="str">
            <v>FY2015</v>
          </cell>
        </row>
        <row r="8404">
          <cell r="A8404" t="str">
            <v>FY2015</v>
          </cell>
        </row>
        <row r="8405">
          <cell r="A8405" t="str">
            <v>FY2015</v>
          </cell>
        </row>
        <row r="8406">
          <cell r="A8406" t="str">
            <v>FY2015</v>
          </cell>
        </row>
        <row r="8407">
          <cell r="A8407" t="str">
            <v>FY2015</v>
          </cell>
        </row>
        <row r="8408">
          <cell r="A8408" t="str">
            <v>FY2015</v>
          </cell>
        </row>
        <row r="8409">
          <cell r="A8409" t="str">
            <v>FY2015</v>
          </cell>
        </row>
        <row r="8410">
          <cell r="A8410" t="str">
            <v>FY2015</v>
          </cell>
        </row>
        <row r="8411">
          <cell r="A8411" t="str">
            <v>FY2015</v>
          </cell>
        </row>
        <row r="8412">
          <cell r="A8412" t="str">
            <v>FY2015</v>
          </cell>
        </row>
        <row r="8413">
          <cell r="A8413" t="str">
            <v>FY2015</v>
          </cell>
        </row>
        <row r="8414">
          <cell r="A8414" t="str">
            <v>FY2015</v>
          </cell>
        </row>
        <row r="8415">
          <cell r="A8415" t="str">
            <v>FY2015</v>
          </cell>
        </row>
        <row r="8416">
          <cell r="A8416" t="str">
            <v>FY2015</v>
          </cell>
        </row>
        <row r="8417">
          <cell r="A8417" t="str">
            <v>FY2015</v>
          </cell>
        </row>
        <row r="8418">
          <cell r="A8418" t="str">
            <v>FY2015</v>
          </cell>
        </row>
        <row r="8419">
          <cell r="A8419" t="str">
            <v>FY2015</v>
          </cell>
        </row>
        <row r="8420">
          <cell r="A8420" t="str">
            <v>FY2015</v>
          </cell>
        </row>
        <row r="8421">
          <cell r="A8421" t="str">
            <v>FY2015</v>
          </cell>
        </row>
        <row r="8422">
          <cell r="A8422" t="str">
            <v>FY2015</v>
          </cell>
        </row>
        <row r="8423">
          <cell r="A8423" t="str">
            <v>FY2015</v>
          </cell>
        </row>
        <row r="8424">
          <cell r="A8424" t="str">
            <v>FY2015</v>
          </cell>
        </row>
        <row r="8425">
          <cell r="A8425" t="str">
            <v>FY2015</v>
          </cell>
        </row>
        <row r="8426">
          <cell r="A8426" t="str">
            <v>FY2015</v>
          </cell>
        </row>
        <row r="8427">
          <cell r="A8427" t="str">
            <v>FY2015</v>
          </cell>
        </row>
        <row r="8428">
          <cell r="A8428" t="str">
            <v>FY2015</v>
          </cell>
        </row>
        <row r="8429">
          <cell r="A8429" t="str">
            <v>FY2015</v>
          </cell>
        </row>
        <row r="8430">
          <cell r="A8430" t="str">
            <v>FY2015</v>
          </cell>
        </row>
        <row r="8431">
          <cell r="A8431" t="str">
            <v>FY2015</v>
          </cell>
        </row>
        <row r="8432">
          <cell r="A8432" t="str">
            <v>FY2015</v>
          </cell>
        </row>
        <row r="8433">
          <cell r="A8433" t="str">
            <v>FY2015</v>
          </cell>
        </row>
        <row r="8434">
          <cell r="A8434" t="str">
            <v>FY2015</v>
          </cell>
        </row>
        <row r="8435">
          <cell r="A8435" t="str">
            <v>FY2015</v>
          </cell>
        </row>
        <row r="8436">
          <cell r="A8436" t="str">
            <v>FY2015</v>
          </cell>
        </row>
        <row r="8437">
          <cell r="A8437" t="str">
            <v>FY2015</v>
          </cell>
        </row>
        <row r="8438">
          <cell r="A8438" t="str">
            <v>FY2015</v>
          </cell>
        </row>
        <row r="8439">
          <cell r="A8439" t="str">
            <v>FY2015</v>
          </cell>
        </row>
        <row r="8440">
          <cell r="A8440" t="str">
            <v>FY2015</v>
          </cell>
        </row>
        <row r="8441">
          <cell r="A8441" t="str">
            <v>FY2015</v>
          </cell>
        </row>
        <row r="8442">
          <cell r="A8442" t="str">
            <v>FY2015</v>
          </cell>
        </row>
        <row r="8443">
          <cell r="A8443" t="str">
            <v>FY2015</v>
          </cell>
        </row>
        <row r="8444">
          <cell r="A8444" t="str">
            <v>FY2015</v>
          </cell>
        </row>
        <row r="8445">
          <cell r="A8445" t="str">
            <v>FY2015</v>
          </cell>
        </row>
        <row r="8446">
          <cell r="A8446" t="str">
            <v>FY2015</v>
          </cell>
        </row>
        <row r="8447">
          <cell r="A8447" t="str">
            <v>FY2015</v>
          </cell>
        </row>
        <row r="8448">
          <cell r="A8448" t="str">
            <v>FY2015</v>
          </cell>
        </row>
        <row r="8449">
          <cell r="A8449" t="str">
            <v>FY2015</v>
          </cell>
        </row>
        <row r="8450">
          <cell r="A8450" t="str">
            <v>FY2015</v>
          </cell>
        </row>
        <row r="8451">
          <cell r="A8451" t="str">
            <v>FY2015</v>
          </cell>
        </row>
        <row r="8452">
          <cell r="A8452" t="str">
            <v>FY2015</v>
          </cell>
        </row>
        <row r="8453">
          <cell r="A8453" t="str">
            <v>FY2015</v>
          </cell>
        </row>
        <row r="8454">
          <cell r="A8454" t="str">
            <v>FY2015</v>
          </cell>
        </row>
        <row r="8455">
          <cell r="A8455" t="str">
            <v>FY2015</v>
          </cell>
        </row>
        <row r="8456">
          <cell r="A8456" t="str">
            <v>FY2015</v>
          </cell>
        </row>
        <row r="8457">
          <cell r="A8457" t="str">
            <v>FY2015</v>
          </cell>
        </row>
        <row r="8458">
          <cell r="A8458" t="str">
            <v>FY2015</v>
          </cell>
        </row>
        <row r="8459">
          <cell r="A8459" t="str">
            <v>FY2015</v>
          </cell>
        </row>
        <row r="8460">
          <cell r="A8460" t="str">
            <v>FY2015</v>
          </cell>
        </row>
        <row r="8461">
          <cell r="A8461" t="str">
            <v>FY2015</v>
          </cell>
        </row>
        <row r="8462">
          <cell r="A8462" t="str">
            <v>FY2015</v>
          </cell>
        </row>
        <row r="8463">
          <cell r="A8463" t="str">
            <v>FY2015</v>
          </cell>
        </row>
        <row r="8464">
          <cell r="A8464" t="str">
            <v>FY2015</v>
          </cell>
        </row>
        <row r="8465">
          <cell r="A8465" t="str">
            <v>FY2015</v>
          </cell>
        </row>
        <row r="8466">
          <cell r="A8466" t="str">
            <v>FY2015</v>
          </cell>
        </row>
        <row r="8467">
          <cell r="A8467" t="str">
            <v>FY2015</v>
          </cell>
        </row>
        <row r="8468">
          <cell r="A8468" t="str">
            <v>FY2015</v>
          </cell>
        </row>
        <row r="8469">
          <cell r="A8469" t="str">
            <v>FY2015</v>
          </cell>
        </row>
        <row r="8470">
          <cell r="A8470" t="str">
            <v>FY2015</v>
          </cell>
        </row>
        <row r="8471">
          <cell r="A8471" t="str">
            <v>FY2015</v>
          </cell>
        </row>
        <row r="8472">
          <cell r="A8472" t="str">
            <v>FY2015</v>
          </cell>
        </row>
        <row r="8473">
          <cell r="A8473" t="str">
            <v>FY2015</v>
          </cell>
        </row>
        <row r="8474">
          <cell r="A8474" t="str">
            <v>FY2015</v>
          </cell>
        </row>
        <row r="8475">
          <cell r="A8475" t="str">
            <v>FY2015</v>
          </cell>
        </row>
        <row r="8476">
          <cell r="A8476" t="str">
            <v>FY2015</v>
          </cell>
        </row>
        <row r="8477">
          <cell r="A8477" t="str">
            <v>FY2015</v>
          </cell>
        </row>
        <row r="8478">
          <cell r="A8478" t="str">
            <v>FY2015</v>
          </cell>
        </row>
        <row r="8479">
          <cell r="A8479" t="str">
            <v>FY2015</v>
          </cell>
        </row>
        <row r="8480">
          <cell r="A8480" t="str">
            <v>FY2015</v>
          </cell>
        </row>
        <row r="8481">
          <cell r="A8481" t="str">
            <v>FY2015</v>
          </cell>
        </row>
        <row r="8482">
          <cell r="A8482" t="str">
            <v>FY2015</v>
          </cell>
        </row>
        <row r="8483">
          <cell r="A8483" t="str">
            <v>FY2015</v>
          </cell>
        </row>
        <row r="8484">
          <cell r="A8484" t="str">
            <v>FY2015</v>
          </cell>
        </row>
        <row r="8485">
          <cell r="A8485" t="str">
            <v>FY2015</v>
          </cell>
        </row>
        <row r="8486">
          <cell r="A8486" t="str">
            <v>FY2015</v>
          </cell>
        </row>
        <row r="8487">
          <cell r="A8487" t="str">
            <v>FY2015</v>
          </cell>
        </row>
        <row r="8488">
          <cell r="A8488" t="str">
            <v>FY2015</v>
          </cell>
        </row>
        <row r="8489">
          <cell r="A8489" t="str">
            <v>FY2015</v>
          </cell>
        </row>
        <row r="8490">
          <cell r="A8490" t="str">
            <v>FY2015</v>
          </cell>
        </row>
        <row r="8491">
          <cell r="A8491" t="str">
            <v>FY2015</v>
          </cell>
        </row>
        <row r="8492">
          <cell r="A8492" t="str">
            <v>FY2015</v>
          </cell>
        </row>
        <row r="8493">
          <cell r="A8493" t="str">
            <v>FY2015</v>
          </cell>
        </row>
        <row r="8494">
          <cell r="A8494" t="str">
            <v>FY2015</v>
          </cell>
        </row>
        <row r="8495">
          <cell r="A8495" t="str">
            <v>FY2015</v>
          </cell>
        </row>
        <row r="8496">
          <cell r="A8496" t="str">
            <v>FY2015</v>
          </cell>
        </row>
        <row r="8497">
          <cell r="A8497" t="str">
            <v>FY2015</v>
          </cell>
        </row>
        <row r="8498">
          <cell r="A8498" t="str">
            <v>FY2015</v>
          </cell>
        </row>
        <row r="8499">
          <cell r="A8499" t="str">
            <v>FY2015</v>
          </cell>
        </row>
        <row r="8500">
          <cell r="A8500" t="str">
            <v>FY2015</v>
          </cell>
        </row>
        <row r="8501">
          <cell r="A8501" t="str">
            <v>FY2015</v>
          </cell>
        </row>
        <row r="8502">
          <cell r="A8502" t="str">
            <v>FY2015</v>
          </cell>
        </row>
        <row r="8503">
          <cell r="A8503" t="str">
            <v>FY2015</v>
          </cell>
        </row>
        <row r="8504">
          <cell r="A8504" t="str">
            <v>FY2015</v>
          </cell>
        </row>
        <row r="8505">
          <cell r="A8505" t="str">
            <v>FY2015</v>
          </cell>
        </row>
        <row r="8506">
          <cell r="A8506" t="str">
            <v>FY2015</v>
          </cell>
        </row>
        <row r="8507">
          <cell r="A8507" t="str">
            <v>FY2015</v>
          </cell>
        </row>
        <row r="8508">
          <cell r="A8508" t="str">
            <v>FY2015</v>
          </cell>
        </row>
        <row r="8509">
          <cell r="A8509" t="str">
            <v>FY2015</v>
          </cell>
        </row>
        <row r="8510">
          <cell r="A8510" t="str">
            <v>FY2015</v>
          </cell>
        </row>
        <row r="8511">
          <cell r="A8511" t="str">
            <v>FY2015</v>
          </cell>
        </row>
        <row r="8512">
          <cell r="A8512" t="str">
            <v>FY2015</v>
          </cell>
        </row>
        <row r="8513">
          <cell r="A8513" t="str">
            <v>FY2015</v>
          </cell>
        </row>
        <row r="8514">
          <cell r="A8514" t="str">
            <v>FY2015</v>
          </cell>
        </row>
        <row r="8515">
          <cell r="A8515" t="str">
            <v>FY2015</v>
          </cell>
        </row>
        <row r="8516">
          <cell r="A8516" t="str">
            <v>FY2015</v>
          </cell>
        </row>
        <row r="8517">
          <cell r="A8517" t="str">
            <v>FY2015</v>
          </cell>
        </row>
        <row r="8518">
          <cell r="A8518" t="str">
            <v>FY2015</v>
          </cell>
        </row>
        <row r="8519">
          <cell r="A8519" t="str">
            <v>FY2015</v>
          </cell>
        </row>
        <row r="8520">
          <cell r="A8520" t="str">
            <v>FY2015</v>
          </cell>
        </row>
        <row r="8521">
          <cell r="A8521" t="str">
            <v>FY2015</v>
          </cell>
        </row>
        <row r="8522">
          <cell r="A8522" t="str">
            <v>FY2015</v>
          </cell>
        </row>
        <row r="8523">
          <cell r="A8523" t="str">
            <v>FY2015</v>
          </cell>
        </row>
        <row r="8524">
          <cell r="A8524" t="str">
            <v>FY2015</v>
          </cell>
        </row>
        <row r="8525">
          <cell r="A8525" t="str">
            <v>FY2015</v>
          </cell>
        </row>
        <row r="8526">
          <cell r="A8526" t="str">
            <v>FY2015</v>
          </cell>
        </row>
        <row r="8527">
          <cell r="A8527" t="str">
            <v>FY2015</v>
          </cell>
        </row>
        <row r="8528">
          <cell r="A8528" t="str">
            <v>FY2015</v>
          </cell>
        </row>
        <row r="8529">
          <cell r="A8529" t="str">
            <v>FY2015</v>
          </cell>
        </row>
        <row r="8530">
          <cell r="A8530" t="str">
            <v>FY2015</v>
          </cell>
        </row>
        <row r="8531">
          <cell r="A8531" t="str">
            <v>FY2015</v>
          </cell>
        </row>
        <row r="8532">
          <cell r="A8532" t="str">
            <v>FY2015</v>
          </cell>
        </row>
        <row r="8533">
          <cell r="A8533" t="str">
            <v>FY2015</v>
          </cell>
        </row>
        <row r="8534">
          <cell r="A8534" t="str">
            <v>FY2015</v>
          </cell>
        </row>
        <row r="8535">
          <cell r="A8535" t="str">
            <v>FY2015</v>
          </cell>
        </row>
        <row r="8536">
          <cell r="A8536" t="str">
            <v>FY2015</v>
          </cell>
        </row>
        <row r="8537">
          <cell r="A8537" t="str">
            <v>FY2015</v>
          </cell>
        </row>
        <row r="8538">
          <cell r="A8538" t="str">
            <v>FY2015</v>
          </cell>
        </row>
        <row r="8539">
          <cell r="A8539" t="str">
            <v>FY2015</v>
          </cell>
        </row>
        <row r="8540">
          <cell r="A8540" t="str">
            <v>FY2015</v>
          </cell>
        </row>
        <row r="8541">
          <cell r="A8541" t="str">
            <v>FY2015</v>
          </cell>
        </row>
        <row r="8542">
          <cell r="A8542" t="str">
            <v>FY2015</v>
          </cell>
        </row>
        <row r="8543">
          <cell r="A8543" t="str">
            <v>FY2015</v>
          </cell>
        </row>
        <row r="8544">
          <cell r="A8544" t="str">
            <v>FY2015</v>
          </cell>
        </row>
        <row r="8545">
          <cell r="A8545" t="str">
            <v>FY2015</v>
          </cell>
        </row>
        <row r="8546">
          <cell r="A8546" t="str">
            <v>FY2015</v>
          </cell>
        </row>
        <row r="8547">
          <cell r="A8547" t="str">
            <v>FY2015</v>
          </cell>
        </row>
        <row r="8548">
          <cell r="A8548" t="str">
            <v>FY2015</v>
          </cell>
        </row>
        <row r="8549">
          <cell r="A8549" t="str">
            <v>FY2015</v>
          </cell>
        </row>
        <row r="8550">
          <cell r="A8550" t="str">
            <v>FY2015</v>
          </cell>
        </row>
        <row r="8551">
          <cell r="A8551" t="str">
            <v>FY2015</v>
          </cell>
        </row>
        <row r="8552">
          <cell r="A8552" t="str">
            <v>FY2015</v>
          </cell>
        </row>
        <row r="8553">
          <cell r="A8553" t="str">
            <v>FY2015</v>
          </cell>
        </row>
        <row r="8554">
          <cell r="A8554" t="str">
            <v>FY2015</v>
          </cell>
        </row>
        <row r="8555">
          <cell r="A8555" t="str">
            <v>FY2015</v>
          </cell>
        </row>
        <row r="8556">
          <cell r="A8556" t="str">
            <v>FY2015</v>
          </cell>
        </row>
        <row r="8557">
          <cell r="A8557" t="str">
            <v>FY2015</v>
          </cell>
        </row>
        <row r="8558">
          <cell r="A8558" t="str">
            <v>FY2015</v>
          </cell>
        </row>
        <row r="8559">
          <cell r="A8559" t="str">
            <v>FY2015</v>
          </cell>
        </row>
        <row r="8560">
          <cell r="A8560" t="str">
            <v>FY2015</v>
          </cell>
        </row>
        <row r="8561">
          <cell r="A8561" t="str">
            <v>FY2015</v>
          </cell>
        </row>
        <row r="8562">
          <cell r="A8562" t="str">
            <v>FY2015</v>
          </cell>
        </row>
        <row r="8563">
          <cell r="A8563" t="str">
            <v>FY2015</v>
          </cell>
        </row>
        <row r="8564">
          <cell r="A8564" t="str">
            <v>FY2015</v>
          </cell>
        </row>
        <row r="8565">
          <cell r="A8565" t="str">
            <v>FY2015</v>
          </cell>
        </row>
        <row r="8566">
          <cell r="A8566" t="str">
            <v>FY2015</v>
          </cell>
        </row>
        <row r="8567">
          <cell r="A8567" t="str">
            <v>FY2015</v>
          </cell>
        </row>
        <row r="8568">
          <cell r="A8568" t="str">
            <v>FY2015</v>
          </cell>
        </row>
        <row r="8569">
          <cell r="A8569" t="str">
            <v>FY2015</v>
          </cell>
        </row>
        <row r="8570">
          <cell r="A8570" t="str">
            <v>FY2015</v>
          </cell>
        </row>
        <row r="8571">
          <cell r="A8571" t="str">
            <v>FY2015</v>
          </cell>
        </row>
        <row r="8572">
          <cell r="A8572" t="str">
            <v>FY2015</v>
          </cell>
        </row>
        <row r="8573">
          <cell r="A8573" t="str">
            <v>FY2015</v>
          </cell>
        </row>
        <row r="8574">
          <cell r="A8574" t="str">
            <v>FY2015</v>
          </cell>
        </row>
        <row r="8575">
          <cell r="A8575" t="str">
            <v>FY2015</v>
          </cell>
        </row>
        <row r="8576">
          <cell r="A8576" t="str">
            <v>FY2015</v>
          </cell>
        </row>
        <row r="8577">
          <cell r="A8577" t="str">
            <v>FY2015</v>
          </cell>
        </row>
        <row r="8578">
          <cell r="A8578" t="str">
            <v>FY2015</v>
          </cell>
        </row>
        <row r="8579">
          <cell r="A8579" t="str">
            <v>FY2015</v>
          </cell>
        </row>
        <row r="8580">
          <cell r="A8580" t="str">
            <v>FY2015</v>
          </cell>
        </row>
        <row r="8581">
          <cell r="A8581" t="str">
            <v>FY2015</v>
          </cell>
        </row>
        <row r="8582">
          <cell r="A8582" t="str">
            <v>FY2015</v>
          </cell>
        </row>
        <row r="8583">
          <cell r="A8583" t="str">
            <v>FY2015</v>
          </cell>
        </row>
        <row r="8584">
          <cell r="A8584" t="str">
            <v>FY2015</v>
          </cell>
        </row>
        <row r="8585">
          <cell r="A8585" t="str">
            <v>FY2015</v>
          </cell>
        </row>
        <row r="8586">
          <cell r="A8586" t="str">
            <v>FY2015</v>
          </cell>
        </row>
        <row r="8587">
          <cell r="A8587" t="str">
            <v>FY2015</v>
          </cell>
        </row>
        <row r="8588">
          <cell r="A8588" t="str">
            <v>FY2015</v>
          </cell>
        </row>
        <row r="8589">
          <cell r="A8589" t="str">
            <v>FY2015</v>
          </cell>
        </row>
        <row r="8590">
          <cell r="A8590" t="str">
            <v>FY2015</v>
          </cell>
        </row>
        <row r="8591">
          <cell r="A8591" t="str">
            <v>FY2015</v>
          </cell>
        </row>
        <row r="8592">
          <cell r="A8592" t="str">
            <v>FY2015</v>
          </cell>
        </row>
        <row r="8593">
          <cell r="A8593" t="str">
            <v>FY2015</v>
          </cell>
        </row>
        <row r="8594">
          <cell r="A8594" t="str">
            <v>FY2015</v>
          </cell>
        </row>
        <row r="8595">
          <cell r="A8595" t="str">
            <v>FY2015</v>
          </cell>
        </row>
        <row r="8596">
          <cell r="A8596" t="str">
            <v>FY2015</v>
          </cell>
        </row>
        <row r="8597">
          <cell r="A8597" t="str">
            <v>FY2015</v>
          </cell>
        </row>
        <row r="8598">
          <cell r="A8598" t="str">
            <v>FY2015</v>
          </cell>
        </row>
        <row r="8599">
          <cell r="A8599" t="str">
            <v>FY2015</v>
          </cell>
        </row>
        <row r="8600">
          <cell r="A8600" t="str">
            <v>FY2015</v>
          </cell>
        </row>
        <row r="8601">
          <cell r="A8601" t="str">
            <v>FY2015</v>
          </cell>
        </row>
        <row r="8602">
          <cell r="A8602" t="str">
            <v>FY2015</v>
          </cell>
        </row>
        <row r="8603">
          <cell r="A8603" t="str">
            <v>FY2015</v>
          </cell>
        </row>
        <row r="8604">
          <cell r="A8604" t="str">
            <v>FY2015</v>
          </cell>
        </row>
        <row r="8605">
          <cell r="A8605" t="str">
            <v>FY2015</v>
          </cell>
        </row>
        <row r="8606">
          <cell r="A8606" t="str">
            <v>FY2015</v>
          </cell>
        </row>
        <row r="8607">
          <cell r="A8607" t="str">
            <v>FY2015</v>
          </cell>
        </row>
        <row r="8608">
          <cell r="A8608" t="str">
            <v>FY2015</v>
          </cell>
        </row>
        <row r="8609">
          <cell r="A8609" t="str">
            <v>FY2015</v>
          </cell>
        </row>
        <row r="8610">
          <cell r="A8610" t="str">
            <v>FY2015</v>
          </cell>
        </row>
        <row r="8611">
          <cell r="A8611" t="str">
            <v>FY2015</v>
          </cell>
        </row>
        <row r="8612">
          <cell r="A8612" t="str">
            <v>FY2015</v>
          </cell>
        </row>
        <row r="8613">
          <cell r="A8613" t="str">
            <v>FY2015</v>
          </cell>
        </row>
        <row r="8614">
          <cell r="A8614" t="str">
            <v>FY2015</v>
          </cell>
        </row>
        <row r="8615">
          <cell r="A8615" t="str">
            <v>FY2015</v>
          </cell>
        </row>
        <row r="8616">
          <cell r="A8616" t="str">
            <v>FY2015</v>
          </cell>
        </row>
        <row r="8617">
          <cell r="A8617" t="str">
            <v>FY2015</v>
          </cell>
        </row>
        <row r="8618">
          <cell r="A8618" t="str">
            <v>FY2016</v>
          </cell>
        </row>
        <row r="8619">
          <cell r="A8619" t="str">
            <v>FY2016</v>
          </cell>
        </row>
        <row r="8620">
          <cell r="A8620" t="str">
            <v>FY2016</v>
          </cell>
        </row>
        <row r="8621">
          <cell r="A8621" t="str">
            <v>FY2016</v>
          </cell>
        </row>
        <row r="8622">
          <cell r="A8622" t="str">
            <v>FY2016</v>
          </cell>
        </row>
        <row r="8623">
          <cell r="A8623" t="str">
            <v>FY2016</v>
          </cell>
        </row>
        <row r="8624">
          <cell r="A8624" t="str">
            <v>FY2016</v>
          </cell>
        </row>
        <row r="8625">
          <cell r="A8625" t="str">
            <v>FY2016</v>
          </cell>
        </row>
        <row r="8626">
          <cell r="A8626" t="str">
            <v>FY2016</v>
          </cell>
        </row>
        <row r="8627">
          <cell r="A8627" t="str">
            <v>FY2016</v>
          </cell>
        </row>
        <row r="8628">
          <cell r="A8628" t="str">
            <v>FY2016</v>
          </cell>
        </row>
        <row r="8629">
          <cell r="A8629" t="str">
            <v>FY2016</v>
          </cell>
        </row>
        <row r="8630">
          <cell r="A8630" t="str">
            <v>FY2016</v>
          </cell>
        </row>
        <row r="8631">
          <cell r="A8631" t="str">
            <v>FY2016</v>
          </cell>
        </row>
        <row r="8632">
          <cell r="A8632" t="str">
            <v>FY2016</v>
          </cell>
        </row>
        <row r="8633">
          <cell r="A8633" t="str">
            <v>FY2016</v>
          </cell>
        </row>
        <row r="8634">
          <cell r="A8634" t="str">
            <v>FY2016</v>
          </cell>
        </row>
        <row r="8635">
          <cell r="A8635" t="str">
            <v>FY2016</v>
          </cell>
        </row>
        <row r="8636">
          <cell r="A8636" t="str">
            <v>FY2016</v>
          </cell>
        </row>
        <row r="8637">
          <cell r="A8637" t="str">
            <v>FY2016</v>
          </cell>
        </row>
        <row r="8638">
          <cell r="A8638" t="str">
            <v>FY2016</v>
          </cell>
        </row>
        <row r="8639">
          <cell r="A8639" t="str">
            <v>FY2016</v>
          </cell>
        </row>
        <row r="8640">
          <cell r="A8640" t="str">
            <v>FY2016</v>
          </cell>
        </row>
        <row r="8641">
          <cell r="A8641" t="str">
            <v>FY2016</v>
          </cell>
        </row>
        <row r="8642">
          <cell r="A8642" t="str">
            <v>FY2016</v>
          </cell>
        </row>
        <row r="8643">
          <cell r="A8643" t="str">
            <v>FY2016</v>
          </cell>
        </row>
        <row r="8644">
          <cell r="A8644" t="str">
            <v>FY2016</v>
          </cell>
        </row>
        <row r="8645">
          <cell r="A8645" t="str">
            <v>FY2016</v>
          </cell>
        </row>
        <row r="8646">
          <cell r="A8646" t="str">
            <v>FY2016</v>
          </cell>
        </row>
        <row r="8647">
          <cell r="A8647" t="str">
            <v>FY2016</v>
          </cell>
        </row>
        <row r="8648">
          <cell r="A8648" t="str">
            <v>FY2016</v>
          </cell>
        </row>
        <row r="8649">
          <cell r="A8649" t="str">
            <v>FY2016</v>
          </cell>
        </row>
        <row r="8650">
          <cell r="A8650" t="str">
            <v>FY2016</v>
          </cell>
        </row>
        <row r="8651">
          <cell r="A8651" t="str">
            <v>FY2016</v>
          </cell>
        </row>
        <row r="8652">
          <cell r="A8652" t="str">
            <v>FY2016</v>
          </cell>
        </row>
        <row r="8653">
          <cell r="A8653" t="str">
            <v>FY2016</v>
          </cell>
        </row>
        <row r="8654">
          <cell r="A8654" t="str">
            <v>FY2016</v>
          </cell>
        </row>
        <row r="8655">
          <cell r="A8655" t="str">
            <v>FY2016</v>
          </cell>
        </row>
        <row r="8656">
          <cell r="A8656" t="str">
            <v>FY2016</v>
          </cell>
        </row>
        <row r="8657">
          <cell r="A8657" t="str">
            <v>FY2016</v>
          </cell>
        </row>
        <row r="8658">
          <cell r="A8658" t="str">
            <v>FY2016</v>
          </cell>
        </row>
        <row r="8659">
          <cell r="A8659" t="str">
            <v>FY2016</v>
          </cell>
        </row>
        <row r="8660">
          <cell r="A8660" t="str">
            <v>FY2016</v>
          </cell>
        </row>
        <row r="8661">
          <cell r="A8661" t="str">
            <v>FY2016</v>
          </cell>
        </row>
        <row r="8662">
          <cell r="A8662" t="str">
            <v>FY2016</v>
          </cell>
        </row>
        <row r="8663">
          <cell r="A8663" t="str">
            <v>FY2016</v>
          </cell>
        </row>
        <row r="8664">
          <cell r="A8664" t="str">
            <v>FY2016</v>
          </cell>
        </row>
        <row r="8665">
          <cell r="A8665" t="str">
            <v>FY2016</v>
          </cell>
        </row>
        <row r="8666">
          <cell r="A8666" t="str">
            <v>FY2016</v>
          </cell>
        </row>
        <row r="8667">
          <cell r="A8667" t="str">
            <v>FY2016</v>
          </cell>
        </row>
        <row r="8668">
          <cell r="A8668" t="str">
            <v>FY2016</v>
          </cell>
        </row>
        <row r="8669">
          <cell r="A8669" t="str">
            <v>FY2016</v>
          </cell>
        </row>
        <row r="8670">
          <cell r="A8670" t="str">
            <v>FY2016</v>
          </cell>
        </row>
        <row r="8671">
          <cell r="A8671" t="str">
            <v>FY2016</v>
          </cell>
        </row>
        <row r="8672">
          <cell r="A8672" t="str">
            <v>FY2016</v>
          </cell>
        </row>
        <row r="8673">
          <cell r="A8673" t="str">
            <v>FY2016</v>
          </cell>
        </row>
        <row r="8674">
          <cell r="A8674" t="str">
            <v>FY2016</v>
          </cell>
        </row>
        <row r="8675">
          <cell r="A8675" t="str">
            <v>FY2016</v>
          </cell>
        </row>
        <row r="8676">
          <cell r="A8676" t="str">
            <v>FY2016</v>
          </cell>
        </row>
        <row r="8677">
          <cell r="A8677" t="str">
            <v>FY2016</v>
          </cell>
        </row>
        <row r="8678">
          <cell r="A8678" t="str">
            <v>FY2016</v>
          </cell>
        </row>
        <row r="8679">
          <cell r="A8679" t="str">
            <v>FY2016</v>
          </cell>
        </row>
        <row r="8680">
          <cell r="A8680" t="str">
            <v>FY2016</v>
          </cell>
        </row>
        <row r="8681">
          <cell r="A8681" t="str">
            <v>FY2016</v>
          </cell>
        </row>
        <row r="8682">
          <cell r="A8682" t="str">
            <v>FY2016</v>
          </cell>
        </row>
        <row r="8683">
          <cell r="A8683" t="str">
            <v>FY2016</v>
          </cell>
        </row>
        <row r="8684">
          <cell r="A8684" t="str">
            <v>FY2016</v>
          </cell>
        </row>
        <row r="8685">
          <cell r="A8685" t="str">
            <v>FY2016</v>
          </cell>
        </row>
        <row r="8686">
          <cell r="A8686" t="str">
            <v>FY2016</v>
          </cell>
        </row>
        <row r="8687">
          <cell r="A8687" t="str">
            <v>FY2016</v>
          </cell>
        </row>
        <row r="8688">
          <cell r="A8688" t="str">
            <v>FY2016</v>
          </cell>
        </row>
        <row r="8689">
          <cell r="A8689" t="str">
            <v>FY2016</v>
          </cell>
        </row>
        <row r="8690">
          <cell r="A8690" t="str">
            <v>FY2016</v>
          </cell>
        </row>
        <row r="8691">
          <cell r="A8691" t="str">
            <v>FY2016</v>
          </cell>
        </row>
        <row r="8692">
          <cell r="A8692" t="str">
            <v>FY2016</v>
          </cell>
        </row>
        <row r="8693">
          <cell r="A8693" t="str">
            <v>FY2016</v>
          </cell>
        </row>
        <row r="8694">
          <cell r="A8694" t="str">
            <v>FY2016</v>
          </cell>
        </row>
        <row r="8695">
          <cell r="A8695" t="str">
            <v>FY2016</v>
          </cell>
        </row>
        <row r="8696">
          <cell r="A8696" t="str">
            <v>FY2016</v>
          </cell>
        </row>
        <row r="8697">
          <cell r="A8697" t="str">
            <v>FY2016</v>
          </cell>
        </row>
        <row r="8698">
          <cell r="A8698" t="str">
            <v>FY2016</v>
          </cell>
        </row>
        <row r="8699">
          <cell r="A8699" t="str">
            <v>FY2016</v>
          </cell>
        </row>
        <row r="8700">
          <cell r="A8700" t="str">
            <v>FY2016</v>
          </cell>
        </row>
        <row r="8701">
          <cell r="A8701" t="str">
            <v>FY2016</v>
          </cell>
        </row>
        <row r="8702">
          <cell r="A8702" t="str">
            <v>FY2016</v>
          </cell>
        </row>
        <row r="8703">
          <cell r="A8703" t="str">
            <v>FY2016</v>
          </cell>
        </row>
        <row r="8704">
          <cell r="A8704" t="str">
            <v>FY2016</v>
          </cell>
        </row>
        <row r="8705">
          <cell r="A8705" t="str">
            <v>FY2016</v>
          </cell>
        </row>
        <row r="8706">
          <cell r="A8706" t="str">
            <v>FY2016</v>
          </cell>
        </row>
        <row r="8707">
          <cell r="A8707" t="str">
            <v>FY2016</v>
          </cell>
        </row>
        <row r="8708">
          <cell r="A8708" t="str">
            <v>FY2016</v>
          </cell>
        </row>
        <row r="8709">
          <cell r="A8709" t="str">
            <v>FY2016</v>
          </cell>
        </row>
        <row r="8710">
          <cell r="A8710" t="str">
            <v>FY2016</v>
          </cell>
        </row>
        <row r="8711">
          <cell r="A8711" t="str">
            <v>FY2016</v>
          </cell>
        </row>
        <row r="8712">
          <cell r="A8712" t="str">
            <v>FY2016</v>
          </cell>
        </row>
        <row r="8713">
          <cell r="A8713" t="str">
            <v>FY2016</v>
          </cell>
        </row>
        <row r="8714">
          <cell r="A8714" t="str">
            <v>FY2016</v>
          </cell>
        </row>
        <row r="8715">
          <cell r="A8715" t="str">
            <v>FY2016</v>
          </cell>
        </row>
        <row r="8716">
          <cell r="A8716" t="str">
            <v>FY2016</v>
          </cell>
        </row>
        <row r="8717">
          <cell r="A8717" t="str">
            <v>FY2016</v>
          </cell>
        </row>
        <row r="8718">
          <cell r="A8718" t="str">
            <v>FY2016</v>
          </cell>
        </row>
        <row r="8719">
          <cell r="A8719" t="str">
            <v>FY2016</v>
          </cell>
        </row>
        <row r="8720">
          <cell r="A8720" t="str">
            <v>FY2016</v>
          </cell>
        </row>
        <row r="8721">
          <cell r="A8721" t="str">
            <v>FY2016</v>
          </cell>
        </row>
        <row r="8722">
          <cell r="A8722" t="str">
            <v>FY2016</v>
          </cell>
        </row>
        <row r="8723">
          <cell r="A8723" t="str">
            <v>FY2016</v>
          </cell>
        </row>
        <row r="8724">
          <cell r="A8724" t="str">
            <v>FY2016</v>
          </cell>
        </row>
        <row r="8725">
          <cell r="A8725" t="str">
            <v>FY2016</v>
          </cell>
        </row>
        <row r="8726">
          <cell r="A8726" t="str">
            <v>FY2016</v>
          </cell>
        </row>
        <row r="8727">
          <cell r="A8727" t="str">
            <v>FY2016</v>
          </cell>
        </row>
        <row r="8728">
          <cell r="A8728" t="str">
            <v>FY2016</v>
          </cell>
        </row>
        <row r="8729">
          <cell r="A8729" t="str">
            <v>FY2016</v>
          </cell>
        </row>
        <row r="8730">
          <cell r="A8730" t="str">
            <v>FY2016</v>
          </cell>
        </row>
        <row r="8731">
          <cell r="A8731" t="str">
            <v>FY2016</v>
          </cell>
        </row>
        <row r="8732">
          <cell r="A8732" t="str">
            <v>FY2016</v>
          </cell>
        </row>
        <row r="8733">
          <cell r="A8733" t="str">
            <v>FY2016</v>
          </cell>
        </row>
        <row r="8734">
          <cell r="A8734" t="str">
            <v>FY2016</v>
          </cell>
        </row>
        <row r="8735">
          <cell r="A8735" t="str">
            <v>FY2016</v>
          </cell>
        </row>
        <row r="8736">
          <cell r="A8736" t="str">
            <v>FY2016</v>
          </cell>
        </row>
        <row r="8737">
          <cell r="A8737" t="str">
            <v>FY2016</v>
          </cell>
        </row>
        <row r="8738">
          <cell r="A8738" t="str">
            <v>FY2016</v>
          </cell>
        </row>
        <row r="8739">
          <cell r="A8739" t="str">
            <v>FY2016</v>
          </cell>
        </row>
        <row r="8740">
          <cell r="A8740" t="str">
            <v>FY2016</v>
          </cell>
        </row>
        <row r="8741">
          <cell r="A8741" t="str">
            <v>FY2016</v>
          </cell>
        </row>
        <row r="8742">
          <cell r="A8742" t="str">
            <v>FY2016</v>
          </cell>
        </row>
        <row r="8743">
          <cell r="A8743" t="str">
            <v>FY2016</v>
          </cell>
        </row>
        <row r="8744">
          <cell r="A8744" t="str">
            <v>FY2016</v>
          </cell>
        </row>
        <row r="8745">
          <cell r="A8745" t="str">
            <v>FY2016</v>
          </cell>
        </row>
        <row r="8746">
          <cell r="A8746" t="str">
            <v>FY2016</v>
          </cell>
        </row>
        <row r="8747">
          <cell r="A8747" t="str">
            <v>FY2016</v>
          </cell>
        </row>
        <row r="8748">
          <cell r="A8748" t="str">
            <v>FY2016</v>
          </cell>
        </row>
        <row r="8749">
          <cell r="A8749" t="str">
            <v>FY2016</v>
          </cell>
        </row>
        <row r="8750">
          <cell r="A8750" t="str">
            <v>FY2016</v>
          </cell>
        </row>
        <row r="8751">
          <cell r="A8751" t="str">
            <v>FY2016</v>
          </cell>
        </row>
        <row r="8752">
          <cell r="A8752" t="str">
            <v>FY2016</v>
          </cell>
        </row>
        <row r="8753">
          <cell r="A8753" t="str">
            <v>FY2016</v>
          </cell>
        </row>
        <row r="8754">
          <cell r="A8754" t="str">
            <v>FY2016</v>
          </cell>
        </row>
        <row r="8755">
          <cell r="A8755" t="str">
            <v>FY2016</v>
          </cell>
        </row>
        <row r="8756">
          <cell r="A8756" t="str">
            <v>FY2016</v>
          </cell>
        </row>
        <row r="8757">
          <cell r="A8757" t="str">
            <v>FY2016</v>
          </cell>
        </row>
        <row r="8758">
          <cell r="A8758" t="str">
            <v>FY2016</v>
          </cell>
        </row>
        <row r="8759">
          <cell r="A8759" t="str">
            <v>FY2016</v>
          </cell>
        </row>
        <row r="8760">
          <cell r="A8760" t="str">
            <v>FY2016</v>
          </cell>
        </row>
        <row r="8761">
          <cell r="A8761" t="str">
            <v>FY2016</v>
          </cell>
        </row>
        <row r="8762">
          <cell r="A8762" t="str">
            <v>FY2016</v>
          </cell>
        </row>
        <row r="8763">
          <cell r="A8763" t="str">
            <v>FY2016</v>
          </cell>
        </row>
        <row r="8764">
          <cell r="A8764" t="str">
            <v>FY2016</v>
          </cell>
        </row>
        <row r="8765">
          <cell r="A8765" t="str">
            <v>FY2016</v>
          </cell>
        </row>
        <row r="8766">
          <cell r="A8766" t="str">
            <v>FY2016</v>
          </cell>
        </row>
        <row r="8767">
          <cell r="A8767" t="str">
            <v>FY2016</v>
          </cell>
        </row>
        <row r="8768">
          <cell r="A8768" t="str">
            <v>FY2016</v>
          </cell>
        </row>
        <row r="8769">
          <cell r="A8769" t="str">
            <v>FY2016</v>
          </cell>
        </row>
        <row r="8770">
          <cell r="A8770" t="str">
            <v>FY2016</v>
          </cell>
        </row>
        <row r="8771">
          <cell r="A8771" t="str">
            <v>FY2016</v>
          </cell>
        </row>
        <row r="8772">
          <cell r="A8772" t="str">
            <v>FY2016</v>
          </cell>
        </row>
        <row r="8773">
          <cell r="A8773" t="str">
            <v>FY2016</v>
          </cell>
        </row>
        <row r="8774">
          <cell r="A8774" t="str">
            <v>FY2016</v>
          </cell>
        </row>
        <row r="8775">
          <cell r="A8775" t="str">
            <v>FY2016</v>
          </cell>
        </row>
        <row r="8776">
          <cell r="A8776" t="str">
            <v>FY2016</v>
          </cell>
        </row>
        <row r="8777">
          <cell r="A8777" t="str">
            <v>FY2016</v>
          </cell>
        </row>
        <row r="8778">
          <cell r="A8778" t="str">
            <v>FY2016</v>
          </cell>
        </row>
        <row r="8779">
          <cell r="A8779" t="str">
            <v>FY2016</v>
          </cell>
        </row>
        <row r="8780">
          <cell r="A8780" t="str">
            <v>FY2016</v>
          </cell>
        </row>
        <row r="8781">
          <cell r="A8781" t="str">
            <v>FY2016</v>
          </cell>
        </row>
        <row r="8782">
          <cell r="A8782" t="str">
            <v>FY2016</v>
          </cell>
        </row>
        <row r="8783">
          <cell r="A8783" t="str">
            <v>FY2016</v>
          </cell>
        </row>
        <row r="8784">
          <cell r="A8784" t="str">
            <v>FY2016</v>
          </cell>
        </row>
        <row r="8785">
          <cell r="A8785" t="str">
            <v>FY2016</v>
          </cell>
        </row>
        <row r="8786">
          <cell r="A8786" t="str">
            <v>FY2016</v>
          </cell>
        </row>
        <row r="8787">
          <cell r="A8787" t="str">
            <v>FY2016</v>
          </cell>
        </row>
        <row r="8788">
          <cell r="A8788" t="str">
            <v>FY2016</v>
          </cell>
        </row>
        <row r="8789">
          <cell r="A8789" t="str">
            <v>FY2016</v>
          </cell>
        </row>
        <row r="8790">
          <cell r="A8790" t="str">
            <v>FY2016</v>
          </cell>
        </row>
        <row r="8791">
          <cell r="A8791" t="str">
            <v>FY2016</v>
          </cell>
        </row>
        <row r="8792">
          <cell r="A8792" t="str">
            <v>FY2016</v>
          </cell>
        </row>
        <row r="8793">
          <cell r="A8793" t="str">
            <v>FY2016</v>
          </cell>
        </row>
        <row r="8794">
          <cell r="A8794" t="str">
            <v>FY2016</v>
          </cell>
        </row>
        <row r="8795">
          <cell r="A8795" t="str">
            <v>FY2016</v>
          </cell>
        </row>
        <row r="8796">
          <cell r="A8796" t="str">
            <v>FY2016</v>
          </cell>
        </row>
        <row r="8797">
          <cell r="A8797" t="str">
            <v>FY2016</v>
          </cell>
        </row>
        <row r="8798">
          <cell r="A8798" t="str">
            <v>FY2016</v>
          </cell>
        </row>
        <row r="8799">
          <cell r="A8799" t="str">
            <v>FY2016</v>
          </cell>
        </row>
        <row r="8800">
          <cell r="A8800" t="str">
            <v>FY2016</v>
          </cell>
        </row>
        <row r="8801">
          <cell r="A8801" t="str">
            <v>FY2016</v>
          </cell>
        </row>
        <row r="8802">
          <cell r="A8802" t="str">
            <v>FY2016</v>
          </cell>
        </row>
        <row r="8803">
          <cell r="A8803" t="str">
            <v>FY2016</v>
          </cell>
        </row>
        <row r="8804">
          <cell r="A8804" t="str">
            <v>FY2016</v>
          </cell>
        </row>
        <row r="8805">
          <cell r="A8805" t="str">
            <v>FY2016</v>
          </cell>
        </row>
        <row r="8806">
          <cell r="A8806" t="str">
            <v>FY2016</v>
          </cell>
        </row>
        <row r="8807">
          <cell r="A8807" t="str">
            <v>FY2016</v>
          </cell>
        </row>
        <row r="8808">
          <cell r="A8808" t="str">
            <v>FY2016</v>
          </cell>
        </row>
        <row r="8809">
          <cell r="A8809" t="str">
            <v>FY2016</v>
          </cell>
        </row>
        <row r="8810">
          <cell r="A8810" t="str">
            <v>FY2016</v>
          </cell>
        </row>
        <row r="8811">
          <cell r="A8811" t="str">
            <v>FY2016</v>
          </cell>
        </row>
        <row r="8812">
          <cell r="A8812" t="str">
            <v>FY2016</v>
          </cell>
        </row>
        <row r="8813">
          <cell r="A8813" t="str">
            <v>FY2016</v>
          </cell>
        </row>
        <row r="8814">
          <cell r="A8814" t="str">
            <v>FY2016</v>
          </cell>
        </row>
        <row r="8815">
          <cell r="A8815" t="str">
            <v>FY2016</v>
          </cell>
        </row>
        <row r="8816">
          <cell r="A8816" t="str">
            <v>FY2016</v>
          </cell>
        </row>
        <row r="8817">
          <cell r="A8817" t="str">
            <v>FY2016</v>
          </cell>
        </row>
        <row r="8818">
          <cell r="A8818" t="str">
            <v>FY2016</v>
          </cell>
        </row>
        <row r="8819">
          <cell r="A8819" t="str">
            <v>FY2016</v>
          </cell>
        </row>
        <row r="8820">
          <cell r="A8820" t="str">
            <v>FY2016</v>
          </cell>
        </row>
        <row r="8821">
          <cell r="A8821" t="str">
            <v>FY2016</v>
          </cell>
        </row>
        <row r="8822">
          <cell r="A8822" t="str">
            <v>FY2016</v>
          </cell>
        </row>
        <row r="8823">
          <cell r="A8823" t="str">
            <v>FY2016</v>
          </cell>
        </row>
        <row r="8824">
          <cell r="A8824" t="str">
            <v>FY2016</v>
          </cell>
        </row>
        <row r="8825">
          <cell r="A8825" t="str">
            <v>FY2016</v>
          </cell>
        </row>
        <row r="8826">
          <cell r="A8826" t="str">
            <v>FY2016</v>
          </cell>
        </row>
        <row r="8827">
          <cell r="A8827" t="str">
            <v>FY2016</v>
          </cell>
        </row>
        <row r="8828">
          <cell r="A8828" t="str">
            <v>FY2016</v>
          </cell>
        </row>
        <row r="8829">
          <cell r="A8829" t="str">
            <v>FY2016</v>
          </cell>
        </row>
        <row r="8830">
          <cell r="A8830" t="str">
            <v>FY2016</v>
          </cell>
        </row>
        <row r="8831">
          <cell r="A8831" t="str">
            <v>FY2016</v>
          </cell>
        </row>
        <row r="8832">
          <cell r="A8832" t="str">
            <v>FY2016</v>
          </cell>
        </row>
        <row r="8833">
          <cell r="A8833" t="str">
            <v>FY2016</v>
          </cell>
        </row>
        <row r="8834">
          <cell r="A8834" t="str">
            <v>FY2016</v>
          </cell>
        </row>
        <row r="8835">
          <cell r="A8835" t="str">
            <v>FY2016</v>
          </cell>
        </row>
        <row r="8836">
          <cell r="A8836" t="str">
            <v>FY2016</v>
          </cell>
        </row>
        <row r="8837">
          <cell r="A8837" t="str">
            <v>FY2016</v>
          </cell>
        </row>
        <row r="8838">
          <cell r="A8838" t="str">
            <v>FY2016</v>
          </cell>
        </row>
        <row r="8839">
          <cell r="A8839" t="str">
            <v>FY2016</v>
          </cell>
        </row>
        <row r="8840">
          <cell r="A8840" t="str">
            <v>FY2016</v>
          </cell>
        </row>
        <row r="8841">
          <cell r="A8841" t="str">
            <v>FY2016</v>
          </cell>
        </row>
        <row r="8842">
          <cell r="A8842" t="str">
            <v>FY2016</v>
          </cell>
        </row>
        <row r="8843">
          <cell r="A8843" t="str">
            <v>FY2016</v>
          </cell>
        </row>
        <row r="8844">
          <cell r="A8844" t="str">
            <v>FY2016</v>
          </cell>
        </row>
        <row r="8845">
          <cell r="A8845" t="str">
            <v>FY2016</v>
          </cell>
        </row>
        <row r="8846">
          <cell r="A8846" t="str">
            <v>FY2016</v>
          </cell>
        </row>
        <row r="8847">
          <cell r="A8847" t="str">
            <v>FY2016</v>
          </cell>
        </row>
        <row r="8848">
          <cell r="A8848" t="str">
            <v>FY2016</v>
          </cell>
        </row>
        <row r="8849">
          <cell r="A8849" t="str">
            <v>FY2016</v>
          </cell>
        </row>
        <row r="8850">
          <cell r="A8850" t="str">
            <v>FY2016</v>
          </cell>
        </row>
        <row r="8851">
          <cell r="A8851" t="str">
            <v>FY2016</v>
          </cell>
        </row>
        <row r="8852">
          <cell r="A8852" t="str">
            <v>FY2016</v>
          </cell>
        </row>
        <row r="8853">
          <cell r="A8853" t="str">
            <v>FY2016</v>
          </cell>
        </row>
        <row r="8854">
          <cell r="A8854" t="str">
            <v>FY2016</v>
          </cell>
        </row>
        <row r="8855">
          <cell r="A8855" t="str">
            <v>FY2016</v>
          </cell>
        </row>
        <row r="8856">
          <cell r="A8856" t="str">
            <v>FY2016</v>
          </cell>
        </row>
        <row r="8857">
          <cell r="A8857" t="str">
            <v>FY2016</v>
          </cell>
        </row>
        <row r="8858">
          <cell r="A8858" t="str">
            <v>FY2016</v>
          </cell>
        </row>
        <row r="8859">
          <cell r="A8859" t="str">
            <v>FY2016</v>
          </cell>
        </row>
        <row r="8860">
          <cell r="A8860" t="str">
            <v>FY2016</v>
          </cell>
        </row>
        <row r="8861">
          <cell r="A8861" t="str">
            <v>FY2016</v>
          </cell>
        </row>
        <row r="8862">
          <cell r="A8862" t="str">
            <v>FY2016</v>
          </cell>
        </row>
        <row r="8863">
          <cell r="A8863" t="str">
            <v>FY2016</v>
          </cell>
        </row>
        <row r="8864">
          <cell r="A8864" t="str">
            <v>FY2016</v>
          </cell>
        </row>
        <row r="8865">
          <cell r="A8865" t="str">
            <v>FY2016</v>
          </cell>
        </row>
        <row r="8866">
          <cell r="A8866" t="str">
            <v>FY2016</v>
          </cell>
        </row>
        <row r="8867">
          <cell r="A8867" t="str">
            <v>FY2016</v>
          </cell>
        </row>
        <row r="8868">
          <cell r="A8868" t="str">
            <v>FY2016</v>
          </cell>
        </row>
        <row r="8869">
          <cell r="A8869" t="str">
            <v>FY2016</v>
          </cell>
        </row>
        <row r="8870">
          <cell r="A8870" t="str">
            <v>FY2016</v>
          </cell>
        </row>
        <row r="8871">
          <cell r="A8871" t="str">
            <v>FY2016</v>
          </cell>
        </row>
        <row r="8872">
          <cell r="A8872" t="str">
            <v>FY2016</v>
          </cell>
        </row>
        <row r="8873">
          <cell r="A8873" t="str">
            <v>FY2016</v>
          </cell>
        </row>
        <row r="8874">
          <cell r="A8874" t="str">
            <v>FY2016</v>
          </cell>
        </row>
        <row r="8875">
          <cell r="A8875" t="str">
            <v>FY2016</v>
          </cell>
        </row>
        <row r="8876">
          <cell r="A8876" t="str">
            <v>FY2016</v>
          </cell>
        </row>
        <row r="8877">
          <cell r="A8877" t="str">
            <v>FY2016</v>
          </cell>
        </row>
        <row r="8878">
          <cell r="A8878" t="str">
            <v>FY2016</v>
          </cell>
        </row>
        <row r="8879">
          <cell r="A8879" t="str">
            <v>FY2016</v>
          </cell>
        </row>
        <row r="8880">
          <cell r="A8880" t="str">
            <v>FY2016</v>
          </cell>
        </row>
        <row r="8881">
          <cell r="A8881" t="str">
            <v>FY2016</v>
          </cell>
        </row>
        <row r="8882">
          <cell r="A8882" t="str">
            <v>FY2016</v>
          </cell>
        </row>
        <row r="8883">
          <cell r="A8883" t="str">
            <v>FY2016</v>
          </cell>
        </row>
        <row r="8884">
          <cell r="A8884" t="str">
            <v>FY2016</v>
          </cell>
        </row>
        <row r="8885">
          <cell r="A8885" t="str">
            <v>FY2016</v>
          </cell>
        </row>
        <row r="8886">
          <cell r="A8886" t="str">
            <v>FY2016</v>
          </cell>
        </row>
        <row r="8887">
          <cell r="A8887" t="str">
            <v>FY2016</v>
          </cell>
        </row>
        <row r="8888">
          <cell r="A8888" t="str">
            <v>FY2016</v>
          </cell>
        </row>
        <row r="8889">
          <cell r="A8889" t="str">
            <v>FY2016</v>
          </cell>
        </row>
        <row r="8890">
          <cell r="A8890" t="str">
            <v>FY2016</v>
          </cell>
        </row>
        <row r="8891">
          <cell r="A8891" t="str">
            <v>FY2016</v>
          </cell>
        </row>
        <row r="8892">
          <cell r="A8892" t="str">
            <v>FY2016</v>
          </cell>
        </row>
        <row r="8893">
          <cell r="A8893" t="str">
            <v>FY2016</v>
          </cell>
        </row>
        <row r="8894">
          <cell r="A8894" t="str">
            <v>FY2016</v>
          </cell>
        </row>
        <row r="8895">
          <cell r="A8895" t="str">
            <v>FY2016</v>
          </cell>
        </row>
        <row r="8896">
          <cell r="A8896" t="str">
            <v>FY2016</v>
          </cell>
        </row>
        <row r="8897">
          <cell r="A8897" t="str">
            <v>FY2016</v>
          </cell>
        </row>
        <row r="8898">
          <cell r="A8898" t="str">
            <v>FY2016</v>
          </cell>
        </row>
        <row r="8899">
          <cell r="A8899" t="str">
            <v>FY2016</v>
          </cell>
        </row>
        <row r="8900">
          <cell r="A8900" t="str">
            <v>FY2016</v>
          </cell>
        </row>
        <row r="8901">
          <cell r="A8901" t="str">
            <v>FY2016</v>
          </cell>
        </row>
        <row r="8902">
          <cell r="A8902" t="str">
            <v>FY2016</v>
          </cell>
        </row>
        <row r="8903">
          <cell r="A8903" t="str">
            <v>FY2016</v>
          </cell>
        </row>
        <row r="8904">
          <cell r="A8904" t="str">
            <v>FY2016</v>
          </cell>
        </row>
        <row r="8905">
          <cell r="A8905" t="str">
            <v>FY2016</v>
          </cell>
        </row>
        <row r="8906">
          <cell r="A8906" t="str">
            <v>FY2016</v>
          </cell>
        </row>
        <row r="8907">
          <cell r="A8907" t="str">
            <v>FY2016</v>
          </cell>
        </row>
        <row r="8908">
          <cell r="A8908" t="str">
            <v>FY2016</v>
          </cell>
        </row>
        <row r="8909">
          <cell r="A8909" t="str">
            <v>FY2016</v>
          </cell>
        </row>
        <row r="8910">
          <cell r="A8910" t="str">
            <v>FY2016</v>
          </cell>
        </row>
        <row r="8911">
          <cell r="A8911" t="str">
            <v>FY2016</v>
          </cell>
        </row>
        <row r="8912">
          <cell r="A8912" t="str">
            <v>FY2016</v>
          </cell>
        </row>
        <row r="8913">
          <cell r="A8913" t="str">
            <v>FY2016</v>
          </cell>
        </row>
        <row r="8914">
          <cell r="A8914" t="str">
            <v>FY2016</v>
          </cell>
        </row>
        <row r="8915">
          <cell r="A8915" t="str">
            <v>FY2016</v>
          </cell>
        </row>
        <row r="8916">
          <cell r="A8916" t="str">
            <v>FY2016</v>
          </cell>
        </row>
        <row r="8917">
          <cell r="A8917" t="str">
            <v>FY2016</v>
          </cell>
        </row>
        <row r="8918">
          <cell r="A8918" t="str">
            <v>FY2016</v>
          </cell>
        </row>
        <row r="8919">
          <cell r="A8919" t="str">
            <v>FY2016</v>
          </cell>
        </row>
        <row r="8920">
          <cell r="A8920" t="str">
            <v>FY2016</v>
          </cell>
        </row>
        <row r="8921">
          <cell r="A8921" t="str">
            <v>FY2016</v>
          </cell>
        </row>
        <row r="8922">
          <cell r="A8922" t="str">
            <v>FY2016</v>
          </cell>
        </row>
        <row r="8923">
          <cell r="A8923" t="str">
            <v>FY2016</v>
          </cell>
        </row>
        <row r="8924">
          <cell r="A8924" t="str">
            <v>FY2016</v>
          </cell>
        </row>
        <row r="8925">
          <cell r="A8925" t="str">
            <v>FY2016</v>
          </cell>
        </row>
        <row r="8926">
          <cell r="A8926" t="str">
            <v>FY2016</v>
          </cell>
        </row>
        <row r="8927">
          <cell r="A8927" t="str">
            <v>FY2016</v>
          </cell>
        </row>
        <row r="8928">
          <cell r="A8928" t="str">
            <v>FY2016</v>
          </cell>
        </row>
        <row r="8929">
          <cell r="A8929" t="str">
            <v>FY2016</v>
          </cell>
        </row>
        <row r="8930">
          <cell r="A8930" t="str">
            <v>FY2016</v>
          </cell>
        </row>
        <row r="8931">
          <cell r="A8931" t="str">
            <v>FY2016</v>
          </cell>
        </row>
        <row r="8932">
          <cell r="A8932" t="str">
            <v>FY2016</v>
          </cell>
        </row>
        <row r="8933">
          <cell r="A8933" t="str">
            <v>FY2016</v>
          </cell>
        </row>
        <row r="8934">
          <cell r="A8934" t="str">
            <v>FY2016</v>
          </cell>
        </row>
        <row r="8935">
          <cell r="A8935" t="str">
            <v>FY2016</v>
          </cell>
        </row>
        <row r="8936">
          <cell r="A8936" t="str">
            <v>FY2016</v>
          </cell>
        </row>
        <row r="8937">
          <cell r="A8937" t="str">
            <v>FY2016</v>
          </cell>
        </row>
        <row r="8938">
          <cell r="A8938" t="str">
            <v>FY2016</v>
          </cell>
        </row>
        <row r="8939">
          <cell r="A8939" t="str">
            <v>FY2016</v>
          </cell>
        </row>
        <row r="8940">
          <cell r="A8940" t="str">
            <v>FY2016</v>
          </cell>
        </row>
        <row r="8941">
          <cell r="A8941" t="str">
            <v>FY2016</v>
          </cell>
        </row>
        <row r="8942">
          <cell r="A8942" t="str">
            <v>FY2016</v>
          </cell>
        </row>
        <row r="8943">
          <cell r="A8943" t="str">
            <v>FY2016</v>
          </cell>
        </row>
        <row r="8944">
          <cell r="A8944" t="str">
            <v>FY2016</v>
          </cell>
        </row>
        <row r="8945">
          <cell r="A8945" t="str">
            <v>FY2016</v>
          </cell>
        </row>
        <row r="8946">
          <cell r="A8946" t="str">
            <v>FY2016</v>
          </cell>
        </row>
        <row r="8947">
          <cell r="A8947" t="str">
            <v>FY2016</v>
          </cell>
        </row>
        <row r="8948">
          <cell r="A8948" t="str">
            <v>FY2016</v>
          </cell>
        </row>
        <row r="8949">
          <cell r="A8949" t="str">
            <v>FY2016</v>
          </cell>
        </row>
        <row r="8950">
          <cell r="A8950" t="str">
            <v>FY2016</v>
          </cell>
        </row>
        <row r="8951">
          <cell r="A8951" t="str">
            <v>FY2016</v>
          </cell>
        </row>
        <row r="8952">
          <cell r="A8952" t="str">
            <v>FY2016</v>
          </cell>
        </row>
        <row r="8953">
          <cell r="A8953" t="str">
            <v>FY2016</v>
          </cell>
        </row>
        <row r="8954">
          <cell r="A8954" t="str">
            <v>FY2016</v>
          </cell>
        </row>
        <row r="8955">
          <cell r="A8955" t="str">
            <v>FY2016</v>
          </cell>
        </row>
        <row r="8956">
          <cell r="A8956" t="str">
            <v>FY2016</v>
          </cell>
        </row>
        <row r="8957">
          <cell r="A8957" t="str">
            <v>FY2016</v>
          </cell>
        </row>
        <row r="8958">
          <cell r="A8958" t="str">
            <v>FY2016</v>
          </cell>
        </row>
        <row r="8959">
          <cell r="A8959" t="str">
            <v>FY2016</v>
          </cell>
        </row>
        <row r="8960">
          <cell r="A8960" t="str">
            <v>FY2016</v>
          </cell>
        </row>
        <row r="8961">
          <cell r="A8961" t="str">
            <v>FY2016</v>
          </cell>
        </row>
        <row r="8962">
          <cell r="A8962" t="str">
            <v>FY2016</v>
          </cell>
        </row>
        <row r="8963">
          <cell r="A8963" t="str">
            <v>FY2016</v>
          </cell>
        </row>
        <row r="8964">
          <cell r="A8964" t="str">
            <v>FY2016</v>
          </cell>
        </row>
        <row r="8965">
          <cell r="A8965" t="str">
            <v>FY2016</v>
          </cell>
        </row>
        <row r="8966">
          <cell r="A8966" t="str">
            <v>FY2016</v>
          </cell>
        </row>
        <row r="8967">
          <cell r="A8967" t="str">
            <v>FY2016</v>
          </cell>
        </row>
        <row r="8968">
          <cell r="A8968" t="str">
            <v>FY2016</v>
          </cell>
        </row>
        <row r="8969">
          <cell r="A8969" t="str">
            <v>FY2016</v>
          </cell>
        </row>
        <row r="8970">
          <cell r="A8970" t="str">
            <v>FY2016</v>
          </cell>
        </row>
        <row r="8971">
          <cell r="A8971" t="str">
            <v>FY2016</v>
          </cell>
        </row>
        <row r="8972">
          <cell r="A8972" t="str">
            <v>FY2016</v>
          </cell>
        </row>
        <row r="8973">
          <cell r="A8973" t="str">
            <v>FY2016</v>
          </cell>
        </row>
        <row r="8974">
          <cell r="A8974" t="str">
            <v>FY2016</v>
          </cell>
        </row>
        <row r="8975">
          <cell r="A8975" t="str">
            <v>FY2016</v>
          </cell>
        </row>
        <row r="8976">
          <cell r="A8976" t="str">
            <v>FY2016</v>
          </cell>
        </row>
        <row r="8977">
          <cell r="A8977" t="str">
            <v>FY2016</v>
          </cell>
        </row>
        <row r="8978">
          <cell r="A8978" t="str">
            <v>FY2016</v>
          </cell>
        </row>
        <row r="8979">
          <cell r="A8979" t="str">
            <v>FY2016</v>
          </cell>
        </row>
        <row r="8980">
          <cell r="A8980" t="str">
            <v>FY2016</v>
          </cell>
        </row>
        <row r="8981">
          <cell r="A8981" t="str">
            <v>FY2016</v>
          </cell>
        </row>
        <row r="8982">
          <cell r="A8982" t="str">
            <v>FY2016</v>
          </cell>
        </row>
        <row r="8983">
          <cell r="A8983" t="str">
            <v>FY2016</v>
          </cell>
        </row>
        <row r="8984">
          <cell r="A8984" t="str">
            <v>FY2016</v>
          </cell>
        </row>
        <row r="8985">
          <cell r="A8985" t="str">
            <v>FY2016</v>
          </cell>
        </row>
        <row r="8986">
          <cell r="A8986" t="str">
            <v>FY2016</v>
          </cell>
        </row>
        <row r="8987">
          <cell r="A8987" t="str">
            <v>FY2016</v>
          </cell>
        </row>
        <row r="8988">
          <cell r="A8988" t="str">
            <v>FY2016</v>
          </cell>
        </row>
        <row r="8989">
          <cell r="A8989" t="str">
            <v>FY2016</v>
          </cell>
        </row>
        <row r="8990">
          <cell r="A8990" t="str">
            <v>FY2016</v>
          </cell>
        </row>
        <row r="8991">
          <cell r="A8991" t="str">
            <v>FY2016</v>
          </cell>
        </row>
        <row r="8992">
          <cell r="A8992" t="str">
            <v>FY2016</v>
          </cell>
        </row>
        <row r="8993">
          <cell r="A8993" t="str">
            <v>FY2016</v>
          </cell>
        </row>
        <row r="8994">
          <cell r="A8994" t="str">
            <v>FY2016</v>
          </cell>
        </row>
        <row r="8995">
          <cell r="A8995" t="str">
            <v>FY2016</v>
          </cell>
        </row>
        <row r="8996">
          <cell r="A8996" t="str">
            <v>FY2016</v>
          </cell>
        </row>
        <row r="8997">
          <cell r="A8997" t="str">
            <v>FY2016</v>
          </cell>
        </row>
        <row r="8998">
          <cell r="A8998" t="str">
            <v>FY2016</v>
          </cell>
        </row>
        <row r="8999">
          <cell r="A8999" t="str">
            <v>FY2016</v>
          </cell>
        </row>
        <row r="9000">
          <cell r="A9000" t="str">
            <v>FY2016</v>
          </cell>
        </row>
        <row r="9001">
          <cell r="A9001" t="str">
            <v>FY2016</v>
          </cell>
        </row>
        <row r="9002">
          <cell r="A9002" t="str">
            <v>FY2016</v>
          </cell>
        </row>
        <row r="9003">
          <cell r="A9003" t="str">
            <v>FY2016</v>
          </cell>
        </row>
        <row r="9004">
          <cell r="A9004" t="str">
            <v>FY2016</v>
          </cell>
        </row>
        <row r="9005">
          <cell r="A9005" t="str">
            <v>FY2016</v>
          </cell>
        </row>
        <row r="9006">
          <cell r="A9006" t="str">
            <v>FY2016</v>
          </cell>
        </row>
        <row r="9007">
          <cell r="A9007" t="str">
            <v>FY2016</v>
          </cell>
        </row>
        <row r="9008">
          <cell r="A9008" t="str">
            <v>FY2016</v>
          </cell>
        </row>
        <row r="9009">
          <cell r="A9009" t="str">
            <v>FY2016</v>
          </cell>
        </row>
        <row r="9010">
          <cell r="A9010" t="str">
            <v>FY2016</v>
          </cell>
        </row>
        <row r="9011">
          <cell r="A9011" t="str">
            <v>FY2016</v>
          </cell>
        </row>
        <row r="9012">
          <cell r="A9012" t="str">
            <v>FY2016</v>
          </cell>
        </row>
        <row r="9013">
          <cell r="A9013" t="str">
            <v>FY2016</v>
          </cell>
        </row>
        <row r="9014">
          <cell r="A9014" t="str">
            <v>FY2016</v>
          </cell>
        </row>
        <row r="9015">
          <cell r="A9015" t="str">
            <v>FY2016</v>
          </cell>
        </row>
        <row r="9016">
          <cell r="A9016" t="str">
            <v>FY2016</v>
          </cell>
        </row>
        <row r="9017">
          <cell r="A9017" t="str">
            <v>FY2016</v>
          </cell>
        </row>
        <row r="9018">
          <cell r="A9018" t="str">
            <v>FY2016</v>
          </cell>
        </row>
        <row r="9019">
          <cell r="A9019" t="str">
            <v>FY2016</v>
          </cell>
        </row>
        <row r="9020">
          <cell r="A9020" t="str">
            <v>FY2016</v>
          </cell>
        </row>
        <row r="9021">
          <cell r="A9021" t="str">
            <v>FY2016</v>
          </cell>
        </row>
        <row r="9022">
          <cell r="A9022" t="str">
            <v>FY2016</v>
          </cell>
        </row>
        <row r="9023">
          <cell r="A9023" t="str">
            <v>FY2016</v>
          </cell>
        </row>
        <row r="9024">
          <cell r="A9024" t="str">
            <v>FY2016</v>
          </cell>
        </row>
        <row r="9025">
          <cell r="A9025" t="str">
            <v>FY2016</v>
          </cell>
        </row>
        <row r="9026">
          <cell r="A9026" t="str">
            <v>FY2016</v>
          </cell>
        </row>
        <row r="9027">
          <cell r="A9027" t="str">
            <v>FY2016</v>
          </cell>
        </row>
        <row r="9028">
          <cell r="A9028" t="str">
            <v>FY2016</v>
          </cell>
        </row>
        <row r="9029">
          <cell r="A9029" t="str">
            <v>FY2016</v>
          </cell>
        </row>
        <row r="9030">
          <cell r="A9030" t="str">
            <v>FY2016</v>
          </cell>
        </row>
        <row r="9031">
          <cell r="A9031" t="str">
            <v>FY2016</v>
          </cell>
        </row>
        <row r="9032">
          <cell r="A9032" t="str">
            <v>FY2016</v>
          </cell>
        </row>
        <row r="9033">
          <cell r="A9033" t="str">
            <v>FY2016</v>
          </cell>
        </row>
        <row r="9034">
          <cell r="A9034" t="str">
            <v>FY2016</v>
          </cell>
        </row>
        <row r="9035">
          <cell r="A9035" t="str">
            <v>FY2016</v>
          </cell>
        </row>
        <row r="9036">
          <cell r="A9036" t="str">
            <v>FY2016</v>
          </cell>
        </row>
        <row r="9037">
          <cell r="A9037" t="str">
            <v>FY2016</v>
          </cell>
        </row>
        <row r="9038">
          <cell r="A9038" t="str">
            <v>FY2016</v>
          </cell>
        </row>
        <row r="9039">
          <cell r="A9039" t="str">
            <v>FY2016</v>
          </cell>
        </row>
        <row r="9040">
          <cell r="A9040" t="str">
            <v>FY2016</v>
          </cell>
        </row>
        <row r="9041">
          <cell r="A9041" t="str">
            <v>FY2016</v>
          </cell>
        </row>
        <row r="9042">
          <cell r="A9042" t="str">
            <v>FY2016</v>
          </cell>
        </row>
        <row r="9043">
          <cell r="A9043" t="str">
            <v>FY2016</v>
          </cell>
        </row>
        <row r="9044">
          <cell r="A9044" t="str">
            <v>FY2016</v>
          </cell>
        </row>
        <row r="9045">
          <cell r="A9045" t="str">
            <v>FY2016</v>
          </cell>
        </row>
        <row r="9046">
          <cell r="A9046" t="str">
            <v>FY2016</v>
          </cell>
        </row>
        <row r="9047">
          <cell r="A9047" t="str">
            <v>FY2016</v>
          </cell>
        </row>
        <row r="9048">
          <cell r="A9048" t="str">
            <v>FY2016</v>
          </cell>
        </row>
        <row r="9049">
          <cell r="A9049" t="str">
            <v>FY2016</v>
          </cell>
        </row>
        <row r="9050">
          <cell r="A9050" t="str">
            <v>FY2016</v>
          </cell>
        </row>
        <row r="9051">
          <cell r="A9051" t="str">
            <v>FY2016</v>
          </cell>
        </row>
        <row r="9052">
          <cell r="A9052" t="str">
            <v>FY2016</v>
          </cell>
        </row>
        <row r="9053">
          <cell r="A9053" t="str">
            <v>FY2016</v>
          </cell>
        </row>
        <row r="9054">
          <cell r="A9054" t="str">
            <v>FY2016</v>
          </cell>
        </row>
        <row r="9055">
          <cell r="A9055" t="str">
            <v>FY2016</v>
          </cell>
        </row>
        <row r="9056">
          <cell r="A9056" t="str">
            <v>FY2016</v>
          </cell>
        </row>
        <row r="9057">
          <cell r="A9057" t="str">
            <v>FY2016</v>
          </cell>
        </row>
        <row r="9058">
          <cell r="A9058" t="str">
            <v>FY2016</v>
          </cell>
        </row>
        <row r="9059">
          <cell r="A9059" t="str">
            <v>FY2016</v>
          </cell>
        </row>
        <row r="9060">
          <cell r="A9060" t="str">
            <v>FY2016</v>
          </cell>
        </row>
        <row r="9061">
          <cell r="A9061" t="str">
            <v>FY2016</v>
          </cell>
        </row>
        <row r="9062">
          <cell r="A9062" t="str">
            <v>FY2016</v>
          </cell>
        </row>
        <row r="9063">
          <cell r="A9063" t="str">
            <v>FY2016</v>
          </cell>
        </row>
        <row r="9064">
          <cell r="A9064" t="str">
            <v>FY2016</v>
          </cell>
        </row>
        <row r="9065">
          <cell r="A9065" t="str">
            <v>FY2016</v>
          </cell>
        </row>
        <row r="9066">
          <cell r="A9066" t="str">
            <v>FY2016</v>
          </cell>
        </row>
        <row r="9067">
          <cell r="A9067" t="str">
            <v>FY2016</v>
          </cell>
        </row>
        <row r="9068">
          <cell r="A9068" t="str">
            <v>FY2016</v>
          </cell>
        </row>
        <row r="9069">
          <cell r="A9069" t="str">
            <v>FY2016</v>
          </cell>
        </row>
        <row r="9070">
          <cell r="A9070" t="str">
            <v>FY2016</v>
          </cell>
        </row>
        <row r="9071">
          <cell r="A9071" t="str">
            <v>FY2016</v>
          </cell>
        </row>
        <row r="9072">
          <cell r="A9072" t="str">
            <v>FY2016</v>
          </cell>
        </row>
        <row r="9073">
          <cell r="A9073" t="str">
            <v>FY2016</v>
          </cell>
        </row>
        <row r="9074">
          <cell r="A9074" t="str">
            <v>FY2016</v>
          </cell>
        </row>
        <row r="9075">
          <cell r="A9075" t="str">
            <v>FY2016</v>
          </cell>
        </row>
        <row r="9076">
          <cell r="A9076" t="str">
            <v>FY2016</v>
          </cell>
        </row>
        <row r="9077">
          <cell r="A9077" t="str">
            <v>FY2016</v>
          </cell>
        </row>
        <row r="9078">
          <cell r="A9078" t="str">
            <v>FY2016</v>
          </cell>
        </row>
        <row r="9079">
          <cell r="A9079" t="str">
            <v>FY2016</v>
          </cell>
        </row>
        <row r="9080">
          <cell r="A9080" t="str">
            <v>FY2016</v>
          </cell>
        </row>
        <row r="9081">
          <cell r="A9081" t="str">
            <v>FY2016</v>
          </cell>
        </row>
        <row r="9082">
          <cell r="A9082" t="str">
            <v>FY2016</v>
          </cell>
        </row>
        <row r="9083">
          <cell r="A9083" t="str">
            <v>FY2016</v>
          </cell>
        </row>
        <row r="9084">
          <cell r="A9084" t="str">
            <v>FY2016</v>
          </cell>
        </row>
        <row r="9085">
          <cell r="A9085" t="str">
            <v>FY2016</v>
          </cell>
        </row>
        <row r="9086">
          <cell r="A9086" t="str">
            <v>FY2016</v>
          </cell>
        </row>
        <row r="9087">
          <cell r="A9087" t="str">
            <v>FY2016</v>
          </cell>
        </row>
        <row r="9088">
          <cell r="A9088" t="str">
            <v>FY2016</v>
          </cell>
        </row>
        <row r="9089">
          <cell r="A9089" t="str">
            <v>FY2016</v>
          </cell>
        </row>
        <row r="9090">
          <cell r="A9090" t="str">
            <v>FY2016</v>
          </cell>
        </row>
        <row r="9091">
          <cell r="A9091" t="str">
            <v>FY2016</v>
          </cell>
        </row>
        <row r="9092">
          <cell r="A9092" t="str">
            <v>FY2016</v>
          </cell>
        </row>
        <row r="9093">
          <cell r="A9093" t="str">
            <v>FY2016</v>
          </cell>
        </row>
        <row r="9094">
          <cell r="A9094" t="str">
            <v>FY2016</v>
          </cell>
        </row>
        <row r="9095">
          <cell r="A9095" t="str">
            <v>FY2016</v>
          </cell>
        </row>
        <row r="9096">
          <cell r="A9096" t="str">
            <v>FY2016</v>
          </cell>
        </row>
        <row r="9097">
          <cell r="A9097" t="str">
            <v>FY2016</v>
          </cell>
        </row>
        <row r="9098">
          <cell r="A9098" t="str">
            <v>FY2016</v>
          </cell>
        </row>
        <row r="9099">
          <cell r="A9099" t="str">
            <v>FY2016</v>
          </cell>
        </row>
        <row r="9100">
          <cell r="A9100" t="str">
            <v>FY2016</v>
          </cell>
        </row>
        <row r="9101">
          <cell r="A9101" t="str">
            <v>FY2016</v>
          </cell>
        </row>
        <row r="9102">
          <cell r="A9102" t="str">
            <v>FY2016</v>
          </cell>
        </row>
        <row r="9103">
          <cell r="A9103" t="str">
            <v>FY2016</v>
          </cell>
        </row>
        <row r="9104">
          <cell r="A9104" t="str">
            <v>FY2016</v>
          </cell>
        </row>
        <row r="9105">
          <cell r="A9105" t="str">
            <v>FY2016</v>
          </cell>
        </row>
        <row r="9106">
          <cell r="A9106" t="str">
            <v>FY2016</v>
          </cell>
        </row>
        <row r="9107">
          <cell r="A9107" t="str">
            <v>FY2016</v>
          </cell>
        </row>
        <row r="9108">
          <cell r="A9108" t="str">
            <v>FY2016</v>
          </cell>
        </row>
        <row r="9109">
          <cell r="A9109" t="str">
            <v>FY2016</v>
          </cell>
        </row>
        <row r="9110">
          <cell r="A9110" t="str">
            <v>FY2016</v>
          </cell>
        </row>
        <row r="9111">
          <cell r="A9111" t="str">
            <v>FY2016</v>
          </cell>
        </row>
        <row r="9112">
          <cell r="A9112" t="str">
            <v>FY2016</v>
          </cell>
        </row>
        <row r="9113">
          <cell r="A9113" t="str">
            <v>FY2016</v>
          </cell>
        </row>
        <row r="9114">
          <cell r="A9114" t="str">
            <v>FY2016</v>
          </cell>
        </row>
        <row r="9115">
          <cell r="A9115" t="str">
            <v>FY2016</v>
          </cell>
        </row>
        <row r="9116">
          <cell r="A9116" t="str">
            <v>FY2016</v>
          </cell>
        </row>
        <row r="9117">
          <cell r="A9117" t="str">
            <v>FY2016</v>
          </cell>
        </row>
        <row r="9118">
          <cell r="A9118" t="str">
            <v>FY2016</v>
          </cell>
        </row>
        <row r="9119">
          <cell r="A9119" t="str">
            <v>FY2016</v>
          </cell>
        </row>
        <row r="9120">
          <cell r="A9120" t="str">
            <v>FY2016</v>
          </cell>
        </row>
        <row r="9121">
          <cell r="A9121" t="str">
            <v>FY2016</v>
          </cell>
        </row>
        <row r="9122">
          <cell r="A9122" t="str">
            <v>FY2016</v>
          </cell>
        </row>
        <row r="9123">
          <cell r="A9123" t="str">
            <v>FY2016</v>
          </cell>
        </row>
        <row r="9124">
          <cell r="A9124" t="str">
            <v>FY2016</v>
          </cell>
        </row>
        <row r="9125">
          <cell r="A9125" t="str">
            <v>FY2016</v>
          </cell>
        </row>
        <row r="9126">
          <cell r="A9126" t="str">
            <v>FY2016</v>
          </cell>
        </row>
        <row r="9127">
          <cell r="A9127" t="str">
            <v>FY2016</v>
          </cell>
        </row>
        <row r="9128">
          <cell r="A9128" t="str">
            <v>FY2016</v>
          </cell>
        </row>
        <row r="9129">
          <cell r="A9129" t="str">
            <v>FY2016</v>
          </cell>
        </row>
        <row r="9130">
          <cell r="A9130" t="str">
            <v>FY2016</v>
          </cell>
        </row>
        <row r="9131">
          <cell r="A9131" t="str">
            <v>FY2016</v>
          </cell>
        </row>
        <row r="9132">
          <cell r="A9132" t="str">
            <v>FY2016</v>
          </cell>
        </row>
        <row r="9133">
          <cell r="A9133" t="str">
            <v>FY2016</v>
          </cell>
        </row>
        <row r="9134">
          <cell r="A9134" t="str">
            <v>FY2016</v>
          </cell>
        </row>
        <row r="9135">
          <cell r="A9135" t="str">
            <v>FY2016</v>
          </cell>
        </row>
        <row r="9136">
          <cell r="A9136" t="str">
            <v>FY2016</v>
          </cell>
        </row>
        <row r="9137">
          <cell r="A9137" t="str">
            <v>FY2016</v>
          </cell>
        </row>
        <row r="9138">
          <cell r="A9138" t="str">
            <v>FY2016</v>
          </cell>
        </row>
        <row r="9139">
          <cell r="A9139" t="str">
            <v>FY2016</v>
          </cell>
        </row>
        <row r="9140">
          <cell r="A9140" t="str">
            <v>FY2016</v>
          </cell>
        </row>
        <row r="9141">
          <cell r="A9141" t="str">
            <v>FY2016</v>
          </cell>
        </row>
        <row r="9142">
          <cell r="A9142" t="str">
            <v>FY2016</v>
          </cell>
        </row>
        <row r="9143">
          <cell r="A9143" t="str">
            <v>FY2016</v>
          </cell>
        </row>
        <row r="9144">
          <cell r="A9144" t="str">
            <v>FY2016</v>
          </cell>
        </row>
        <row r="9145">
          <cell r="A9145" t="str">
            <v>FY2016</v>
          </cell>
        </row>
        <row r="9146">
          <cell r="A9146" t="str">
            <v>FY2016</v>
          </cell>
        </row>
        <row r="9147">
          <cell r="A9147" t="str">
            <v>FY2016</v>
          </cell>
        </row>
        <row r="9148">
          <cell r="A9148" t="str">
            <v>FY2016</v>
          </cell>
        </row>
        <row r="9149">
          <cell r="A9149" t="str">
            <v>FY2016</v>
          </cell>
        </row>
        <row r="9150">
          <cell r="A9150" t="str">
            <v>FY2016</v>
          </cell>
        </row>
        <row r="9151">
          <cell r="A9151" t="str">
            <v>FY2016</v>
          </cell>
        </row>
        <row r="9152">
          <cell r="A9152" t="str">
            <v>FY2016</v>
          </cell>
        </row>
        <row r="9153">
          <cell r="A9153" t="str">
            <v>FY2016</v>
          </cell>
        </row>
        <row r="9154">
          <cell r="A9154" t="str">
            <v>FY2016</v>
          </cell>
        </row>
        <row r="9155">
          <cell r="A9155" t="str">
            <v>FY2016</v>
          </cell>
        </row>
        <row r="9156">
          <cell r="A9156" t="str">
            <v>FY2016</v>
          </cell>
        </row>
        <row r="9157">
          <cell r="A9157" t="str">
            <v>FY2016</v>
          </cell>
        </row>
        <row r="9158">
          <cell r="A9158" t="str">
            <v>FY2016</v>
          </cell>
        </row>
        <row r="9159">
          <cell r="A9159" t="str">
            <v>FY2016</v>
          </cell>
        </row>
        <row r="9160">
          <cell r="A9160" t="str">
            <v>FY2016</v>
          </cell>
        </row>
        <row r="9161">
          <cell r="A9161" t="str">
            <v>FY2016</v>
          </cell>
        </row>
        <row r="9162">
          <cell r="A9162" t="str">
            <v>FY2016</v>
          </cell>
        </row>
        <row r="9163">
          <cell r="A9163" t="str">
            <v>FY2016</v>
          </cell>
        </row>
        <row r="9164">
          <cell r="A9164" t="str">
            <v>FY2016</v>
          </cell>
        </row>
        <row r="9165">
          <cell r="A9165" t="str">
            <v>FY2016</v>
          </cell>
        </row>
        <row r="9166">
          <cell r="A9166" t="str">
            <v>FY2016</v>
          </cell>
        </row>
        <row r="9167">
          <cell r="A9167" t="str">
            <v>FY2016</v>
          </cell>
        </row>
        <row r="9168">
          <cell r="A9168" t="str">
            <v>FY2016</v>
          </cell>
        </row>
        <row r="9169">
          <cell r="A9169" t="str">
            <v>FY2016</v>
          </cell>
        </row>
        <row r="9170">
          <cell r="A9170" t="str">
            <v>FY2016</v>
          </cell>
        </row>
        <row r="9171">
          <cell r="A9171" t="str">
            <v>FY2016</v>
          </cell>
        </row>
        <row r="9172">
          <cell r="A9172" t="str">
            <v>FY2016</v>
          </cell>
        </row>
        <row r="9173">
          <cell r="A9173" t="str">
            <v>FY2016</v>
          </cell>
        </row>
        <row r="9174">
          <cell r="A9174" t="str">
            <v>FY2016</v>
          </cell>
        </row>
        <row r="9175">
          <cell r="A9175" t="str">
            <v>FY2016</v>
          </cell>
        </row>
        <row r="9176">
          <cell r="A9176" t="str">
            <v>FY2016</v>
          </cell>
        </row>
        <row r="9177">
          <cell r="A9177" t="str">
            <v>FY2016</v>
          </cell>
        </row>
        <row r="9178">
          <cell r="A9178" t="str">
            <v>FY2016</v>
          </cell>
        </row>
        <row r="9179">
          <cell r="A9179" t="str">
            <v>FY2016</v>
          </cell>
        </row>
        <row r="9180">
          <cell r="A9180" t="str">
            <v>FY2016</v>
          </cell>
        </row>
        <row r="9181">
          <cell r="A9181" t="str">
            <v>FY2016</v>
          </cell>
        </row>
        <row r="9182">
          <cell r="A9182" t="str">
            <v>FY2016</v>
          </cell>
        </row>
        <row r="9183">
          <cell r="A9183" t="str">
            <v>FY2016</v>
          </cell>
        </row>
        <row r="9184">
          <cell r="A9184" t="str">
            <v>FY2016</v>
          </cell>
        </row>
        <row r="9185">
          <cell r="A9185" t="str">
            <v>FY2016</v>
          </cell>
        </row>
        <row r="9186">
          <cell r="A9186" t="str">
            <v>FY2016</v>
          </cell>
        </row>
        <row r="9187">
          <cell r="A9187" t="str">
            <v>FY2016</v>
          </cell>
        </row>
        <row r="9188">
          <cell r="A9188" t="str">
            <v>FY2016</v>
          </cell>
        </row>
        <row r="9189">
          <cell r="A9189" t="str">
            <v>FY2016</v>
          </cell>
        </row>
        <row r="9190">
          <cell r="A9190" t="str">
            <v>FY2016</v>
          </cell>
        </row>
        <row r="9191">
          <cell r="A9191" t="str">
            <v>FY2016</v>
          </cell>
        </row>
        <row r="9192">
          <cell r="A9192" t="str">
            <v>FY2016</v>
          </cell>
        </row>
        <row r="9193">
          <cell r="A9193" t="str">
            <v>FY2016</v>
          </cell>
        </row>
        <row r="9194">
          <cell r="A9194" t="str">
            <v>FY2016</v>
          </cell>
        </row>
        <row r="9195">
          <cell r="A9195" t="str">
            <v>FY2016</v>
          </cell>
        </row>
        <row r="9196">
          <cell r="A9196" t="str">
            <v>FY2016</v>
          </cell>
        </row>
        <row r="9197">
          <cell r="A9197" t="str">
            <v>FY2016</v>
          </cell>
        </row>
        <row r="9198">
          <cell r="A9198" t="str">
            <v>FY2016</v>
          </cell>
        </row>
        <row r="9199">
          <cell r="A9199" t="str">
            <v>FY2016</v>
          </cell>
        </row>
        <row r="9200">
          <cell r="A9200" t="str">
            <v>FY2016</v>
          </cell>
        </row>
        <row r="9201">
          <cell r="A9201" t="str">
            <v>FY2016</v>
          </cell>
        </row>
        <row r="9202">
          <cell r="A9202" t="str">
            <v>FY2016</v>
          </cell>
        </row>
        <row r="9203">
          <cell r="A9203" t="str">
            <v>FY2016</v>
          </cell>
        </row>
        <row r="9204">
          <cell r="A9204" t="str">
            <v>FY2016</v>
          </cell>
        </row>
        <row r="9205">
          <cell r="A9205" t="str">
            <v>FY2016</v>
          </cell>
        </row>
        <row r="9206">
          <cell r="A9206" t="str">
            <v>FY2016</v>
          </cell>
        </row>
        <row r="9207">
          <cell r="A9207" t="str">
            <v>FY2016</v>
          </cell>
        </row>
        <row r="9208">
          <cell r="A9208" t="str">
            <v>FY2016</v>
          </cell>
        </row>
        <row r="9209">
          <cell r="A9209" t="str">
            <v>FY2016</v>
          </cell>
        </row>
        <row r="9210">
          <cell r="A9210" t="str">
            <v>FY2016</v>
          </cell>
        </row>
        <row r="9211">
          <cell r="A9211" t="str">
            <v>FY2016</v>
          </cell>
        </row>
        <row r="9212">
          <cell r="A9212" t="str">
            <v>FY2016</v>
          </cell>
        </row>
        <row r="9213">
          <cell r="A9213" t="str">
            <v>FY2016</v>
          </cell>
        </row>
        <row r="9214">
          <cell r="A9214" t="str">
            <v>FY2016</v>
          </cell>
        </row>
        <row r="9215">
          <cell r="A9215" t="str">
            <v>FY2016</v>
          </cell>
        </row>
        <row r="9216">
          <cell r="A9216" t="str">
            <v>FY2016</v>
          </cell>
        </row>
        <row r="9217">
          <cell r="A9217" t="str">
            <v>FY2016</v>
          </cell>
        </row>
        <row r="9218">
          <cell r="A9218" t="str">
            <v>FY2016</v>
          </cell>
        </row>
        <row r="9219">
          <cell r="A9219" t="str">
            <v>FY2016</v>
          </cell>
        </row>
        <row r="9220">
          <cell r="A9220" t="str">
            <v>FY2016</v>
          </cell>
        </row>
        <row r="9221">
          <cell r="A9221" t="str">
            <v>FY2016</v>
          </cell>
        </row>
        <row r="9222">
          <cell r="A9222" t="str">
            <v>FY2016</v>
          </cell>
        </row>
        <row r="9223">
          <cell r="A9223" t="str">
            <v>FY2016</v>
          </cell>
        </row>
        <row r="9224">
          <cell r="A9224" t="str">
            <v>FY2016</v>
          </cell>
        </row>
        <row r="9225">
          <cell r="A9225" t="str">
            <v>FY2016</v>
          </cell>
        </row>
        <row r="9226">
          <cell r="A9226" t="str">
            <v>FY2016</v>
          </cell>
        </row>
        <row r="9227">
          <cell r="A9227" t="str">
            <v>FY2016</v>
          </cell>
        </row>
        <row r="9228">
          <cell r="A9228" t="str">
            <v>FY2016</v>
          </cell>
        </row>
        <row r="9229">
          <cell r="A9229" t="str">
            <v>FY2016</v>
          </cell>
        </row>
        <row r="9230">
          <cell r="A9230" t="str">
            <v>FY2016</v>
          </cell>
        </row>
        <row r="9231">
          <cell r="A9231" t="str">
            <v>FY2016</v>
          </cell>
        </row>
        <row r="9232">
          <cell r="A9232" t="str">
            <v>FY2016</v>
          </cell>
        </row>
        <row r="9233">
          <cell r="A9233" t="str">
            <v>FY2016</v>
          </cell>
        </row>
        <row r="9234">
          <cell r="A9234" t="str">
            <v>FY2016</v>
          </cell>
        </row>
        <row r="9235">
          <cell r="A9235" t="str">
            <v>FY2016</v>
          </cell>
        </row>
        <row r="9236">
          <cell r="A9236" t="str">
            <v>FY2016</v>
          </cell>
        </row>
        <row r="9237">
          <cell r="A9237" t="str">
            <v>FY2016</v>
          </cell>
        </row>
        <row r="9238">
          <cell r="A9238" t="str">
            <v>FY2016</v>
          </cell>
        </row>
        <row r="9239">
          <cell r="A9239" t="str">
            <v>FY2016</v>
          </cell>
        </row>
        <row r="9240">
          <cell r="A9240" t="str">
            <v>FY2016</v>
          </cell>
        </row>
        <row r="9241">
          <cell r="A9241" t="str">
            <v>FY2016</v>
          </cell>
        </row>
        <row r="9242">
          <cell r="A9242" t="str">
            <v>FY2016</v>
          </cell>
        </row>
        <row r="9243">
          <cell r="A9243" t="str">
            <v>FY2016</v>
          </cell>
        </row>
        <row r="9244">
          <cell r="A9244" t="str">
            <v>FY2016</v>
          </cell>
        </row>
        <row r="9245">
          <cell r="A9245" t="str">
            <v>FY2016</v>
          </cell>
        </row>
        <row r="9246">
          <cell r="A9246" t="str">
            <v>FY2016</v>
          </cell>
        </row>
        <row r="9247">
          <cell r="A9247" t="str">
            <v>FY2016</v>
          </cell>
        </row>
        <row r="9248">
          <cell r="A9248" t="str">
            <v>FY2016</v>
          </cell>
        </row>
        <row r="9249">
          <cell r="A9249" t="str">
            <v>FY2016</v>
          </cell>
        </row>
        <row r="9250">
          <cell r="A9250" t="str">
            <v>FY2016</v>
          </cell>
        </row>
        <row r="9251">
          <cell r="A9251" t="str">
            <v>FY2016</v>
          </cell>
        </row>
        <row r="9252">
          <cell r="A9252" t="str">
            <v>FY2016</v>
          </cell>
        </row>
        <row r="9253">
          <cell r="A9253" t="str">
            <v>FY2016</v>
          </cell>
        </row>
        <row r="9254">
          <cell r="A9254" t="str">
            <v>FY2016</v>
          </cell>
        </row>
        <row r="9255">
          <cell r="A9255" t="str">
            <v>FY2016</v>
          </cell>
        </row>
        <row r="9256">
          <cell r="A9256" t="str">
            <v>FY2016</v>
          </cell>
        </row>
        <row r="9257">
          <cell r="A9257" t="str">
            <v>FY2016</v>
          </cell>
        </row>
        <row r="9258">
          <cell r="A9258" t="str">
            <v>FY2016</v>
          </cell>
        </row>
        <row r="9259">
          <cell r="A9259" t="str">
            <v>FY2016</v>
          </cell>
        </row>
        <row r="9260">
          <cell r="A9260" t="str">
            <v>FY2016</v>
          </cell>
        </row>
        <row r="9261">
          <cell r="A9261" t="str">
            <v>FY2016</v>
          </cell>
        </row>
        <row r="9262">
          <cell r="A9262" t="str">
            <v>FY2016</v>
          </cell>
        </row>
        <row r="9263">
          <cell r="A9263" t="str">
            <v>FY2016</v>
          </cell>
        </row>
        <row r="9264">
          <cell r="A9264" t="str">
            <v>FY2016</v>
          </cell>
        </row>
        <row r="9265">
          <cell r="A9265" t="str">
            <v>FY2016</v>
          </cell>
        </row>
        <row r="9266">
          <cell r="A9266" t="str">
            <v>FY2016</v>
          </cell>
        </row>
        <row r="9267">
          <cell r="A9267" t="str">
            <v>FY2016</v>
          </cell>
        </row>
        <row r="9268">
          <cell r="A9268" t="str">
            <v>FY2016</v>
          </cell>
        </row>
        <row r="9269">
          <cell r="A9269" t="str">
            <v>FY2016</v>
          </cell>
        </row>
        <row r="9270">
          <cell r="A9270" t="str">
            <v>FY2016</v>
          </cell>
        </row>
        <row r="9271">
          <cell r="A9271" t="str">
            <v>FY2016</v>
          </cell>
        </row>
        <row r="9272">
          <cell r="A9272" t="str">
            <v>FY2016</v>
          </cell>
        </row>
        <row r="9273">
          <cell r="A9273" t="str">
            <v>FY2016</v>
          </cell>
        </row>
        <row r="9274">
          <cell r="A9274" t="str">
            <v>FY2016</v>
          </cell>
        </row>
        <row r="9275">
          <cell r="A9275" t="str">
            <v>FY2016</v>
          </cell>
        </row>
        <row r="9276">
          <cell r="A9276" t="str">
            <v>FY2016</v>
          </cell>
        </row>
        <row r="9277">
          <cell r="A9277" t="str">
            <v>FY2016</v>
          </cell>
        </row>
        <row r="9278">
          <cell r="A9278" t="str">
            <v>FY2016</v>
          </cell>
        </row>
        <row r="9279">
          <cell r="A9279" t="str">
            <v>FY2016</v>
          </cell>
        </row>
        <row r="9280">
          <cell r="A9280" t="str">
            <v>FY2016</v>
          </cell>
        </row>
        <row r="9281">
          <cell r="A9281" t="str">
            <v>FY2016</v>
          </cell>
        </row>
        <row r="9282">
          <cell r="A9282" t="str">
            <v>FY2016</v>
          </cell>
        </row>
        <row r="9283">
          <cell r="A9283" t="str">
            <v>FY2016</v>
          </cell>
        </row>
        <row r="9284">
          <cell r="A9284" t="str">
            <v>FY2016</v>
          </cell>
        </row>
        <row r="9285">
          <cell r="A9285" t="str">
            <v>FY2016</v>
          </cell>
        </row>
        <row r="9286">
          <cell r="A9286" t="str">
            <v>FY2016</v>
          </cell>
        </row>
        <row r="9287">
          <cell r="A9287" t="str">
            <v>FY2016</v>
          </cell>
        </row>
        <row r="9288">
          <cell r="A9288" t="str">
            <v>FY2016</v>
          </cell>
        </row>
        <row r="9289">
          <cell r="A9289" t="str">
            <v>FY2016</v>
          </cell>
        </row>
        <row r="9290">
          <cell r="A9290" t="str">
            <v>FY2016</v>
          </cell>
        </row>
        <row r="9291">
          <cell r="A9291" t="str">
            <v>FY2016</v>
          </cell>
        </row>
        <row r="9292">
          <cell r="A9292" t="str">
            <v>FY2016</v>
          </cell>
        </row>
        <row r="9293">
          <cell r="A9293" t="str">
            <v>FY2016</v>
          </cell>
        </row>
        <row r="9294">
          <cell r="A9294" t="str">
            <v>FY2016</v>
          </cell>
        </row>
        <row r="9295">
          <cell r="A9295" t="str">
            <v>FY2016</v>
          </cell>
        </row>
        <row r="9296">
          <cell r="A9296" t="str">
            <v>FY2016</v>
          </cell>
        </row>
        <row r="9297">
          <cell r="A9297" t="str">
            <v>FY2016</v>
          </cell>
        </row>
        <row r="9298">
          <cell r="A9298" t="str">
            <v>FY2016</v>
          </cell>
        </row>
        <row r="9299">
          <cell r="A9299" t="str">
            <v>FY2016</v>
          </cell>
        </row>
        <row r="9300">
          <cell r="A9300" t="str">
            <v>FY2016</v>
          </cell>
        </row>
        <row r="9301">
          <cell r="A9301" t="str">
            <v>FY2016</v>
          </cell>
        </row>
        <row r="9302">
          <cell r="A9302" t="str">
            <v>FY2016</v>
          </cell>
        </row>
        <row r="9303">
          <cell r="A9303" t="str">
            <v>FY2016</v>
          </cell>
        </row>
        <row r="9304">
          <cell r="A9304" t="str">
            <v>FY2016</v>
          </cell>
        </row>
        <row r="9305">
          <cell r="A9305" t="str">
            <v>FY2016</v>
          </cell>
        </row>
        <row r="9306">
          <cell r="A9306" t="str">
            <v>FY2016</v>
          </cell>
        </row>
        <row r="9307">
          <cell r="A9307" t="str">
            <v>FY2016</v>
          </cell>
        </row>
        <row r="9308">
          <cell r="A9308" t="str">
            <v>FY2016</v>
          </cell>
        </row>
        <row r="9309">
          <cell r="A9309" t="str">
            <v>FY2016</v>
          </cell>
        </row>
        <row r="9310">
          <cell r="A9310" t="str">
            <v>FY2016</v>
          </cell>
        </row>
        <row r="9311">
          <cell r="A9311" t="str">
            <v>FY2016</v>
          </cell>
        </row>
        <row r="9312">
          <cell r="A9312" t="str">
            <v>FY2016</v>
          </cell>
        </row>
        <row r="9313">
          <cell r="A9313" t="str">
            <v>FY2016</v>
          </cell>
        </row>
        <row r="9314">
          <cell r="A9314" t="str">
            <v>FY2016</v>
          </cell>
        </row>
        <row r="9315">
          <cell r="A9315" t="str">
            <v>FY2016</v>
          </cell>
        </row>
        <row r="9316">
          <cell r="A9316" t="str">
            <v>FY2016</v>
          </cell>
        </row>
        <row r="9317">
          <cell r="A9317" t="str">
            <v>FY2016</v>
          </cell>
        </row>
        <row r="9318">
          <cell r="A9318" t="str">
            <v>FY2016</v>
          </cell>
        </row>
        <row r="9319">
          <cell r="A9319" t="str">
            <v>FY2016</v>
          </cell>
        </row>
        <row r="9320">
          <cell r="A9320" t="str">
            <v>FY2016</v>
          </cell>
        </row>
        <row r="9321">
          <cell r="A9321" t="str">
            <v>FY2016</v>
          </cell>
        </row>
        <row r="9322">
          <cell r="A9322" t="str">
            <v>FY2016</v>
          </cell>
        </row>
        <row r="9323">
          <cell r="A9323" t="str">
            <v>FY2016</v>
          </cell>
        </row>
        <row r="9324">
          <cell r="A9324" t="str">
            <v>FY2016</v>
          </cell>
        </row>
        <row r="9325">
          <cell r="A9325" t="str">
            <v>FY2016</v>
          </cell>
        </row>
        <row r="9326">
          <cell r="A9326" t="str">
            <v>FY2016</v>
          </cell>
        </row>
        <row r="9327">
          <cell r="A9327" t="str">
            <v>FY2016</v>
          </cell>
        </row>
        <row r="9328">
          <cell r="A9328" t="str">
            <v>FY2016</v>
          </cell>
        </row>
        <row r="9329">
          <cell r="A9329" t="str">
            <v>FY2016</v>
          </cell>
        </row>
        <row r="9330">
          <cell r="A9330" t="str">
            <v>FY2016</v>
          </cell>
        </row>
        <row r="9331">
          <cell r="A9331" t="str">
            <v>FY2016</v>
          </cell>
        </row>
        <row r="9332">
          <cell r="A9332" t="str">
            <v>FY2016</v>
          </cell>
        </row>
        <row r="9333">
          <cell r="A9333" t="str">
            <v>FY2016</v>
          </cell>
        </row>
        <row r="9334">
          <cell r="A9334" t="str">
            <v>FY2016</v>
          </cell>
        </row>
        <row r="9335">
          <cell r="A9335" t="str">
            <v>FY2016</v>
          </cell>
        </row>
        <row r="9336">
          <cell r="A9336" t="str">
            <v>FY2016</v>
          </cell>
        </row>
        <row r="9337">
          <cell r="A9337" t="str">
            <v>FY2016</v>
          </cell>
        </row>
        <row r="9338">
          <cell r="A9338" t="str">
            <v>FY2016</v>
          </cell>
        </row>
        <row r="9339">
          <cell r="A9339" t="str">
            <v>FY2016</v>
          </cell>
        </row>
        <row r="9340">
          <cell r="A9340" t="str">
            <v>FY2016</v>
          </cell>
        </row>
        <row r="9341">
          <cell r="A9341" t="str">
            <v>FY2016</v>
          </cell>
        </row>
        <row r="9342">
          <cell r="A9342" t="str">
            <v>FY2016</v>
          </cell>
        </row>
        <row r="9343">
          <cell r="A9343" t="str">
            <v>FY2016</v>
          </cell>
        </row>
        <row r="9344">
          <cell r="A9344" t="str">
            <v>FY2016</v>
          </cell>
        </row>
        <row r="9345">
          <cell r="A9345" t="str">
            <v>FY2016</v>
          </cell>
        </row>
        <row r="9346">
          <cell r="A9346" t="str">
            <v>FY2016</v>
          </cell>
        </row>
        <row r="9347">
          <cell r="A9347" t="str">
            <v>FY2016</v>
          </cell>
        </row>
        <row r="9348">
          <cell r="A9348" t="str">
            <v>FY2016</v>
          </cell>
        </row>
        <row r="9349">
          <cell r="A9349" t="str">
            <v>FY2016</v>
          </cell>
        </row>
        <row r="9350">
          <cell r="A9350" t="str">
            <v>FY2016</v>
          </cell>
        </row>
        <row r="9351">
          <cell r="A9351" t="str">
            <v>FY2016</v>
          </cell>
        </row>
        <row r="9352">
          <cell r="A9352" t="str">
            <v>FY2016</v>
          </cell>
        </row>
        <row r="9353">
          <cell r="A9353" t="str">
            <v>FY2016</v>
          </cell>
        </row>
        <row r="9354">
          <cell r="A9354" t="str">
            <v>FY2016</v>
          </cell>
        </row>
        <row r="9355">
          <cell r="A9355" t="str">
            <v>FY2016</v>
          </cell>
        </row>
        <row r="9356">
          <cell r="A9356" t="str">
            <v>FY2016</v>
          </cell>
        </row>
        <row r="9357">
          <cell r="A9357" t="str">
            <v>FY2016</v>
          </cell>
        </row>
        <row r="9358">
          <cell r="A9358" t="str">
            <v>FY2016</v>
          </cell>
        </row>
        <row r="9359">
          <cell r="A9359" t="str">
            <v>FY2016</v>
          </cell>
        </row>
        <row r="9360">
          <cell r="A9360" t="str">
            <v>FY2016</v>
          </cell>
        </row>
        <row r="9361">
          <cell r="A9361" t="str">
            <v>FY2016</v>
          </cell>
        </row>
        <row r="9362">
          <cell r="A9362" t="str">
            <v>FY2016</v>
          </cell>
        </row>
        <row r="9363">
          <cell r="A9363" t="str">
            <v>FY2016</v>
          </cell>
        </row>
        <row r="9364">
          <cell r="A9364" t="str">
            <v>FY2016</v>
          </cell>
        </row>
        <row r="9365">
          <cell r="A9365" t="str">
            <v>FY2016</v>
          </cell>
        </row>
        <row r="9366">
          <cell r="A9366" t="str">
            <v>FY2016</v>
          </cell>
        </row>
        <row r="9367">
          <cell r="A9367" t="str">
            <v>FY2016</v>
          </cell>
        </row>
        <row r="9368">
          <cell r="A9368" t="str">
            <v>FY2016</v>
          </cell>
        </row>
        <row r="9369">
          <cell r="A9369" t="str">
            <v>FY2016</v>
          </cell>
        </row>
        <row r="9370">
          <cell r="A9370" t="str">
            <v>FY2016</v>
          </cell>
        </row>
        <row r="9371">
          <cell r="A9371" t="str">
            <v>FY2016</v>
          </cell>
        </row>
        <row r="9372">
          <cell r="A9372" t="str">
            <v>FY2016</v>
          </cell>
        </row>
        <row r="9373">
          <cell r="A9373" t="str">
            <v>FY2016</v>
          </cell>
        </row>
        <row r="9374">
          <cell r="A9374" t="str">
            <v>FY2016</v>
          </cell>
        </row>
        <row r="9375">
          <cell r="A9375" t="str">
            <v>FY2016</v>
          </cell>
        </row>
        <row r="9376">
          <cell r="A9376" t="str">
            <v>FY2016</v>
          </cell>
        </row>
        <row r="9377">
          <cell r="A9377" t="str">
            <v>FY2016</v>
          </cell>
        </row>
        <row r="9378">
          <cell r="A9378" t="str">
            <v>FY2016</v>
          </cell>
        </row>
        <row r="9379">
          <cell r="A9379" t="str">
            <v>FY2016</v>
          </cell>
        </row>
        <row r="9380">
          <cell r="A9380" t="str">
            <v>FY2016</v>
          </cell>
        </row>
        <row r="9381">
          <cell r="A9381" t="str">
            <v>FY2016</v>
          </cell>
        </row>
        <row r="9382">
          <cell r="A9382" t="str">
            <v>FY2016</v>
          </cell>
        </row>
        <row r="9383">
          <cell r="A9383" t="str">
            <v>FY2016</v>
          </cell>
        </row>
        <row r="9384">
          <cell r="A9384" t="str">
            <v>FY2016</v>
          </cell>
        </row>
        <row r="9385">
          <cell r="A9385" t="str">
            <v>FY2016</v>
          </cell>
        </row>
        <row r="9386">
          <cell r="A9386" t="str">
            <v>FY2016</v>
          </cell>
        </row>
        <row r="9387">
          <cell r="A9387" t="str">
            <v>FY2016</v>
          </cell>
        </row>
        <row r="9388">
          <cell r="A9388" t="str">
            <v>FY2016</v>
          </cell>
        </row>
        <row r="9389">
          <cell r="A9389" t="str">
            <v>FY2016</v>
          </cell>
        </row>
        <row r="9390">
          <cell r="A9390" t="str">
            <v>FY2016</v>
          </cell>
        </row>
        <row r="9391">
          <cell r="A9391" t="str">
            <v>FY2016</v>
          </cell>
        </row>
        <row r="9392">
          <cell r="A9392" t="str">
            <v>FY2016</v>
          </cell>
        </row>
        <row r="9393">
          <cell r="A9393" t="str">
            <v>FY2016</v>
          </cell>
        </row>
        <row r="9394">
          <cell r="A9394" t="str">
            <v>FY2016</v>
          </cell>
        </row>
        <row r="9395">
          <cell r="A9395" t="str">
            <v>FY2016</v>
          </cell>
        </row>
        <row r="9396">
          <cell r="A9396" t="str">
            <v>FY2016</v>
          </cell>
        </row>
        <row r="9397">
          <cell r="A9397" t="str">
            <v>FY2016</v>
          </cell>
        </row>
        <row r="9398">
          <cell r="A9398" t="str">
            <v>FY2016</v>
          </cell>
        </row>
        <row r="9399">
          <cell r="A9399" t="str">
            <v>FY2016</v>
          </cell>
        </row>
        <row r="9400">
          <cell r="A9400" t="str">
            <v>FY2016</v>
          </cell>
        </row>
        <row r="9401">
          <cell r="A9401" t="str">
            <v>FY2016</v>
          </cell>
        </row>
        <row r="9402">
          <cell r="A9402" t="str">
            <v>FY2016</v>
          </cell>
        </row>
        <row r="9403">
          <cell r="A9403" t="str">
            <v>FY2016</v>
          </cell>
        </row>
        <row r="9404">
          <cell r="A9404" t="str">
            <v>FY2016</v>
          </cell>
        </row>
        <row r="9405">
          <cell r="A9405" t="str">
            <v>FY2016</v>
          </cell>
        </row>
        <row r="9406">
          <cell r="A9406" t="str">
            <v>FY2016</v>
          </cell>
        </row>
        <row r="9407">
          <cell r="A9407" t="str">
            <v>FY2016</v>
          </cell>
        </row>
        <row r="9408">
          <cell r="A9408" t="str">
            <v>FY2016</v>
          </cell>
        </row>
        <row r="9409">
          <cell r="A9409" t="str">
            <v>FY2016</v>
          </cell>
        </row>
        <row r="9410">
          <cell r="A9410" t="str">
            <v>FY2016</v>
          </cell>
        </row>
        <row r="9411">
          <cell r="A9411" t="str">
            <v>FY2016</v>
          </cell>
        </row>
        <row r="9412">
          <cell r="A9412" t="str">
            <v>FY2016</v>
          </cell>
        </row>
        <row r="9413">
          <cell r="A9413" t="str">
            <v>FY2016</v>
          </cell>
        </row>
        <row r="9414">
          <cell r="A9414" t="str">
            <v>FY2016</v>
          </cell>
        </row>
        <row r="9415">
          <cell r="A9415" t="str">
            <v>FY2016</v>
          </cell>
        </row>
        <row r="9416">
          <cell r="A9416" t="str">
            <v>FY2016</v>
          </cell>
        </row>
        <row r="9417">
          <cell r="A9417" t="str">
            <v>FY2016</v>
          </cell>
        </row>
        <row r="9418">
          <cell r="A9418" t="str">
            <v>FY2016</v>
          </cell>
        </row>
        <row r="9419">
          <cell r="A9419" t="str">
            <v>FY2016</v>
          </cell>
        </row>
        <row r="9420">
          <cell r="A9420" t="str">
            <v>FY2016</v>
          </cell>
        </row>
        <row r="9421">
          <cell r="A9421" t="str">
            <v>FY2016</v>
          </cell>
        </row>
        <row r="9422">
          <cell r="A9422" t="str">
            <v>FY2016</v>
          </cell>
        </row>
        <row r="9423">
          <cell r="A9423" t="str">
            <v>FY2016</v>
          </cell>
        </row>
        <row r="9424">
          <cell r="A9424" t="str">
            <v>FY2016</v>
          </cell>
        </row>
        <row r="9425">
          <cell r="A9425" t="str">
            <v>FY2016</v>
          </cell>
        </row>
        <row r="9426">
          <cell r="A9426" t="str">
            <v>FY2016</v>
          </cell>
        </row>
        <row r="9427">
          <cell r="A9427" t="str">
            <v>FY2016</v>
          </cell>
        </row>
        <row r="9428">
          <cell r="A9428" t="str">
            <v>FY2016</v>
          </cell>
        </row>
        <row r="9429">
          <cell r="A9429" t="str">
            <v>FY2016</v>
          </cell>
        </row>
        <row r="9430">
          <cell r="A9430" t="str">
            <v>FY2016</v>
          </cell>
        </row>
        <row r="9431">
          <cell r="A9431" t="str">
            <v>FY2016</v>
          </cell>
        </row>
        <row r="9432">
          <cell r="A9432" t="str">
            <v>FY2016</v>
          </cell>
        </row>
        <row r="9433">
          <cell r="A9433" t="str">
            <v>FY2016</v>
          </cell>
        </row>
        <row r="9434">
          <cell r="A9434" t="str">
            <v>FY2016</v>
          </cell>
        </row>
        <row r="9435">
          <cell r="A9435" t="str">
            <v>FY2016</v>
          </cell>
        </row>
        <row r="9436">
          <cell r="A9436" t="str">
            <v>FY2016</v>
          </cell>
        </row>
        <row r="9437">
          <cell r="A9437" t="str">
            <v>FY2016</v>
          </cell>
        </row>
        <row r="9438">
          <cell r="A9438" t="str">
            <v>FY2016</v>
          </cell>
        </row>
        <row r="9439">
          <cell r="A9439" t="str">
            <v>FY2016</v>
          </cell>
        </row>
        <row r="9440">
          <cell r="A9440" t="str">
            <v>FY2016</v>
          </cell>
        </row>
        <row r="9441">
          <cell r="A9441" t="str">
            <v>FY2016</v>
          </cell>
        </row>
        <row r="9442">
          <cell r="A9442" t="str">
            <v>FY2016</v>
          </cell>
        </row>
        <row r="9443">
          <cell r="A9443" t="str">
            <v>FY2016</v>
          </cell>
        </row>
        <row r="9444">
          <cell r="A9444" t="str">
            <v>FY2016</v>
          </cell>
        </row>
        <row r="9445">
          <cell r="A9445" t="str">
            <v>FY2016</v>
          </cell>
        </row>
        <row r="9446">
          <cell r="A9446" t="str">
            <v>FY2016</v>
          </cell>
        </row>
        <row r="9447">
          <cell r="A9447" t="str">
            <v>FY2016</v>
          </cell>
        </row>
        <row r="9448">
          <cell r="A9448" t="str">
            <v>FY2016</v>
          </cell>
        </row>
        <row r="9449">
          <cell r="A9449" t="str">
            <v>FY2016</v>
          </cell>
        </row>
        <row r="9450">
          <cell r="A9450" t="str">
            <v>FY2016</v>
          </cell>
        </row>
        <row r="9451">
          <cell r="A9451" t="str">
            <v>FY2016</v>
          </cell>
        </row>
        <row r="9452">
          <cell r="A9452" t="str">
            <v>FY2016</v>
          </cell>
        </row>
        <row r="9453">
          <cell r="A9453" t="str">
            <v>FY2016</v>
          </cell>
        </row>
        <row r="9454">
          <cell r="A9454" t="str">
            <v>FY2016</v>
          </cell>
        </row>
        <row r="9455">
          <cell r="A9455" t="str">
            <v>FY2016</v>
          </cell>
        </row>
        <row r="9456">
          <cell r="A9456" t="str">
            <v>FY2016</v>
          </cell>
        </row>
        <row r="9457">
          <cell r="A9457" t="str">
            <v>FY2016</v>
          </cell>
        </row>
        <row r="9458">
          <cell r="A9458" t="str">
            <v>FY2016</v>
          </cell>
        </row>
        <row r="9459">
          <cell r="A9459" t="str">
            <v>FY2016</v>
          </cell>
        </row>
        <row r="9460">
          <cell r="A9460" t="str">
            <v>FY2016</v>
          </cell>
        </row>
        <row r="9461">
          <cell r="A9461" t="str">
            <v>FY2016</v>
          </cell>
        </row>
        <row r="9462">
          <cell r="A9462" t="str">
            <v>FY2016</v>
          </cell>
        </row>
        <row r="9463">
          <cell r="A9463" t="str">
            <v>FY2016</v>
          </cell>
        </row>
        <row r="9464">
          <cell r="A9464" t="str">
            <v>FY2016</v>
          </cell>
        </row>
        <row r="9465">
          <cell r="A9465" t="str">
            <v>FY2016</v>
          </cell>
        </row>
        <row r="9466">
          <cell r="A9466" t="str">
            <v>FY2016</v>
          </cell>
        </row>
        <row r="9467">
          <cell r="A9467" t="str">
            <v>FY2016</v>
          </cell>
        </row>
        <row r="9468">
          <cell r="A9468" t="str">
            <v>FY2016</v>
          </cell>
        </row>
        <row r="9469">
          <cell r="A9469" t="str">
            <v>FY2016</v>
          </cell>
        </row>
        <row r="9470">
          <cell r="A9470" t="str">
            <v>FY2016</v>
          </cell>
        </row>
        <row r="9471">
          <cell r="A9471" t="str">
            <v>FY2016</v>
          </cell>
        </row>
        <row r="9472">
          <cell r="A9472" t="str">
            <v>FY2016</v>
          </cell>
        </row>
        <row r="9473">
          <cell r="A9473" t="str">
            <v>FY2016</v>
          </cell>
        </row>
        <row r="9474">
          <cell r="A9474" t="str">
            <v>FY2016</v>
          </cell>
        </row>
        <row r="9475">
          <cell r="A9475" t="str">
            <v>FY2016</v>
          </cell>
        </row>
        <row r="9476">
          <cell r="A9476" t="str">
            <v>FY2016</v>
          </cell>
        </row>
        <row r="9477">
          <cell r="A9477" t="str">
            <v>FY2016</v>
          </cell>
        </row>
        <row r="9478">
          <cell r="A9478" t="str">
            <v>FY2016</v>
          </cell>
        </row>
        <row r="9479">
          <cell r="A9479" t="str">
            <v>FY2016</v>
          </cell>
        </row>
        <row r="9480">
          <cell r="A9480" t="str">
            <v>FY2016</v>
          </cell>
        </row>
        <row r="9481">
          <cell r="A9481" t="str">
            <v>FY2016</v>
          </cell>
        </row>
        <row r="9482">
          <cell r="A9482" t="str">
            <v>FY2016</v>
          </cell>
        </row>
        <row r="9483">
          <cell r="A9483" t="str">
            <v>FY2016</v>
          </cell>
        </row>
        <row r="9484">
          <cell r="A9484" t="str">
            <v>FY2016</v>
          </cell>
        </row>
        <row r="9485">
          <cell r="A9485" t="str">
            <v>FY2016</v>
          </cell>
        </row>
        <row r="9486">
          <cell r="A9486" t="str">
            <v>FY2016</v>
          </cell>
        </row>
        <row r="9487">
          <cell r="A9487" t="str">
            <v>FY2016</v>
          </cell>
        </row>
        <row r="9488">
          <cell r="A9488" t="str">
            <v>FY2016</v>
          </cell>
        </row>
        <row r="9489">
          <cell r="A9489" t="str">
            <v>FY2016</v>
          </cell>
        </row>
        <row r="9490">
          <cell r="A9490" t="str">
            <v>FY2016</v>
          </cell>
        </row>
        <row r="9491">
          <cell r="A9491" t="str">
            <v>FY2016</v>
          </cell>
        </row>
        <row r="9492">
          <cell r="A9492" t="str">
            <v>FY2016</v>
          </cell>
        </row>
        <row r="9493">
          <cell r="A9493" t="str">
            <v>FY2016</v>
          </cell>
        </row>
        <row r="9494">
          <cell r="A9494" t="str">
            <v>FY2016</v>
          </cell>
        </row>
        <row r="9495">
          <cell r="A9495" t="str">
            <v>FY2016</v>
          </cell>
        </row>
        <row r="9496">
          <cell r="A9496" t="str">
            <v>FY2016</v>
          </cell>
        </row>
        <row r="9497">
          <cell r="A9497" t="str">
            <v>FY2016</v>
          </cell>
        </row>
        <row r="9498">
          <cell r="A9498" t="str">
            <v>FY2016</v>
          </cell>
        </row>
        <row r="9499">
          <cell r="A9499" t="str">
            <v>FY2016</v>
          </cell>
        </row>
        <row r="9500">
          <cell r="A9500" t="str">
            <v>FY2016</v>
          </cell>
        </row>
        <row r="9501">
          <cell r="A9501" t="str">
            <v>FY2016</v>
          </cell>
        </row>
        <row r="9502">
          <cell r="A9502" t="str">
            <v>FY2016</v>
          </cell>
        </row>
        <row r="9503">
          <cell r="A9503" t="str">
            <v>FY2016</v>
          </cell>
        </row>
        <row r="9504">
          <cell r="A9504" t="str">
            <v>FY2016</v>
          </cell>
        </row>
        <row r="9505">
          <cell r="A9505" t="str">
            <v>FY2016</v>
          </cell>
        </row>
        <row r="9506">
          <cell r="A9506" t="str">
            <v>FY2016</v>
          </cell>
        </row>
        <row r="9507">
          <cell r="A9507" t="str">
            <v>FY2016</v>
          </cell>
        </row>
        <row r="9508">
          <cell r="A9508" t="str">
            <v>FY2016</v>
          </cell>
        </row>
        <row r="9509">
          <cell r="A9509" t="str">
            <v>FY2016</v>
          </cell>
        </row>
        <row r="9510">
          <cell r="A9510" t="str">
            <v>FY2016</v>
          </cell>
        </row>
        <row r="9511">
          <cell r="A9511" t="str">
            <v>FY2016</v>
          </cell>
        </row>
        <row r="9512">
          <cell r="A9512" t="str">
            <v>FY2016</v>
          </cell>
        </row>
        <row r="9513">
          <cell r="A9513" t="str">
            <v>FY2016</v>
          </cell>
        </row>
        <row r="9514">
          <cell r="A9514" t="str">
            <v>FY2016</v>
          </cell>
        </row>
        <row r="9515">
          <cell r="A9515" t="str">
            <v>FY2016</v>
          </cell>
        </row>
        <row r="9516">
          <cell r="A9516" t="str">
            <v>FY2016</v>
          </cell>
        </row>
        <row r="9517">
          <cell r="A9517" t="str">
            <v>FY2016</v>
          </cell>
        </row>
        <row r="9518">
          <cell r="A9518" t="str">
            <v>FY2016</v>
          </cell>
        </row>
        <row r="9519">
          <cell r="A9519" t="str">
            <v>FY2016</v>
          </cell>
        </row>
        <row r="9520">
          <cell r="A9520" t="str">
            <v>FY2016</v>
          </cell>
        </row>
        <row r="9521">
          <cell r="A9521" t="str">
            <v>FY2016</v>
          </cell>
        </row>
        <row r="9522">
          <cell r="A9522" t="str">
            <v>FY2016</v>
          </cell>
        </row>
        <row r="9523">
          <cell r="A9523" t="str">
            <v>FY2016</v>
          </cell>
        </row>
        <row r="9524">
          <cell r="A9524" t="str">
            <v>FY2016</v>
          </cell>
        </row>
        <row r="9525">
          <cell r="A9525" t="str">
            <v>FY2016</v>
          </cell>
        </row>
        <row r="9526">
          <cell r="A9526" t="str">
            <v>FY2016</v>
          </cell>
        </row>
        <row r="9527">
          <cell r="A9527" t="str">
            <v>FY2016</v>
          </cell>
        </row>
        <row r="9528">
          <cell r="A9528" t="str">
            <v>FY2016</v>
          </cell>
        </row>
        <row r="9529">
          <cell r="A9529" t="str">
            <v>FY2016</v>
          </cell>
        </row>
        <row r="9530">
          <cell r="A9530" t="str">
            <v>FY2016</v>
          </cell>
        </row>
        <row r="9531">
          <cell r="A9531" t="str">
            <v>FY2016</v>
          </cell>
        </row>
        <row r="9532">
          <cell r="A9532" t="str">
            <v>FY2016</v>
          </cell>
        </row>
        <row r="9533">
          <cell r="A9533" t="str">
            <v>FY2016</v>
          </cell>
        </row>
        <row r="9534">
          <cell r="A9534" t="str">
            <v>FY2016</v>
          </cell>
        </row>
        <row r="9535">
          <cell r="A9535" t="str">
            <v>FY2016</v>
          </cell>
        </row>
        <row r="9536">
          <cell r="A9536" t="str">
            <v>FY2016</v>
          </cell>
        </row>
        <row r="9537">
          <cell r="A9537" t="str">
            <v>FY2016</v>
          </cell>
        </row>
        <row r="9538">
          <cell r="A9538" t="str">
            <v>FY2016</v>
          </cell>
        </row>
        <row r="9539">
          <cell r="A9539" t="str">
            <v>FY2016</v>
          </cell>
        </row>
        <row r="9540">
          <cell r="A9540" t="str">
            <v>FY2016</v>
          </cell>
        </row>
        <row r="9541">
          <cell r="A9541" t="str">
            <v>FY2016</v>
          </cell>
        </row>
        <row r="9542">
          <cell r="A9542" t="str">
            <v>FY2016</v>
          </cell>
        </row>
        <row r="9543">
          <cell r="A9543" t="str">
            <v>FY2016</v>
          </cell>
        </row>
        <row r="9544">
          <cell r="A9544" t="str">
            <v>FY2016</v>
          </cell>
        </row>
        <row r="9545">
          <cell r="A9545" t="str">
            <v>FY2016</v>
          </cell>
        </row>
        <row r="9546">
          <cell r="A9546" t="str">
            <v>FY2016</v>
          </cell>
        </row>
        <row r="9547">
          <cell r="A9547" t="str">
            <v>FY2016</v>
          </cell>
        </row>
        <row r="9548">
          <cell r="A9548" t="str">
            <v>FY2016</v>
          </cell>
        </row>
        <row r="9549">
          <cell r="A9549" t="str">
            <v>FY2016</v>
          </cell>
        </row>
        <row r="9550">
          <cell r="A9550" t="str">
            <v>FY2016</v>
          </cell>
        </row>
        <row r="9551">
          <cell r="A9551" t="str">
            <v>FY2016</v>
          </cell>
        </row>
        <row r="9552">
          <cell r="A9552" t="str">
            <v>FY2016</v>
          </cell>
        </row>
        <row r="9553">
          <cell r="A9553" t="str">
            <v>FY2016</v>
          </cell>
        </row>
        <row r="9554">
          <cell r="A9554" t="str">
            <v>FY2016</v>
          </cell>
        </row>
        <row r="9555">
          <cell r="A9555" t="str">
            <v>FY2016</v>
          </cell>
        </row>
        <row r="9556">
          <cell r="A9556" t="str">
            <v>FY2016</v>
          </cell>
        </row>
        <row r="9557">
          <cell r="A9557" t="str">
            <v>FY2016</v>
          </cell>
        </row>
        <row r="9558">
          <cell r="A9558" t="str">
            <v>FY2016</v>
          </cell>
        </row>
        <row r="9559">
          <cell r="A9559" t="str">
            <v>FY2016</v>
          </cell>
        </row>
        <row r="9560">
          <cell r="A9560" t="str">
            <v>FY2016</v>
          </cell>
        </row>
        <row r="9561">
          <cell r="A9561" t="str">
            <v>FY2016</v>
          </cell>
        </row>
        <row r="9562">
          <cell r="A9562" t="str">
            <v>FY2016</v>
          </cell>
        </row>
        <row r="9563">
          <cell r="A9563" t="str">
            <v>FY2016</v>
          </cell>
        </row>
        <row r="9564">
          <cell r="A9564" t="str">
            <v>FY2016</v>
          </cell>
        </row>
        <row r="9565">
          <cell r="A9565" t="str">
            <v>FY2016</v>
          </cell>
        </row>
        <row r="9566">
          <cell r="A9566" t="str">
            <v>FY2016</v>
          </cell>
        </row>
        <row r="9567">
          <cell r="A9567" t="str">
            <v>FY2016</v>
          </cell>
        </row>
        <row r="9568">
          <cell r="A9568" t="str">
            <v>FY2016</v>
          </cell>
        </row>
        <row r="9569">
          <cell r="A9569" t="str">
            <v>FY2016</v>
          </cell>
        </row>
        <row r="9570">
          <cell r="A9570" t="str">
            <v>FY2016</v>
          </cell>
        </row>
        <row r="9571">
          <cell r="A9571" t="str">
            <v>FY2016</v>
          </cell>
        </row>
        <row r="9572">
          <cell r="A9572" t="str">
            <v>FY2016</v>
          </cell>
        </row>
        <row r="9573">
          <cell r="A9573" t="str">
            <v>FY2016</v>
          </cell>
        </row>
        <row r="9574">
          <cell r="A9574" t="str">
            <v>FY2016</v>
          </cell>
        </row>
        <row r="9575">
          <cell r="A9575" t="str">
            <v>FY2016</v>
          </cell>
        </row>
        <row r="9576">
          <cell r="A9576" t="str">
            <v>FY2016</v>
          </cell>
        </row>
        <row r="9577">
          <cell r="A9577" t="str">
            <v>FY2016</v>
          </cell>
        </row>
        <row r="9578">
          <cell r="A9578" t="str">
            <v>FY2016</v>
          </cell>
        </row>
        <row r="9579">
          <cell r="A9579" t="str">
            <v>FY2016</v>
          </cell>
        </row>
        <row r="9580">
          <cell r="A9580" t="str">
            <v>FY2016</v>
          </cell>
        </row>
        <row r="9581">
          <cell r="A9581" t="str">
            <v>FY2016</v>
          </cell>
        </row>
        <row r="9582">
          <cell r="A9582" t="str">
            <v>FY2016</v>
          </cell>
        </row>
        <row r="9583">
          <cell r="A9583" t="str">
            <v>FY2016</v>
          </cell>
        </row>
        <row r="9584">
          <cell r="A9584" t="str">
            <v>FY2016</v>
          </cell>
        </row>
        <row r="9585">
          <cell r="A9585" t="str">
            <v>FY2016</v>
          </cell>
        </row>
        <row r="9586">
          <cell r="A9586" t="str">
            <v>FY2016</v>
          </cell>
        </row>
        <row r="9587">
          <cell r="A9587" t="str">
            <v>FY2016</v>
          </cell>
        </row>
        <row r="9588">
          <cell r="A9588" t="str">
            <v>FY2016</v>
          </cell>
        </row>
        <row r="9589">
          <cell r="A9589" t="str">
            <v>FY2016</v>
          </cell>
        </row>
        <row r="9590">
          <cell r="A9590" t="str">
            <v>FY2016</v>
          </cell>
        </row>
        <row r="9591">
          <cell r="A9591" t="str">
            <v>FY2016</v>
          </cell>
        </row>
        <row r="9592">
          <cell r="A9592" t="str">
            <v>FY2016</v>
          </cell>
        </row>
        <row r="9593">
          <cell r="A9593" t="str">
            <v>FY2016</v>
          </cell>
        </row>
        <row r="9594">
          <cell r="A9594" t="str">
            <v>FY2016</v>
          </cell>
        </row>
        <row r="9595">
          <cell r="A9595" t="str">
            <v>FY2016</v>
          </cell>
        </row>
        <row r="9596">
          <cell r="A9596" t="str">
            <v>FY2016</v>
          </cell>
        </row>
        <row r="9597">
          <cell r="A9597" t="str">
            <v>FY2016</v>
          </cell>
        </row>
        <row r="9598">
          <cell r="A9598" t="str">
            <v>FY2016</v>
          </cell>
        </row>
        <row r="9599">
          <cell r="A9599" t="str">
            <v>FY2016</v>
          </cell>
        </row>
        <row r="9600">
          <cell r="A9600" t="str">
            <v>FY2016</v>
          </cell>
        </row>
        <row r="9601">
          <cell r="A9601" t="str">
            <v>FY2016</v>
          </cell>
        </row>
        <row r="9602">
          <cell r="A9602" t="str">
            <v>FY2016</v>
          </cell>
        </row>
        <row r="9603">
          <cell r="A9603" t="str">
            <v>FY2016</v>
          </cell>
        </row>
        <row r="9604">
          <cell r="A9604" t="str">
            <v>FY2016</v>
          </cell>
        </row>
        <row r="9605">
          <cell r="A9605" t="str">
            <v>FY2016</v>
          </cell>
        </row>
        <row r="9606">
          <cell r="A9606" t="str">
            <v>FY2016</v>
          </cell>
        </row>
        <row r="9607">
          <cell r="A9607" t="str">
            <v>FY2016</v>
          </cell>
        </row>
        <row r="9608">
          <cell r="A9608" t="str">
            <v>FY2016</v>
          </cell>
        </row>
        <row r="9609">
          <cell r="A9609" t="str">
            <v>FY2016</v>
          </cell>
        </row>
        <row r="9610">
          <cell r="A9610" t="str">
            <v>FY2016</v>
          </cell>
        </row>
        <row r="9611">
          <cell r="A9611" t="str">
            <v>FY2016</v>
          </cell>
        </row>
        <row r="9612">
          <cell r="A9612" t="str">
            <v>FY2016</v>
          </cell>
        </row>
        <row r="9613">
          <cell r="A9613" t="str">
            <v>FY2016</v>
          </cell>
        </row>
        <row r="9614">
          <cell r="A9614" t="str">
            <v>FY2016</v>
          </cell>
        </row>
        <row r="9615">
          <cell r="A9615" t="str">
            <v>FY2016</v>
          </cell>
        </row>
        <row r="9616">
          <cell r="A9616" t="str">
            <v>FY2016</v>
          </cell>
        </row>
        <row r="9617">
          <cell r="A9617" t="str">
            <v>FY2016</v>
          </cell>
        </row>
        <row r="9618">
          <cell r="A9618" t="str">
            <v>FY2016</v>
          </cell>
        </row>
        <row r="9619">
          <cell r="A9619" t="str">
            <v>FY2016</v>
          </cell>
        </row>
        <row r="9620">
          <cell r="A9620" t="str">
            <v>FY2016</v>
          </cell>
        </row>
        <row r="9621">
          <cell r="A9621" t="str">
            <v>FY2016</v>
          </cell>
        </row>
        <row r="9622">
          <cell r="A9622" t="str">
            <v>FY2016</v>
          </cell>
        </row>
        <row r="9623">
          <cell r="A9623" t="str">
            <v>FY2016</v>
          </cell>
        </row>
        <row r="9624">
          <cell r="A9624" t="str">
            <v>FY2016</v>
          </cell>
        </row>
        <row r="9625">
          <cell r="A9625" t="str">
            <v>FY2016</v>
          </cell>
        </row>
        <row r="9626">
          <cell r="A9626" t="str">
            <v>FY2016</v>
          </cell>
        </row>
        <row r="9627">
          <cell r="A9627" t="str">
            <v>FY2016</v>
          </cell>
        </row>
        <row r="9628">
          <cell r="A9628" t="str">
            <v>FY2016</v>
          </cell>
        </row>
        <row r="9629">
          <cell r="A9629" t="str">
            <v>FY2016</v>
          </cell>
        </row>
        <row r="9630">
          <cell r="A9630" t="str">
            <v>FY2016</v>
          </cell>
        </row>
        <row r="9631">
          <cell r="A9631" t="str">
            <v>FY2016</v>
          </cell>
        </row>
        <row r="9632">
          <cell r="A9632" t="str">
            <v>FY2016</v>
          </cell>
        </row>
        <row r="9633">
          <cell r="A9633" t="str">
            <v>FY2016</v>
          </cell>
        </row>
        <row r="9634">
          <cell r="A9634" t="str">
            <v>FY2016</v>
          </cell>
        </row>
        <row r="9635">
          <cell r="A9635" t="str">
            <v>FY2016</v>
          </cell>
        </row>
        <row r="9636">
          <cell r="A9636" t="str">
            <v>FY2016</v>
          </cell>
        </row>
        <row r="9637">
          <cell r="A9637" t="str">
            <v>FY2016</v>
          </cell>
        </row>
        <row r="9638">
          <cell r="A9638" t="str">
            <v>FY2016</v>
          </cell>
        </row>
        <row r="9639">
          <cell r="A9639" t="str">
            <v>FY2016</v>
          </cell>
        </row>
        <row r="9640">
          <cell r="A9640" t="str">
            <v>FY2016</v>
          </cell>
        </row>
        <row r="9641">
          <cell r="A9641" t="str">
            <v>FY2016</v>
          </cell>
        </row>
        <row r="9642">
          <cell r="A9642" t="str">
            <v>FY2016</v>
          </cell>
        </row>
        <row r="9643">
          <cell r="A9643" t="str">
            <v>FY2016</v>
          </cell>
        </row>
        <row r="9644">
          <cell r="A9644" t="str">
            <v>FY2016</v>
          </cell>
        </row>
        <row r="9645">
          <cell r="A9645" t="str">
            <v>FY2016</v>
          </cell>
        </row>
        <row r="9646">
          <cell r="A9646" t="str">
            <v>FY2016</v>
          </cell>
        </row>
        <row r="9647">
          <cell r="A9647" t="str">
            <v>FY2016</v>
          </cell>
        </row>
        <row r="9648">
          <cell r="A9648" t="str">
            <v>FY2016</v>
          </cell>
        </row>
        <row r="9649">
          <cell r="A9649" t="str">
            <v>FY2016</v>
          </cell>
        </row>
        <row r="9650">
          <cell r="A9650" t="str">
            <v>FY2016</v>
          </cell>
        </row>
        <row r="9651">
          <cell r="A9651" t="str">
            <v>FY2016</v>
          </cell>
        </row>
        <row r="9652">
          <cell r="A9652" t="str">
            <v>FY2016</v>
          </cell>
        </row>
        <row r="9653">
          <cell r="A9653" t="str">
            <v>FY2016</v>
          </cell>
        </row>
        <row r="9654">
          <cell r="A9654" t="str">
            <v>FY2016</v>
          </cell>
        </row>
        <row r="9655">
          <cell r="A9655" t="str">
            <v>FY2016</v>
          </cell>
        </row>
        <row r="9656">
          <cell r="A9656" t="str">
            <v>FY2016</v>
          </cell>
        </row>
        <row r="9657">
          <cell r="A9657" t="str">
            <v>FY2016</v>
          </cell>
        </row>
        <row r="9658">
          <cell r="A9658" t="str">
            <v>FY2016</v>
          </cell>
        </row>
        <row r="9659">
          <cell r="A9659" t="str">
            <v>FY2016</v>
          </cell>
        </row>
        <row r="9660">
          <cell r="A9660" t="str">
            <v>FY2016</v>
          </cell>
        </row>
        <row r="9661">
          <cell r="A9661" t="str">
            <v>FY2016</v>
          </cell>
        </row>
        <row r="9662">
          <cell r="A9662" t="str">
            <v>FY2016</v>
          </cell>
        </row>
        <row r="9663">
          <cell r="A9663" t="str">
            <v>FY2016</v>
          </cell>
        </row>
        <row r="9664">
          <cell r="A9664" t="str">
            <v>FY2016</v>
          </cell>
        </row>
        <row r="9665">
          <cell r="A9665" t="str">
            <v>FY2016</v>
          </cell>
        </row>
        <row r="9666">
          <cell r="A9666" t="str">
            <v>FY2016</v>
          </cell>
        </row>
        <row r="9667">
          <cell r="A9667" t="str">
            <v>FY2016</v>
          </cell>
        </row>
        <row r="9668">
          <cell r="A9668" t="str">
            <v>FY2016</v>
          </cell>
        </row>
        <row r="9669">
          <cell r="A9669" t="str">
            <v>FY2016</v>
          </cell>
        </row>
        <row r="9670">
          <cell r="A9670" t="str">
            <v>FY2016</v>
          </cell>
        </row>
        <row r="9671">
          <cell r="A9671" t="str">
            <v>FY2016</v>
          </cell>
        </row>
        <row r="9672">
          <cell r="A9672" t="str">
            <v>FY2016</v>
          </cell>
        </row>
        <row r="9673">
          <cell r="A9673" t="str">
            <v>FY2016</v>
          </cell>
        </row>
        <row r="9674">
          <cell r="A9674" t="str">
            <v>FY2016</v>
          </cell>
        </row>
        <row r="9675">
          <cell r="A9675" t="str">
            <v>FY2016</v>
          </cell>
        </row>
        <row r="9676">
          <cell r="A9676" t="str">
            <v>FY2016</v>
          </cell>
        </row>
        <row r="9677">
          <cell r="A9677" t="str">
            <v>FY2016</v>
          </cell>
        </row>
        <row r="9678">
          <cell r="A9678" t="str">
            <v>FY2016</v>
          </cell>
        </row>
        <row r="9679">
          <cell r="A9679" t="str">
            <v>FY2016</v>
          </cell>
        </row>
        <row r="9680">
          <cell r="A9680" t="str">
            <v>FY2016</v>
          </cell>
        </row>
        <row r="9681">
          <cell r="A9681" t="str">
            <v>FY2016</v>
          </cell>
        </row>
        <row r="9682">
          <cell r="A9682" t="str">
            <v>FY2016</v>
          </cell>
        </row>
        <row r="9683">
          <cell r="A9683" t="str">
            <v>FY2016</v>
          </cell>
        </row>
        <row r="9684">
          <cell r="A9684" t="str">
            <v>FY2016</v>
          </cell>
        </row>
        <row r="9685">
          <cell r="A9685" t="str">
            <v>FY2016</v>
          </cell>
        </row>
        <row r="9686">
          <cell r="A9686" t="str">
            <v>FY2016</v>
          </cell>
        </row>
        <row r="9687">
          <cell r="A9687" t="str">
            <v>FY2016</v>
          </cell>
        </row>
        <row r="9688">
          <cell r="A9688" t="str">
            <v>FY2016</v>
          </cell>
        </row>
        <row r="9689">
          <cell r="A9689" t="str">
            <v>FY2016</v>
          </cell>
        </row>
        <row r="9690">
          <cell r="A9690" t="str">
            <v>FY2016</v>
          </cell>
        </row>
        <row r="9691">
          <cell r="A9691" t="str">
            <v>FY2016</v>
          </cell>
        </row>
        <row r="9692">
          <cell r="A9692" t="str">
            <v>FY2016</v>
          </cell>
        </row>
        <row r="9693">
          <cell r="A9693" t="str">
            <v>FY2016</v>
          </cell>
        </row>
        <row r="9694">
          <cell r="A9694" t="str">
            <v>FY2016</v>
          </cell>
        </row>
        <row r="9695">
          <cell r="A9695" t="str">
            <v>FY2016</v>
          </cell>
        </row>
        <row r="9696">
          <cell r="A9696" t="str">
            <v>FY2016</v>
          </cell>
        </row>
        <row r="9697">
          <cell r="A9697" t="str">
            <v>FY2016</v>
          </cell>
        </row>
        <row r="9698">
          <cell r="A9698" t="str">
            <v>FY2016</v>
          </cell>
        </row>
        <row r="9699">
          <cell r="A9699" t="str">
            <v>FY2016</v>
          </cell>
        </row>
        <row r="9700">
          <cell r="A9700" t="str">
            <v>FY2016</v>
          </cell>
        </row>
        <row r="9701">
          <cell r="A9701" t="str">
            <v>FY2016</v>
          </cell>
        </row>
        <row r="9702">
          <cell r="A9702" t="str">
            <v>FY2016</v>
          </cell>
        </row>
        <row r="9703">
          <cell r="A9703" t="str">
            <v>FY2016</v>
          </cell>
        </row>
        <row r="9704">
          <cell r="A9704" t="str">
            <v>FY2016</v>
          </cell>
        </row>
        <row r="9705">
          <cell r="A9705" t="str">
            <v>FY2016</v>
          </cell>
        </row>
        <row r="9706">
          <cell r="A9706" t="str">
            <v>FY2016</v>
          </cell>
        </row>
        <row r="9707">
          <cell r="A9707" t="str">
            <v>FY2016</v>
          </cell>
        </row>
        <row r="9708">
          <cell r="A9708" t="str">
            <v>FY2016</v>
          </cell>
        </row>
        <row r="9709">
          <cell r="A9709" t="str">
            <v>FY2016</v>
          </cell>
        </row>
        <row r="9710">
          <cell r="A9710" t="str">
            <v>FY2016</v>
          </cell>
        </row>
        <row r="9711">
          <cell r="A9711" t="str">
            <v>FY2016</v>
          </cell>
        </row>
        <row r="9712">
          <cell r="A9712" t="str">
            <v>FY2016</v>
          </cell>
        </row>
        <row r="9713">
          <cell r="A9713" t="str">
            <v>FY2016</v>
          </cell>
        </row>
        <row r="9714">
          <cell r="A9714" t="str">
            <v>FY2016</v>
          </cell>
        </row>
        <row r="9715">
          <cell r="A9715" t="str">
            <v>FY2016</v>
          </cell>
        </row>
        <row r="9716">
          <cell r="A9716" t="str">
            <v>FY2016</v>
          </cell>
        </row>
        <row r="9717">
          <cell r="A9717" t="str">
            <v>FY2016</v>
          </cell>
        </row>
        <row r="9718">
          <cell r="A9718" t="str">
            <v>FY2016</v>
          </cell>
        </row>
        <row r="9719">
          <cell r="A9719" t="str">
            <v>FY2016</v>
          </cell>
        </row>
        <row r="9720">
          <cell r="A9720" t="str">
            <v>FY2016</v>
          </cell>
        </row>
        <row r="9721">
          <cell r="A9721" t="str">
            <v>FY2016</v>
          </cell>
        </row>
        <row r="9722">
          <cell r="A9722" t="str">
            <v>FY2016</v>
          </cell>
        </row>
        <row r="9723">
          <cell r="A9723" t="str">
            <v>FY2016</v>
          </cell>
        </row>
        <row r="9724">
          <cell r="A9724" t="str">
            <v>FY2016</v>
          </cell>
        </row>
        <row r="9725">
          <cell r="A9725" t="str">
            <v>FY2016</v>
          </cell>
        </row>
        <row r="9726">
          <cell r="A9726" t="str">
            <v>FY2016</v>
          </cell>
        </row>
        <row r="9727">
          <cell r="A9727" t="str">
            <v>FY2016</v>
          </cell>
        </row>
        <row r="9728">
          <cell r="A9728" t="str">
            <v>FY2016</v>
          </cell>
        </row>
        <row r="9729">
          <cell r="A9729" t="str">
            <v>FY2016</v>
          </cell>
        </row>
        <row r="9730">
          <cell r="A9730" t="str">
            <v>FY2016</v>
          </cell>
        </row>
        <row r="9731">
          <cell r="A9731" t="str">
            <v>FY2016</v>
          </cell>
        </row>
        <row r="9732">
          <cell r="A9732" t="str">
            <v>FY2016</v>
          </cell>
        </row>
        <row r="9733">
          <cell r="A9733" t="str">
            <v>FY2016</v>
          </cell>
        </row>
        <row r="9734">
          <cell r="A9734" t="str">
            <v>FY2016</v>
          </cell>
        </row>
        <row r="9735">
          <cell r="A9735" t="str">
            <v>FY2016</v>
          </cell>
        </row>
        <row r="9736">
          <cell r="A9736" t="str">
            <v>FY2016</v>
          </cell>
        </row>
        <row r="9737">
          <cell r="A9737" t="str">
            <v>FY2016</v>
          </cell>
        </row>
        <row r="9738">
          <cell r="A9738" t="str">
            <v>FY2016</v>
          </cell>
        </row>
        <row r="9739">
          <cell r="A9739" t="str">
            <v>FY2016</v>
          </cell>
        </row>
        <row r="9740">
          <cell r="A9740" t="str">
            <v>FY2016</v>
          </cell>
        </row>
        <row r="9741">
          <cell r="A9741" t="str">
            <v>FY2016</v>
          </cell>
        </row>
        <row r="9742">
          <cell r="A9742" t="str">
            <v>FY2016</v>
          </cell>
        </row>
        <row r="9743">
          <cell r="A9743" t="str">
            <v>FY2016</v>
          </cell>
        </row>
        <row r="9744">
          <cell r="A9744" t="str">
            <v>FY2016</v>
          </cell>
        </row>
        <row r="9745">
          <cell r="A9745" t="str">
            <v>FY2016</v>
          </cell>
        </row>
        <row r="9746">
          <cell r="A9746" t="str">
            <v>FY2016</v>
          </cell>
        </row>
        <row r="9747">
          <cell r="A9747" t="str">
            <v>FY2016</v>
          </cell>
        </row>
        <row r="9748">
          <cell r="A9748" t="str">
            <v>FY2016</v>
          </cell>
        </row>
        <row r="9749">
          <cell r="A9749" t="str">
            <v>FY2016</v>
          </cell>
        </row>
        <row r="9750">
          <cell r="A9750" t="str">
            <v>FY2016</v>
          </cell>
        </row>
        <row r="9751">
          <cell r="A9751" t="str">
            <v>FY2016</v>
          </cell>
        </row>
        <row r="9752">
          <cell r="A9752" t="str">
            <v>FY2016</v>
          </cell>
        </row>
        <row r="9753">
          <cell r="A9753" t="str">
            <v>FY2016</v>
          </cell>
        </row>
        <row r="9754">
          <cell r="A9754" t="str">
            <v>FY2016</v>
          </cell>
        </row>
        <row r="9755">
          <cell r="A9755" t="str">
            <v>FY2016</v>
          </cell>
        </row>
        <row r="9756">
          <cell r="A9756" t="str">
            <v>FY2016</v>
          </cell>
        </row>
        <row r="9757">
          <cell r="A9757" t="str">
            <v>FY2016</v>
          </cell>
        </row>
        <row r="9758">
          <cell r="A9758" t="str">
            <v>FY2016</v>
          </cell>
        </row>
        <row r="9759">
          <cell r="A9759" t="str">
            <v>FY2016</v>
          </cell>
        </row>
        <row r="9760">
          <cell r="A9760" t="str">
            <v>FY2016</v>
          </cell>
        </row>
        <row r="9761">
          <cell r="A9761" t="str">
            <v>FY2016</v>
          </cell>
        </row>
        <row r="9762">
          <cell r="A9762" t="str">
            <v>FY2016</v>
          </cell>
        </row>
        <row r="9763">
          <cell r="A9763" t="str">
            <v>FY2016</v>
          </cell>
        </row>
        <row r="9764">
          <cell r="A9764" t="str">
            <v>FY2016</v>
          </cell>
        </row>
        <row r="9765">
          <cell r="A9765" t="str">
            <v>FY2016</v>
          </cell>
        </row>
        <row r="9766">
          <cell r="A9766" t="str">
            <v>FY2016</v>
          </cell>
        </row>
        <row r="9767">
          <cell r="A9767" t="str">
            <v>FY2016</v>
          </cell>
        </row>
        <row r="9768">
          <cell r="A9768" t="str">
            <v>FY2016</v>
          </cell>
        </row>
        <row r="9769">
          <cell r="A9769" t="str">
            <v>FY2016</v>
          </cell>
        </row>
        <row r="9770">
          <cell r="A9770" t="str">
            <v>FY2016</v>
          </cell>
        </row>
        <row r="9771">
          <cell r="A9771" t="str">
            <v>FY2016</v>
          </cell>
        </row>
        <row r="9772">
          <cell r="A9772" t="str">
            <v>FY2016</v>
          </cell>
        </row>
        <row r="9773">
          <cell r="A9773" t="str">
            <v>FY2016</v>
          </cell>
        </row>
        <row r="9774">
          <cell r="A9774" t="str">
            <v>FY2016</v>
          </cell>
        </row>
        <row r="9775">
          <cell r="A9775" t="str">
            <v>FY2016</v>
          </cell>
        </row>
        <row r="9776">
          <cell r="A9776" t="str">
            <v>FY2016</v>
          </cell>
        </row>
        <row r="9777">
          <cell r="A9777" t="str">
            <v>FY2016</v>
          </cell>
        </row>
        <row r="9778">
          <cell r="A9778" t="str">
            <v>FY2016</v>
          </cell>
        </row>
        <row r="9779">
          <cell r="A9779" t="str">
            <v>FY2016</v>
          </cell>
        </row>
        <row r="9780">
          <cell r="A9780" t="str">
            <v>FY2016</v>
          </cell>
        </row>
        <row r="9781">
          <cell r="A9781" t="str">
            <v>FY2016</v>
          </cell>
        </row>
        <row r="9782">
          <cell r="A9782" t="str">
            <v>FY2016</v>
          </cell>
        </row>
        <row r="9783">
          <cell r="A9783" t="str">
            <v>FY2016</v>
          </cell>
        </row>
        <row r="9784">
          <cell r="A9784" t="str">
            <v>FY2016</v>
          </cell>
        </row>
        <row r="9785">
          <cell r="A9785" t="str">
            <v>FY2016</v>
          </cell>
        </row>
        <row r="9786">
          <cell r="A9786" t="str">
            <v>FY2016</v>
          </cell>
        </row>
        <row r="9787">
          <cell r="A9787" t="str">
            <v>FY2016</v>
          </cell>
        </row>
        <row r="9788">
          <cell r="A9788" t="str">
            <v>FY2016</v>
          </cell>
        </row>
        <row r="9789">
          <cell r="A9789" t="str">
            <v>FY2016</v>
          </cell>
        </row>
        <row r="9790">
          <cell r="A9790" t="str">
            <v>FY2016</v>
          </cell>
        </row>
        <row r="9791">
          <cell r="A9791" t="str">
            <v>FY2016</v>
          </cell>
        </row>
        <row r="9792">
          <cell r="A9792" t="str">
            <v>FY2016</v>
          </cell>
        </row>
        <row r="9793">
          <cell r="A9793" t="str">
            <v>FY2016</v>
          </cell>
        </row>
        <row r="9794">
          <cell r="A9794" t="str">
            <v>FY2016</v>
          </cell>
        </row>
        <row r="9795">
          <cell r="A9795" t="str">
            <v>FY2016</v>
          </cell>
        </row>
        <row r="9796">
          <cell r="A9796" t="str">
            <v>FY2016</v>
          </cell>
        </row>
        <row r="9797">
          <cell r="A9797" t="str">
            <v>FY2016</v>
          </cell>
        </row>
        <row r="9798">
          <cell r="A9798" t="str">
            <v>FY2016</v>
          </cell>
        </row>
        <row r="9799">
          <cell r="A9799" t="str">
            <v>FY2016</v>
          </cell>
        </row>
        <row r="9800">
          <cell r="A9800" t="str">
            <v>FY2016</v>
          </cell>
        </row>
        <row r="9801">
          <cell r="A9801" t="str">
            <v>FY2016</v>
          </cell>
        </row>
        <row r="9802">
          <cell r="A9802" t="str">
            <v>FY2016</v>
          </cell>
        </row>
        <row r="9803">
          <cell r="A9803" t="str">
            <v>FY2016</v>
          </cell>
        </row>
        <row r="9804">
          <cell r="A9804" t="str">
            <v>FY2016</v>
          </cell>
        </row>
        <row r="9805">
          <cell r="A9805" t="str">
            <v>FY2016</v>
          </cell>
        </row>
        <row r="9806">
          <cell r="A9806" t="str">
            <v>FY2016</v>
          </cell>
        </row>
        <row r="9807">
          <cell r="A9807" t="str">
            <v>FY2016</v>
          </cell>
        </row>
        <row r="9808">
          <cell r="A9808" t="str">
            <v>FY2016</v>
          </cell>
        </row>
        <row r="9809">
          <cell r="A9809" t="str">
            <v>FY2016</v>
          </cell>
        </row>
        <row r="9810">
          <cell r="A9810" t="str">
            <v>FY2016</v>
          </cell>
        </row>
        <row r="9811">
          <cell r="A9811" t="str">
            <v>FY2016</v>
          </cell>
        </row>
        <row r="9812">
          <cell r="A9812" t="str">
            <v>FY2016</v>
          </cell>
        </row>
        <row r="9813">
          <cell r="A9813" t="str">
            <v>FY2016</v>
          </cell>
        </row>
        <row r="9814">
          <cell r="A9814" t="str">
            <v>FY2016</v>
          </cell>
        </row>
        <row r="9815">
          <cell r="A9815" t="str">
            <v>FY2016</v>
          </cell>
        </row>
        <row r="9816">
          <cell r="A9816" t="str">
            <v>FY2016</v>
          </cell>
        </row>
        <row r="9817">
          <cell r="A9817" t="str">
            <v>FY2016</v>
          </cell>
        </row>
        <row r="9818">
          <cell r="A9818" t="str">
            <v>FY2016</v>
          </cell>
        </row>
        <row r="9819">
          <cell r="A9819" t="str">
            <v>FY2016</v>
          </cell>
        </row>
        <row r="9820">
          <cell r="A9820" t="str">
            <v>FY2016</v>
          </cell>
        </row>
        <row r="9821">
          <cell r="A9821" t="str">
            <v>FY2016</v>
          </cell>
        </row>
        <row r="9822">
          <cell r="A9822" t="str">
            <v>FY2016</v>
          </cell>
        </row>
        <row r="9823">
          <cell r="A9823" t="str">
            <v>FY2016</v>
          </cell>
        </row>
        <row r="9824">
          <cell r="A9824" t="str">
            <v>FY2016</v>
          </cell>
        </row>
        <row r="9825">
          <cell r="A9825" t="str">
            <v>FY2016</v>
          </cell>
        </row>
        <row r="9826">
          <cell r="A9826" t="str">
            <v>FY2016</v>
          </cell>
        </row>
        <row r="9827">
          <cell r="A9827" t="str">
            <v>FY2016</v>
          </cell>
        </row>
        <row r="9828">
          <cell r="A9828" t="str">
            <v>FY2016</v>
          </cell>
        </row>
        <row r="9829">
          <cell r="A9829" t="str">
            <v>FY2016</v>
          </cell>
        </row>
        <row r="9830">
          <cell r="A9830" t="str">
            <v>FY2016</v>
          </cell>
        </row>
        <row r="9831">
          <cell r="A9831" t="str">
            <v>FY2016</v>
          </cell>
        </row>
        <row r="9832">
          <cell r="A9832" t="str">
            <v>FY2016</v>
          </cell>
        </row>
        <row r="9833">
          <cell r="A9833" t="str">
            <v>FY2016</v>
          </cell>
        </row>
        <row r="9834">
          <cell r="A9834" t="str">
            <v>FY2016</v>
          </cell>
        </row>
        <row r="9835">
          <cell r="A9835" t="str">
            <v>FY2016</v>
          </cell>
        </row>
        <row r="9836">
          <cell r="A9836" t="str">
            <v>FY2016</v>
          </cell>
        </row>
        <row r="9837">
          <cell r="A9837" t="str">
            <v>FY2016</v>
          </cell>
        </row>
        <row r="9838">
          <cell r="A9838" t="str">
            <v>FY2016</v>
          </cell>
        </row>
        <row r="9839">
          <cell r="A9839" t="str">
            <v>FY2016</v>
          </cell>
        </row>
        <row r="9840">
          <cell r="A9840" t="str">
            <v>FY2016</v>
          </cell>
        </row>
        <row r="9841">
          <cell r="A9841" t="str">
            <v>FY2016</v>
          </cell>
        </row>
        <row r="9842">
          <cell r="A9842" t="str">
            <v>FY2016</v>
          </cell>
        </row>
        <row r="9843">
          <cell r="A9843" t="str">
            <v>FY2016</v>
          </cell>
        </row>
        <row r="9844">
          <cell r="A9844" t="str">
            <v>FY2016</v>
          </cell>
        </row>
        <row r="9845">
          <cell r="A9845" t="str">
            <v>FY2016</v>
          </cell>
        </row>
        <row r="9846">
          <cell r="A9846" t="str">
            <v>FY2016</v>
          </cell>
        </row>
        <row r="9847">
          <cell r="A9847" t="str">
            <v>FY2016</v>
          </cell>
        </row>
        <row r="9848">
          <cell r="A9848" t="str">
            <v>FY2016</v>
          </cell>
        </row>
        <row r="9849">
          <cell r="A9849" t="str">
            <v>FY2016</v>
          </cell>
        </row>
        <row r="9850">
          <cell r="A9850" t="str">
            <v>FY2016</v>
          </cell>
        </row>
        <row r="9851">
          <cell r="A9851" t="str">
            <v>FY2016</v>
          </cell>
        </row>
        <row r="9852">
          <cell r="A9852" t="str">
            <v>FY2016</v>
          </cell>
        </row>
        <row r="9853">
          <cell r="A9853" t="str">
            <v>FY2016</v>
          </cell>
        </row>
        <row r="9854">
          <cell r="A9854" t="str">
            <v>FY2016</v>
          </cell>
        </row>
        <row r="9855">
          <cell r="A9855" t="str">
            <v>FY2016</v>
          </cell>
        </row>
        <row r="9856">
          <cell r="A9856" t="str">
            <v>FY2016</v>
          </cell>
        </row>
        <row r="9857">
          <cell r="A9857" t="str">
            <v>FY2016</v>
          </cell>
        </row>
        <row r="9858">
          <cell r="A9858" t="str">
            <v>FY2016</v>
          </cell>
        </row>
        <row r="9859">
          <cell r="A9859" t="str">
            <v>FY2016</v>
          </cell>
        </row>
        <row r="9860">
          <cell r="A9860" t="str">
            <v>FY2016</v>
          </cell>
        </row>
        <row r="9861">
          <cell r="A9861" t="str">
            <v>FY2016</v>
          </cell>
        </row>
        <row r="9862">
          <cell r="A9862" t="str">
            <v>FY2016</v>
          </cell>
        </row>
        <row r="9863">
          <cell r="A9863" t="str">
            <v>FY2016</v>
          </cell>
        </row>
        <row r="9864">
          <cell r="A9864" t="str">
            <v>FY2016</v>
          </cell>
        </row>
        <row r="9865">
          <cell r="A9865" t="str">
            <v>FY2016</v>
          </cell>
        </row>
        <row r="9866">
          <cell r="A9866" t="str">
            <v>FY2016</v>
          </cell>
        </row>
        <row r="9867">
          <cell r="A9867" t="str">
            <v>FY2016</v>
          </cell>
        </row>
        <row r="9868">
          <cell r="A9868" t="str">
            <v>FY2016</v>
          </cell>
        </row>
        <row r="9869">
          <cell r="A9869" t="str">
            <v>FY2016</v>
          </cell>
        </row>
        <row r="9870">
          <cell r="A9870" t="str">
            <v>FY2016</v>
          </cell>
        </row>
        <row r="9871">
          <cell r="A9871" t="str">
            <v>FY2016</v>
          </cell>
        </row>
        <row r="9872">
          <cell r="A9872" t="str">
            <v>FY2016</v>
          </cell>
        </row>
        <row r="9873">
          <cell r="A9873" t="str">
            <v>FY2016</v>
          </cell>
        </row>
        <row r="9874">
          <cell r="A9874" t="str">
            <v>FY2016</v>
          </cell>
        </row>
        <row r="9875">
          <cell r="A9875" t="str">
            <v>FY2016</v>
          </cell>
        </row>
        <row r="9876">
          <cell r="A9876" t="str">
            <v>FY2016</v>
          </cell>
        </row>
        <row r="9877">
          <cell r="A9877" t="str">
            <v>FY2016</v>
          </cell>
        </row>
        <row r="9878">
          <cell r="A9878" t="str">
            <v>FY2016</v>
          </cell>
        </row>
        <row r="9879">
          <cell r="A9879" t="str">
            <v>FY2016</v>
          </cell>
        </row>
        <row r="9880">
          <cell r="A9880" t="str">
            <v>FY2016</v>
          </cell>
        </row>
        <row r="9881">
          <cell r="A9881" t="str">
            <v>FY2016</v>
          </cell>
        </row>
        <row r="9882">
          <cell r="A9882" t="str">
            <v>FY2016</v>
          </cell>
        </row>
        <row r="9883">
          <cell r="A9883" t="str">
            <v>FY2016</v>
          </cell>
        </row>
        <row r="9884">
          <cell r="A9884" t="str">
            <v>FY2016</v>
          </cell>
        </row>
        <row r="9885">
          <cell r="A9885" t="str">
            <v>FY2016</v>
          </cell>
        </row>
        <row r="9886">
          <cell r="A9886" t="str">
            <v>FY2016</v>
          </cell>
        </row>
        <row r="9887">
          <cell r="A9887" t="str">
            <v>FY2016</v>
          </cell>
        </row>
        <row r="9888">
          <cell r="A9888" t="str">
            <v>FY2016</v>
          </cell>
        </row>
        <row r="9889">
          <cell r="A9889" t="str">
            <v>FY2016</v>
          </cell>
        </row>
        <row r="9890">
          <cell r="A9890" t="str">
            <v>FY2016</v>
          </cell>
        </row>
        <row r="9891">
          <cell r="A9891" t="str">
            <v>FY2016</v>
          </cell>
        </row>
        <row r="9892">
          <cell r="A9892" t="str">
            <v>FY2016</v>
          </cell>
        </row>
        <row r="9893">
          <cell r="A9893" t="str">
            <v>FY2016</v>
          </cell>
        </row>
        <row r="9894">
          <cell r="A9894" t="str">
            <v>FY2016</v>
          </cell>
        </row>
        <row r="9895">
          <cell r="A9895" t="str">
            <v>FY2016</v>
          </cell>
        </row>
        <row r="9896">
          <cell r="A9896" t="str">
            <v>FY2016</v>
          </cell>
        </row>
        <row r="9897">
          <cell r="A9897" t="str">
            <v>FY2016</v>
          </cell>
        </row>
        <row r="9898">
          <cell r="A9898" t="str">
            <v>FY2016</v>
          </cell>
        </row>
        <row r="9899">
          <cell r="A9899" t="str">
            <v>FY2016</v>
          </cell>
        </row>
        <row r="9900">
          <cell r="A9900" t="str">
            <v>FY2016</v>
          </cell>
        </row>
        <row r="9901">
          <cell r="A9901" t="str">
            <v>FY2016</v>
          </cell>
        </row>
        <row r="9902">
          <cell r="A9902" t="str">
            <v>FY2016</v>
          </cell>
        </row>
        <row r="9903">
          <cell r="A9903" t="str">
            <v>FY2016</v>
          </cell>
        </row>
        <row r="9904">
          <cell r="A9904" t="str">
            <v>FY2016</v>
          </cell>
        </row>
        <row r="9905">
          <cell r="A9905" t="str">
            <v>FY2016</v>
          </cell>
        </row>
        <row r="9906">
          <cell r="A9906" t="str">
            <v>FY2016</v>
          </cell>
        </row>
        <row r="9907">
          <cell r="A9907" t="str">
            <v>FY2016</v>
          </cell>
        </row>
        <row r="9908">
          <cell r="A9908" t="str">
            <v>FY2016</v>
          </cell>
        </row>
        <row r="9909">
          <cell r="A9909" t="str">
            <v>FY2016</v>
          </cell>
        </row>
        <row r="9910">
          <cell r="A9910" t="str">
            <v>FY2016</v>
          </cell>
        </row>
        <row r="9911">
          <cell r="A9911" t="str">
            <v>FY2016</v>
          </cell>
        </row>
        <row r="9912">
          <cell r="A9912" t="str">
            <v>FY2016</v>
          </cell>
        </row>
        <row r="9913">
          <cell r="A9913" t="str">
            <v>FY2016</v>
          </cell>
        </row>
        <row r="9914">
          <cell r="A9914" t="str">
            <v>FY2016</v>
          </cell>
        </row>
        <row r="9915">
          <cell r="A9915" t="str">
            <v>FY2016</v>
          </cell>
        </row>
        <row r="9916">
          <cell r="A9916" t="str">
            <v>FY2016</v>
          </cell>
        </row>
        <row r="9917">
          <cell r="A9917" t="str">
            <v>FY2016</v>
          </cell>
        </row>
        <row r="9918">
          <cell r="A9918" t="str">
            <v>FY2016</v>
          </cell>
        </row>
        <row r="9919">
          <cell r="A9919" t="str">
            <v>FY2016</v>
          </cell>
        </row>
        <row r="9920">
          <cell r="A9920" t="str">
            <v>FY2016</v>
          </cell>
        </row>
        <row r="9921">
          <cell r="A9921" t="str">
            <v>FY2016</v>
          </cell>
        </row>
        <row r="9922">
          <cell r="A9922" t="str">
            <v>FY2016</v>
          </cell>
        </row>
        <row r="9923">
          <cell r="A9923" t="str">
            <v>FY2016</v>
          </cell>
        </row>
        <row r="9924">
          <cell r="A9924" t="str">
            <v>FY2016</v>
          </cell>
        </row>
        <row r="9925">
          <cell r="A9925" t="str">
            <v>FY2016</v>
          </cell>
        </row>
        <row r="9926">
          <cell r="A9926" t="str">
            <v>FY2016</v>
          </cell>
        </row>
        <row r="9927">
          <cell r="A9927" t="str">
            <v>FY2016</v>
          </cell>
        </row>
        <row r="9928">
          <cell r="A9928" t="str">
            <v>FY2016</v>
          </cell>
        </row>
        <row r="9929">
          <cell r="A9929" t="str">
            <v>FY2016</v>
          </cell>
        </row>
        <row r="9930">
          <cell r="A9930" t="str">
            <v>FY2016</v>
          </cell>
        </row>
        <row r="9931">
          <cell r="A9931" t="str">
            <v>FY2016</v>
          </cell>
        </row>
        <row r="9932">
          <cell r="A9932" t="str">
            <v>FY2016</v>
          </cell>
        </row>
        <row r="9933">
          <cell r="A9933" t="str">
            <v>FY2016</v>
          </cell>
        </row>
        <row r="9934">
          <cell r="A9934" t="str">
            <v>FY2016</v>
          </cell>
        </row>
        <row r="9935">
          <cell r="A9935" t="str">
            <v>FY2016</v>
          </cell>
        </row>
        <row r="9936">
          <cell r="A9936" t="str">
            <v>FY2016</v>
          </cell>
        </row>
        <row r="9937">
          <cell r="A9937" t="str">
            <v>FY2016</v>
          </cell>
        </row>
        <row r="9938">
          <cell r="A9938" t="str">
            <v>FY2016</v>
          </cell>
        </row>
        <row r="9939">
          <cell r="A9939" t="str">
            <v>FY2016</v>
          </cell>
        </row>
        <row r="9940">
          <cell r="A9940" t="str">
            <v>FY2016</v>
          </cell>
        </row>
        <row r="9941">
          <cell r="A9941" t="str">
            <v>FY2016</v>
          </cell>
        </row>
        <row r="9942">
          <cell r="A9942" t="str">
            <v>FY2016</v>
          </cell>
        </row>
        <row r="9943">
          <cell r="A9943" t="str">
            <v>FY2016</v>
          </cell>
        </row>
        <row r="9944">
          <cell r="A9944" t="str">
            <v>FY2016</v>
          </cell>
        </row>
        <row r="9945">
          <cell r="A9945" t="str">
            <v>FY2016</v>
          </cell>
        </row>
        <row r="9946">
          <cell r="A9946" t="str">
            <v>FY2016</v>
          </cell>
        </row>
        <row r="9947">
          <cell r="A9947" t="str">
            <v>FY2016</v>
          </cell>
        </row>
        <row r="9948">
          <cell r="A9948" t="str">
            <v>FY2016</v>
          </cell>
        </row>
        <row r="9949">
          <cell r="A9949" t="str">
            <v>FY2016</v>
          </cell>
        </row>
        <row r="9950">
          <cell r="A9950" t="str">
            <v>FY2016</v>
          </cell>
        </row>
        <row r="9951">
          <cell r="A9951" t="str">
            <v>FY2016</v>
          </cell>
        </row>
        <row r="9952">
          <cell r="A9952" t="str">
            <v>FY2016</v>
          </cell>
        </row>
        <row r="9953">
          <cell r="A9953" t="str">
            <v>FY2016</v>
          </cell>
        </row>
        <row r="9954">
          <cell r="A9954" t="str">
            <v>FY2016</v>
          </cell>
        </row>
        <row r="9955">
          <cell r="A9955" t="str">
            <v>FY2016</v>
          </cell>
        </row>
        <row r="9956">
          <cell r="A9956" t="str">
            <v>FY2016</v>
          </cell>
        </row>
        <row r="9957">
          <cell r="A9957" t="str">
            <v>FY2016</v>
          </cell>
        </row>
        <row r="9958">
          <cell r="A9958" t="str">
            <v>FY2016</v>
          </cell>
        </row>
        <row r="9959">
          <cell r="A9959" t="str">
            <v>FY2016</v>
          </cell>
        </row>
        <row r="9960">
          <cell r="A9960" t="str">
            <v>FY2016</v>
          </cell>
        </row>
        <row r="9961">
          <cell r="A9961" t="str">
            <v>FY2016</v>
          </cell>
        </row>
        <row r="9962">
          <cell r="A9962" t="str">
            <v>FY2016</v>
          </cell>
        </row>
        <row r="9963">
          <cell r="A9963" t="str">
            <v>FY2016</v>
          </cell>
        </row>
        <row r="9964">
          <cell r="A9964" t="str">
            <v>FY2016</v>
          </cell>
        </row>
        <row r="9965">
          <cell r="A9965" t="str">
            <v>FY2016</v>
          </cell>
        </row>
        <row r="9966">
          <cell r="A9966" t="str">
            <v>FY2016</v>
          </cell>
        </row>
        <row r="9967">
          <cell r="A9967" t="str">
            <v>FY2016</v>
          </cell>
        </row>
        <row r="9968">
          <cell r="A9968" t="str">
            <v>FY2016</v>
          </cell>
        </row>
        <row r="9969">
          <cell r="A9969" t="str">
            <v>FY2016</v>
          </cell>
        </row>
        <row r="9970">
          <cell r="A9970" t="str">
            <v>FY2016</v>
          </cell>
        </row>
        <row r="9971">
          <cell r="A9971" t="str">
            <v>FY2016</v>
          </cell>
        </row>
        <row r="9972">
          <cell r="A9972" t="str">
            <v>FY2016</v>
          </cell>
        </row>
        <row r="9973">
          <cell r="A9973" t="str">
            <v>FY2016</v>
          </cell>
        </row>
        <row r="9974">
          <cell r="A9974" t="str">
            <v>FY2016</v>
          </cell>
        </row>
        <row r="9975">
          <cell r="A9975" t="str">
            <v>FY2016</v>
          </cell>
        </row>
        <row r="9976">
          <cell r="A9976" t="str">
            <v>FY2016</v>
          </cell>
        </row>
        <row r="9977">
          <cell r="A9977" t="str">
            <v>FY2016</v>
          </cell>
        </row>
        <row r="9978">
          <cell r="A9978" t="str">
            <v>FY2016</v>
          </cell>
        </row>
        <row r="9979">
          <cell r="A9979" t="str">
            <v>FY2016</v>
          </cell>
        </row>
        <row r="9980">
          <cell r="A9980" t="str">
            <v>FY2016</v>
          </cell>
        </row>
        <row r="9981">
          <cell r="A9981" t="str">
            <v>FY2016</v>
          </cell>
        </row>
        <row r="9982">
          <cell r="A9982" t="str">
            <v>FY2016</v>
          </cell>
        </row>
        <row r="9983">
          <cell r="A9983" t="str">
            <v>FY2016</v>
          </cell>
        </row>
        <row r="9984">
          <cell r="A9984" t="str">
            <v>FY2016</v>
          </cell>
        </row>
        <row r="9985">
          <cell r="A9985" t="str">
            <v>FY2016</v>
          </cell>
        </row>
        <row r="9986">
          <cell r="A9986" t="str">
            <v>FY2016</v>
          </cell>
        </row>
        <row r="9987">
          <cell r="A9987" t="str">
            <v>FY2016</v>
          </cell>
        </row>
        <row r="9988">
          <cell r="A9988" t="str">
            <v>FY2016</v>
          </cell>
        </row>
        <row r="9989">
          <cell r="A9989" t="str">
            <v>FY2016</v>
          </cell>
        </row>
        <row r="9990">
          <cell r="A9990" t="str">
            <v>FY2016</v>
          </cell>
        </row>
        <row r="9991">
          <cell r="A9991" t="str">
            <v>FY2016</v>
          </cell>
        </row>
        <row r="9992">
          <cell r="A9992" t="str">
            <v>FY2016</v>
          </cell>
        </row>
        <row r="9993">
          <cell r="A9993" t="str">
            <v>FY2016</v>
          </cell>
        </row>
        <row r="9994">
          <cell r="A9994" t="str">
            <v>FY2016</v>
          </cell>
        </row>
        <row r="9995">
          <cell r="A9995" t="str">
            <v>FY2016</v>
          </cell>
        </row>
        <row r="9996">
          <cell r="A9996" t="str">
            <v>FY2016</v>
          </cell>
        </row>
        <row r="9997">
          <cell r="A9997" t="str">
            <v>FY2016</v>
          </cell>
        </row>
        <row r="9998">
          <cell r="A9998" t="str">
            <v>FY2016</v>
          </cell>
        </row>
        <row r="9999">
          <cell r="A9999" t="str">
            <v>FY2016</v>
          </cell>
        </row>
        <row r="10000">
          <cell r="A10000" t="str">
            <v>FY2016</v>
          </cell>
        </row>
        <row r="10001">
          <cell r="A10001" t="str">
            <v>FY2016</v>
          </cell>
        </row>
        <row r="10002">
          <cell r="A10002" t="str">
            <v>FY2016</v>
          </cell>
        </row>
        <row r="10003">
          <cell r="A10003" t="str">
            <v>FY2016</v>
          </cell>
        </row>
        <row r="10004">
          <cell r="A10004" t="str">
            <v>FY2016</v>
          </cell>
        </row>
        <row r="10005">
          <cell r="A10005" t="str">
            <v>FY2016</v>
          </cell>
        </row>
        <row r="10006">
          <cell r="A10006" t="str">
            <v>FY2016</v>
          </cell>
        </row>
        <row r="10007">
          <cell r="A10007" t="str">
            <v>FY2016</v>
          </cell>
        </row>
        <row r="10008">
          <cell r="A10008" t="str">
            <v>FY2016</v>
          </cell>
        </row>
        <row r="10009">
          <cell r="A10009" t="str">
            <v>FY2016</v>
          </cell>
        </row>
        <row r="10010">
          <cell r="A10010" t="str">
            <v>FY2016</v>
          </cell>
        </row>
        <row r="10011">
          <cell r="A10011" t="str">
            <v>FY2016</v>
          </cell>
        </row>
        <row r="10012">
          <cell r="A10012" t="str">
            <v>FY2016</v>
          </cell>
        </row>
        <row r="10013">
          <cell r="A10013" t="str">
            <v>FY2016</v>
          </cell>
        </row>
        <row r="10014">
          <cell r="A10014" t="str">
            <v>FY2016</v>
          </cell>
        </row>
        <row r="10015">
          <cell r="A10015" t="str">
            <v>FY2016</v>
          </cell>
        </row>
        <row r="10016">
          <cell r="A10016" t="str">
            <v>FY2016</v>
          </cell>
        </row>
        <row r="10017">
          <cell r="A10017" t="str">
            <v>FY2016</v>
          </cell>
        </row>
        <row r="10018">
          <cell r="A10018" t="str">
            <v>FY2016</v>
          </cell>
        </row>
        <row r="10019">
          <cell r="A10019" t="str">
            <v>FY2016</v>
          </cell>
        </row>
        <row r="10020">
          <cell r="A10020" t="str">
            <v>FY2016</v>
          </cell>
        </row>
        <row r="10021">
          <cell r="A10021" t="str">
            <v>FY2016</v>
          </cell>
        </row>
        <row r="10022">
          <cell r="A10022" t="str">
            <v>FY2016</v>
          </cell>
        </row>
        <row r="10023">
          <cell r="A10023" t="str">
            <v>FY2016</v>
          </cell>
        </row>
        <row r="10024">
          <cell r="A10024" t="str">
            <v>FY2016</v>
          </cell>
        </row>
        <row r="10025">
          <cell r="A10025" t="str">
            <v>FY2016</v>
          </cell>
        </row>
        <row r="10026">
          <cell r="A10026" t="str">
            <v>FY2016</v>
          </cell>
        </row>
        <row r="10027">
          <cell r="A10027" t="str">
            <v>FY2016</v>
          </cell>
        </row>
        <row r="10028">
          <cell r="A10028" t="str">
            <v>FY2016</v>
          </cell>
        </row>
        <row r="10029">
          <cell r="A10029" t="str">
            <v>FY2016</v>
          </cell>
        </row>
        <row r="10030">
          <cell r="A10030" t="str">
            <v>FY2016</v>
          </cell>
        </row>
        <row r="10031">
          <cell r="A10031" t="str">
            <v>FY2016</v>
          </cell>
        </row>
        <row r="10032">
          <cell r="A10032" t="str">
            <v>FY2016</v>
          </cell>
        </row>
        <row r="10033">
          <cell r="A10033" t="str">
            <v>FY2016</v>
          </cell>
        </row>
        <row r="10034">
          <cell r="A10034" t="str">
            <v>FY2016</v>
          </cell>
        </row>
        <row r="10035">
          <cell r="A10035" t="str">
            <v>FY2016</v>
          </cell>
        </row>
        <row r="10036">
          <cell r="A10036" t="str">
            <v>FY2016</v>
          </cell>
        </row>
        <row r="10037">
          <cell r="A10037" t="str">
            <v>FY2016</v>
          </cell>
        </row>
        <row r="10038">
          <cell r="A10038" t="str">
            <v>FY2016</v>
          </cell>
        </row>
        <row r="10039">
          <cell r="A10039" t="str">
            <v>FY2016</v>
          </cell>
        </row>
        <row r="10040">
          <cell r="A10040" t="str">
            <v>FY2016</v>
          </cell>
        </row>
        <row r="10041">
          <cell r="A10041" t="str">
            <v>FY2016</v>
          </cell>
        </row>
        <row r="10042">
          <cell r="A10042" t="str">
            <v>FY2016</v>
          </cell>
        </row>
        <row r="10043">
          <cell r="A10043" t="str">
            <v>FY2016</v>
          </cell>
        </row>
        <row r="10044">
          <cell r="A10044" t="str">
            <v>FY2016</v>
          </cell>
        </row>
        <row r="10045">
          <cell r="A10045" t="str">
            <v>FY2016</v>
          </cell>
        </row>
        <row r="10046">
          <cell r="A10046" t="str">
            <v>FY2016</v>
          </cell>
        </row>
        <row r="10047">
          <cell r="A10047" t="str">
            <v>FY2016</v>
          </cell>
        </row>
        <row r="10048">
          <cell r="A10048" t="str">
            <v>FY2016</v>
          </cell>
        </row>
        <row r="10049">
          <cell r="A10049" t="str">
            <v>FY2016</v>
          </cell>
        </row>
        <row r="10050">
          <cell r="A10050" t="str">
            <v>FY2016</v>
          </cell>
        </row>
        <row r="10051">
          <cell r="A10051" t="str">
            <v>FY2016</v>
          </cell>
        </row>
        <row r="10052">
          <cell r="A10052" t="str">
            <v>FY2016</v>
          </cell>
        </row>
        <row r="10053">
          <cell r="A10053" t="str">
            <v>FY2016</v>
          </cell>
        </row>
        <row r="10054">
          <cell r="A10054" t="str">
            <v>FY2016</v>
          </cell>
        </row>
        <row r="10055">
          <cell r="A10055" t="str">
            <v>FY2016</v>
          </cell>
        </row>
        <row r="10056">
          <cell r="A10056" t="str">
            <v>FY2016</v>
          </cell>
        </row>
        <row r="10057">
          <cell r="A10057" t="str">
            <v>FY2016</v>
          </cell>
        </row>
        <row r="10058">
          <cell r="A10058" t="str">
            <v>FY2016</v>
          </cell>
        </row>
        <row r="10059">
          <cell r="A10059" t="str">
            <v>FY2016</v>
          </cell>
        </row>
        <row r="10060">
          <cell r="A10060" t="str">
            <v>FY2016</v>
          </cell>
        </row>
        <row r="10061">
          <cell r="A10061" t="str">
            <v>FY2016</v>
          </cell>
        </row>
        <row r="10062">
          <cell r="A10062" t="str">
            <v>FY2016</v>
          </cell>
        </row>
        <row r="10063">
          <cell r="A10063" t="str">
            <v>FY2016</v>
          </cell>
        </row>
        <row r="10064">
          <cell r="A10064" t="str">
            <v>FY2016</v>
          </cell>
        </row>
        <row r="10065">
          <cell r="A10065" t="str">
            <v>FY2016</v>
          </cell>
        </row>
        <row r="10066">
          <cell r="A10066" t="str">
            <v>FY2016</v>
          </cell>
        </row>
        <row r="10067">
          <cell r="A10067" t="str">
            <v>FY2016</v>
          </cell>
        </row>
        <row r="10068">
          <cell r="A10068" t="str">
            <v>FY2016</v>
          </cell>
        </row>
        <row r="10069">
          <cell r="A10069" t="str">
            <v>FY2016</v>
          </cell>
        </row>
        <row r="10070">
          <cell r="A10070" t="str">
            <v>FY2016</v>
          </cell>
        </row>
        <row r="10071">
          <cell r="A10071" t="str">
            <v>FY2016</v>
          </cell>
        </row>
        <row r="10072">
          <cell r="A10072" t="str">
            <v>FY2016</v>
          </cell>
        </row>
        <row r="10073">
          <cell r="A10073" t="str">
            <v>FY2016</v>
          </cell>
        </row>
        <row r="10074">
          <cell r="A10074" t="str">
            <v>FY2016</v>
          </cell>
        </row>
        <row r="10075">
          <cell r="A10075" t="str">
            <v>FY2016</v>
          </cell>
        </row>
        <row r="10076">
          <cell r="A10076" t="str">
            <v>FY2016</v>
          </cell>
        </row>
        <row r="10077">
          <cell r="A10077" t="str">
            <v>FY2016</v>
          </cell>
        </row>
        <row r="10078">
          <cell r="A10078" t="str">
            <v>FY2016</v>
          </cell>
        </row>
        <row r="10079">
          <cell r="A10079" t="str">
            <v>FY2016</v>
          </cell>
        </row>
        <row r="10080">
          <cell r="A10080" t="str">
            <v>FY2016</v>
          </cell>
        </row>
        <row r="10081">
          <cell r="A10081" t="str">
            <v>FY2016</v>
          </cell>
        </row>
        <row r="10082">
          <cell r="A10082" t="str">
            <v>FY2016</v>
          </cell>
        </row>
        <row r="10083">
          <cell r="A10083" t="str">
            <v>FY2016</v>
          </cell>
        </row>
        <row r="10084">
          <cell r="A10084" t="str">
            <v>FY2016</v>
          </cell>
        </row>
        <row r="10085">
          <cell r="A10085" t="str">
            <v>FY2016</v>
          </cell>
        </row>
        <row r="10086">
          <cell r="A10086" t="str">
            <v>FY2016</v>
          </cell>
        </row>
        <row r="10087">
          <cell r="A10087" t="str">
            <v>FY2016</v>
          </cell>
        </row>
        <row r="10088">
          <cell r="A10088" t="str">
            <v>FY2016</v>
          </cell>
        </row>
        <row r="10089">
          <cell r="A10089" t="str">
            <v>FY2016</v>
          </cell>
        </row>
        <row r="10090">
          <cell r="A10090" t="str">
            <v>FY2016</v>
          </cell>
        </row>
        <row r="10091">
          <cell r="A10091" t="str">
            <v>FY2016</v>
          </cell>
        </row>
        <row r="10092">
          <cell r="A10092" t="str">
            <v>FY2016</v>
          </cell>
        </row>
        <row r="10093">
          <cell r="A10093" t="str">
            <v>FY2016</v>
          </cell>
        </row>
        <row r="10094">
          <cell r="A10094" t="str">
            <v>FY2016</v>
          </cell>
        </row>
        <row r="10095">
          <cell r="A10095" t="str">
            <v>FY2016</v>
          </cell>
        </row>
        <row r="10096">
          <cell r="A10096" t="str">
            <v>FY2016</v>
          </cell>
        </row>
        <row r="10097">
          <cell r="A10097" t="str">
            <v>FY2016</v>
          </cell>
        </row>
        <row r="10098">
          <cell r="A10098" t="str">
            <v>FY2016</v>
          </cell>
        </row>
        <row r="10099">
          <cell r="A10099" t="str">
            <v>FY2016</v>
          </cell>
        </row>
        <row r="10100">
          <cell r="A10100" t="str">
            <v>FY2016</v>
          </cell>
        </row>
        <row r="10101">
          <cell r="A10101" t="str">
            <v>FY2016</v>
          </cell>
        </row>
        <row r="10102">
          <cell r="A10102" t="str">
            <v>FY2016</v>
          </cell>
        </row>
        <row r="10103">
          <cell r="A10103" t="str">
            <v>FY2016</v>
          </cell>
        </row>
        <row r="10104">
          <cell r="A10104" t="str">
            <v>FY2016</v>
          </cell>
        </row>
        <row r="10105">
          <cell r="A10105" t="str">
            <v>FY2016</v>
          </cell>
        </row>
        <row r="10106">
          <cell r="A10106" t="str">
            <v>FY2016</v>
          </cell>
        </row>
        <row r="10107">
          <cell r="A10107" t="str">
            <v>FY2016</v>
          </cell>
        </row>
        <row r="10108">
          <cell r="A10108" t="str">
            <v>FY2016</v>
          </cell>
        </row>
        <row r="10109">
          <cell r="A10109" t="str">
            <v>FY2016</v>
          </cell>
        </row>
        <row r="10110">
          <cell r="A10110" t="str">
            <v>FY2016</v>
          </cell>
        </row>
        <row r="10111">
          <cell r="A10111" t="str">
            <v>FY2016</v>
          </cell>
        </row>
        <row r="10112">
          <cell r="A10112" t="str">
            <v>FY2016</v>
          </cell>
        </row>
        <row r="10113">
          <cell r="A10113" t="str">
            <v>FY2016</v>
          </cell>
        </row>
        <row r="10114">
          <cell r="A10114" t="str">
            <v>FY2016</v>
          </cell>
        </row>
        <row r="10115">
          <cell r="A10115" t="str">
            <v>FY2016</v>
          </cell>
        </row>
        <row r="10116">
          <cell r="A10116" t="str">
            <v>FY2016</v>
          </cell>
        </row>
        <row r="10117">
          <cell r="A10117" t="str">
            <v>FY2016</v>
          </cell>
        </row>
        <row r="10118">
          <cell r="A10118" t="str">
            <v>FY2016</v>
          </cell>
        </row>
        <row r="10119">
          <cell r="A10119" t="str">
            <v>FY2016</v>
          </cell>
        </row>
        <row r="10120">
          <cell r="A10120" t="str">
            <v>FY2016</v>
          </cell>
        </row>
        <row r="10121">
          <cell r="A10121" t="str">
            <v>FY2016</v>
          </cell>
        </row>
        <row r="10122">
          <cell r="A10122" t="str">
            <v>FY2016</v>
          </cell>
        </row>
        <row r="10123">
          <cell r="A10123" t="str">
            <v>FY2016</v>
          </cell>
        </row>
        <row r="10124">
          <cell r="A10124" t="str">
            <v>FY2016</v>
          </cell>
        </row>
        <row r="10125">
          <cell r="A10125" t="str">
            <v>FY2016</v>
          </cell>
        </row>
        <row r="10126">
          <cell r="A10126" t="str">
            <v>FY2016</v>
          </cell>
        </row>
        <row r="10127">
          <cell r="A10127" t="str">
            <v>FY2016</v>
          </cell>
        </row>
        <row r="10128">
          <cell r="A10128" t="str">
            <v>FY2016</v>
          </cell>
        </row>
        <row r="10129">
          <cell r="A10129" t="str">
            <v>FY2016</v>
          </cell>
        </row>
        <row r="10130">
          <cell r="A10130" t="str">
            <v>FY2016</v>
          </cell>
        </row>
        <row r="10131">
          <cell r="A10131" t="str">
            <v>FY2016</v>
          </cell>
        </row>
        <row r="10132">
          <cell r="A10132" t="str">
            <v>FY2016</v>
          </cell>
        </row>
        <row r="10133">
          <cell r="A10133" t="str">
            <v>FY2016</v>
          </cell>
        </row>
        <row r="10134">
          <cell r="A10134" t="str">
            <v>FY2016</v>
          </cell>
        </row>
        <row r="10135">
          <cell r="A10135" t="str">
            <v>FY2016</v>
          </cell>
        </row>
        <row r="10136">
          <cell r="A10136" t="str">
            <v>FY2016</v>
          </cell>
        </row>
        <row r="10137">
          <cell r="A10137" t="str">
            <v>FY2016</v>
          </cell>
        </row>
        <row r="10138">
          <cell r="A10138" t="str">
            <v>FY2016</v>
          </cell>
        </row>
        <row r="10139">
          <cell r="A10139" t="str">
            <v>FY2016</v>
          </cell>
        </row>
        <row r="10140">
          <cell r="A10140" t="str">
            <v>FY2016</v>
          </cell>
        </row>
        <row r="10141">
          <cell r="A10141" t="str">
            <v>FY2016</v>
          </cell>
        </row>
        <row r="10142">
          <cell r="A10142" t="str">
            <v>FY2016</v>
          </cell>
        </row>
        <row r="10143">
          <cell r="A10143" t="str">
            <v>FY2016</v>
          </cell>
        </row>
        <row r="10144">
          <cell r="A10144" t="str">
            <v>FY2016</v>
          </cell>
        </row>
        <row r="10145">
          <cell r="A10145" t="str">
            <v>FY2016</v>
          </cell>
        </row>
        <row r="10146">
          <cell r="A10146" t="str">
            <v>FY2016</v>
          </cell>
        </row>
        <row r="10147">
          <cell r="A10147" t="str">
            <v>FY2016</v>
          </cell>
        </row>
        <row r="10148">
          <cell r="A10148" t="str">
            <v>FY2016</v>
          </cell>
        </row>
        <row r="10149">
          <cell r="A10149" t="str">
            <v>FY2016</v>
          </cell>
        </row>
        <row r="10150">
          <cell r="A10150" t="str">
            <v>FY2016</v>
          </cell>
        </row>
        <row r="10151">
          <cell r="A10151" t="str">
            <v>FY2016</v>
          </cell>
        </row>
        <row r="10152">
          <cell r="A10152" t="str">
            <v>FY2016</v>
          </cell>
        </row>
        <row r="10153">
          <cell r="A10153" t="str">
            <v>FY2016</v>
          </cell>
        </row>
        <row r="10154">
          <cell r="A10154" t="str">
            <v>FY2016</v>
          </cell>
        </row>
        <row r="10155">
          <cell r="A10155" t="str">
            <v>FY2016</v>
          </cell>
        </row>
        <row r="10156">
          <cell r="A10156" t="str">
            <v>FY2016</v>
          </cell>
        </row>
        <row r="10157">
          <cell r="A10157" t="str">
            <v>FY2016</v>
          </cell>
        </row>
        <row r="10158">
          <cell r="A10158" t="str">
            <v>FY2016</v>
          </cell>
        </row>
        <row r="10159">
          <cell r="A10159" t="str">
            <v>FY2016</v>
          </cell>
        </row>
        <row r="10160">
          <cell r="A10160" t="str">
            <v>FY2016</v>
          </cell>
        </row>
        <row r="10161">
          <cell r="A10161" t="str">
            <v>FY2016</v>
          </cell>
        </row>
        <row r="10162">
          <cell r="A10162" t="str">
            <v>FY2016</v>
          </cell>
        </row>
        <row r="10163">
          <cell r="A10163" t="str">
            <v>FY2016</v>
          </cell>
        </row>
        <row r="10164">
          <cell r="A10164" t="str">
            <v>FY2016</v>
          </cell>
        </row>
        <row r="10165">
          <cell r="A10165" t="str">
            <v>FY2016</v>
          </cell>
        </row>
        <row r="10166">
          <cell r="A10166" t="str">
            <v>FY2016</v>
          </cell>
        </row>
        <row r="10167">
          <cell r="A10167" t="str">
            <v>FY2016</v>
          </cell>
        </row>
        <row r="10168">
          <cell r="A10168" t="str">
            <v>FY2016</v>
          </cell>
        </row>
        <row r="10169">
          <cell r="A10169" t="str">
            <v>FY2016</v>
          </cell>
        </row>
        <row r="10170">
          <cell r="A10170" t="str">
            <v>FY2016</v>
          </cell>
        </row>
        <row r="10171">
          <cell r="A10171" t="str">
            <v>FY2016</v>
          </cell>
        </row>
        <row r="10172">
          <cell r="A10172" t="str">
            <v>FY2016</v>
          </cell>
        </row>
        <row r="10173">
          <cell r="A10173" t="str">
            <v>FY2016</v>
          </cell>
        </row>
        <row r="10174">
          <cell r="A10174" t="str">
            <v>FY2016</v>
          </cell>
        </row>
        <row r="10175">
          <cell r="A10175" t="str">
            <v>FY2016</v>
          </cell>
        </row>
        <row r="10176">
          <cell r="A10176" t="str">
            <v>FY2016</v>
          </cell>
        </row>
        <row r="10177">
          <cell r="A10177" t="str">
            <v>FY2016</v>
          </cell>
        </row>
        <row r="10178">
          <cell r="A10178" t="str">
            <v>FY2016</v>
          </cell>
        </row>
        <row r="10179">
          <cell r="A10179" t="str">
            <v>FY2016</v>
          </cell>
        </row>
        <row r="10180">
          <cell r="A10180" t="str">
            <v>FY2016</v>
          </cell>
        </row>
        <row r="10181">
          <cell r="A10181" t="str">
            <v>FY2016</v>
          </cell>
        </row>
        <row r="10182">
          <cell r="A10182" t="str">
            <v>FY2016</v>
          </cell>
        </row>
        <row r="10183">
          <cell r="A10183" t="str">
            <v>FY2016</v>
          </cell>
        </row>
        <row r="10184">
          <cell r="A10184" t="str">
            <v>FY2016</v>
          </cell>
        </row>
        <row r="10185">
          <cell r="A10185" t="str">
            <v>FY2016</v>
          </cell>
        </row>
        <row r="10186">
          <cell r="A10186" t="str">
            <v>FY2016</v>
          </cell>
        </row>
        <row r="10187">
          <cell r="A10187" t="str">
            <v>FY2016</v>
          </cell>
        </row>
        <row r="10188">
          <cell r="A10188" t="str">
            <v>FY2016</v>
          </cell>
        </row>
        <row r="10189">
          <cell r="A10189" t="str">
            <v>FY2016</v>
          </cell>
        </row>
        <row r="10190">
          <cell r="A10190" t="str">
            <v>FY2016</v>
          </cell>
        </row>
        <row r="10191">
          <cell r="A10191" t="str">
            <v>FY2016</v>
          </cell>
        </row>
        <row r="10192">
          <cell r="A10192" t="str">
            <v>FY2016</v>
          </cell>
        </row>
        <row r="10193">
          <cell r="A10193" t="str">
            <v>FY2016</v>
          </cell>
        </row>
        <row r="10194">
          <cell r="A10194" t="str">
            <v>FY2016</v>
          </cell>
        </row>
        <row r="10195">
          <cell r="A10195" t="str">
            <v>FY2016</v>
          </cell>
        </row>
        <row r="10196">
          <cell r="A10196" t="str">
            <v>FY2016</v>
          </cell>
        </row>
        <row r="10197">
          <cell r="A10197" t="str">
            <v>FY2016</v>
          </cell>
        </row>
        <row r="10198">
          <cell r="A10198" t="str">
            <v>FY2016</v>
          </cell>
        </row>
        <row r="10199">
          <cell r="A10199" t="str">
            <v>FY2016</v>
          </cell>
        </row>
        <row r="10200">
          <cell r="A10200" t="str">
            <v>FY2016</v>
          </cell>
        </row>
        <row r="10201">
          <cell r="A10201" t="str">
            <v>FY2016</v>
          </cell>
        </row>
        <row r="10202">
          <cell r="A10202" t="str">
            <v>FY2016</v>
          </cell>
        </row>
        <row r="10203">
          <cell r="A10203" t="str">
            <v>FY2016</v>
          </cell>
        </row>
        <row r="10204">
          <cell r="A10204" t="str">
            <v>FY2016</v>
          </cell>
        </row>
        <row r="10205">
          <cell r="A10205" t="str">
            <v>FY2016</v>
          </cell>
        </row>
        <row r="10206">
          <cell r="A10206" t="str">
            <v>FY2016</v>
          </cell>
        </row>
        <row r="10207">
          <cell r="A10207" t="str">
            <v>FY2016</v>
          </cell>
        </row>
        <row r="10208">
          <cell r="A10208" t="str">
            <v>FY2016</v>
          </cell>
        </row>
        <row r="10209">
          <cell r="A10209" t="str">
            <v>FY2016</v>
          </cell>
        </row>
        <row r="10210">
          <cell r="A10210" t="str">
            <v>FY2016</v>
          </cell>
        </row>
        <row r="10211">
          <cell r="A10211" t="str">
            <v>FY2016</v>
          </cell>
        </row>
        <row r="10212">
          <cell r="A10212" t="str">
            <v>FY2016</v>
          </cell>
        </row>
        <row r="10213">
          <cell r="A10213" t="str">
            <v>FY2016</v>
          </cell>
        </row>
        <row r="10214">
          <cell r="A10214" t="str">
            <v>FY2016</v>
          </cell>
        </row>
        <row r="10215">
          <cell r="A10215" t="str">
            <v>FY2016</v>
          </cell>
        </row>
        <row r="10216">
          <cell r="A10216" t="str">
            <v>FY2016</v>
          </cell>
        </row>
        <row r="10217">
          <cell r="A10217" t="str">
            <v>FY2016</v>
          </cell>
        </row>
        <row r="10218">
          <cell r="A10218" t="str">
            <v>FY2016</v>
          </cell>
        </row>
        <row r="10219">
          <cell r="A10219" t="str">
            <v>FY2016</v>
          </cell>
        </row>
        <row r="10220">
          <cell r="A10220" t="str">
            <v>FY2016</v>
          </cell>
        </row>
        <row r="10221">
          <cell r="A10221" t="str">
            <v>FY2016</v>
          </cell>
        </row>
        <row r="10222">
          <cell r="A10222" t="str">
            <v>FY2016</v>
          </cell>
        </row>
        <row r="10223">
          <cell r="A10223" t="str">
            <v>FY2016</v>
          </cell>
        </row>
        <row r="10224">
          <cell r="A10224" t="str">
            <v>FY2016</v>
          </cell>
        </row>
        <row r="10225">
          <cell r="A10225" t="str">
            <v>FY2016</v>
          </cell>
        </row>
        <row r="10226">
          <cell r="A10226" t="str">
            <v>FY2016</v>
          </cell>
        </row>
        <row r="10227">
          <cell r="A10227" t="str">
            <v>FY2016</v>
          </cell>
        </row>
        <row r="10228">
          <cell r="A10228" t="str">
            <v>FY2016</v>
          </cell>
        </row>
        <row r="10229">
          <cell r="A10229" t="str">
            <v>FY2016</v>
          </cell>
        </row>
        <row r="10230">
          <cell r="A10230" t="str">
            <v>FY2016</v>
          </cell>
        </row>
        <row r="10231">
          <cell r="A10231" t="str">
            <v>FY2016</v>
          </cell>
        </row>
        <row r="10232">
          <cell r="A10232" t="str">
            <v>FY2016</v>
          </cell>
        </row>
        <row r="10233">
          <cell r="A10233" t="str">
            <v>FY2016</v>
          </cell>
        </row>
        <row r="10234">
          <cell r="A10234" t="str">
            <v>FY2016</v>
          </cell>
        </row>
        <row r="10235">
          <cell r="A10235" t="str">
            <v>FY2016</v>
          </cell>
        </row>
        <row r="10236">
          <cell r="A10236" t="str">
            <v>FY2016</v>
          </cell>
        </row>
        <row r="10237">
          <cell r="A10237" t="str">
            <v>FY2016</v>
          </cell>
        </row>
        <row r="10238">
          <cell r="A10238" t="str">
            <v>FY2016</v>
          </cell>
        </row>
        <row r="10239">
          <cell r="A10239" t="str">
            <v>FY2016</v>
          </cell>
        </row>
        <row r="10240">
          <cell r="A10240" t="str">
            <v>FY2016</v>
          </cell>
        </row>
        <row r="10241">
          <cell r="A10241" t="str">
            <v>FY2016</v>
          </cell>
        </row>
        <row r="10242">
          <cell r="A10242" t="str">
            <v>FY2016</v>
          </cell>
        </row>
        <row r="10243">
          <cell r="A10243" t="str">
            <v>FY2016</v>
          </cell>
        </row>
        <row r="10244">
          <cell r="A10244" t="str">
            <v>FY2016</v>
          </cell>
        </row>
        <row r="10245">
          <cell r="A10245" t="str">
            <v>FY2016</v>
          </cell>
        </row>
        <row r="10246">
          <cell r="A10246" t="str">
            <v>FY2016</v>
          </cell>
        </row>
        <row r="10247">
          <cell r="A10247" t="str">
            <v>FY2016</v>
          </cell>
        </row>
        <row r="10248">
          <cell r="A10248" t="str">
            <v>FY2016</v>
          </cell>
        </row>
        <row r="10249">
          <cell r="A10249" t="str">
            <v>FY2016</v>
          </cell>
        </row>
        <row r="10250">
          <cell r="A10250" t="str">
            <v>FY2016</v>
          </cell>
        </row>
        <row r="10251">
          <cell r="A10251" t="str">
            <v>FY2016</v>
          </cell>
        </row>
        <row r="10252">
          <cell r="A10252" t="str">
            <v>FY2016</v>
          </cell>
        </row>
        <row r="10253">
          <cell r="A10253" t="str">
            <v>FY2016</v>
          </cell>
        </row>
        <row r="10254">
          <cell r="A10254" t="str">
            <v>FY2016</v>
          </cell>
        </row>
        <row r="10255">
          <cell r="A10255" t="str">
            <v>FY2016</v>
          </cell>
        </row>
        <row r="10256">
          <cell r="A10256" t="str">
            <v>FY2016</v>
          </cell>
        </row>
        <row r="10257">
          <cell r="A10257" t="str">
            <v>FY2016</v>
          </cell>
        </row>
        <row r="10258">
          <cell r="A10258" t="str">
            <v>FY2016</v>
          </cell>
        </row>
        <row r="10259">
          <cell r="A10259" t="str">
            <v>FY2016</v>
          </cell>
        </row>
        <row r="10260">
          <cell r="A10260" t="str">
            <v>FY2016</v>
          </cell>
        </row>
        <row r="10261">
          <cell r="A10261" t="str">
            <v>FY2016</v>
          </cell>
        </row>
        <row r="10262">
          <cell r="A10262" t="str">
            <v>FY2016</v>
          </cell>
        </row>
        <row r="10263">
          <cell r="A10263" t="str">
            <v>FY2016</v>
          </cell>
        </row>
        <row r="10264">
          <cell r="A10264" t="str">
            <v>FY2016</v>
          </cell>
        </row>
        <row r="10265">
          <cell r="A10265" t="str">
            <v>FY2016</v>
          </cell>
        </row>
        <row r="10266">
          <cell r="A10266" t="str">
            <v>FY2016</v>
          </cell>
        </row>
        <row r="10267">
          <cell r="A10267" t="str">
            <v>FY2016</v>
          </cell>
        </row>
        <row r="10268">
          <cell r="A10268" t="str">
            <v>FY2016</v>
          </cell>
        </row>
        <row r="10269">
          <cell r="A10269" t="str">
            <v>FY2016</v>
          </cell>
        </row>
        <row r="10270">
          <cell r="A10270" t="str">
            <v>FY2016</v>
          </cell>
        </row>
        <row r="10271">
          <cell r="A10271" t="str">
            <v>FY2016</v>
          </cell>
        </row>
        <row r="10272">
          <cell r="A10272" t="str">
            <v>FY2016</v>
          </cell>
        </row>
        <row r="10273">
          <cell r="A10273" t="str">
            <v>FY2016</v>
          </cell>
        </row>
        <row r="10274">
          <cell r="A10274" t="str">
            <v>FY2016</v>
          </cell>
        </row>
        <row r="10275">
          <cell r="A10275" t="str">
            <v>FY2016</v>
          </cell>
        </row>
        <row r="10276">
          <cell r="A10276" t="str">
            <v>FY2016</v>
          </cell>
        </row>
        <row r="10277">
          <cell r="A10277" t="str">
            <v>FY2016</v>
          </cell>
        </row>
        <row r="10278">
          <cell r="A10278" t="str">
            <v>FY2016</v>
          </cell>
        </row>
        <row r="10279">
          <cell r="A10279" t="str">
            <v>FY2016</v>
          </cell>
        </row>
        <row r="10280">
          <cell r="A10280" t="str">
            <v>FY2016</v>
          </cell>
        </row>
        <row r="10281">
          <cell r="A10281" t="str">
            <v>FY2016</v>
          </cell>
        </row>
        <row r="10282">
          <cell r="A10282" t="str">
            <v>FY2016</v>
          </cell>
        </row>
        <row r="10283">
          <cell r="A10283" t="str">
            <v>FY2016</v>
          </cell>
        </row>
        <row r="10284">
          <cell r="A10284" t="str">
            <v>FY2016</v>
          </cell>
        </row>
        <row r="10285">
          <cell r="A10285" t="str">
            <v>FY2016</v>
          </cell>
        </row>
        <row r="10286">
          <cell r="A10286" t="str">
            <v>FY2016</v>
          </cell>
        </row>
        <row r="10287">
          <cell r="A10287" t="str">
            <v>FY2016</v>
          </cell>
        </row>
        <row r="10288">
          <cell r="A10288" t="str">
            <v>FY2016</v>
          </cell>
        </row>
        <row r="10289">
          <cell r="A10289" t="str">
            <v>FY2016</v>
          </cell>
        </row>
        <row r="10290">
          <cell r="A10290" t="str">
            <v>FY2016</v>
          </cell>
        </row>
        <row r="10291">
          <cell r="A10291" t="str">
            <v>FY2016</v>
          </cell>
        </row>
        <row r="10292">
          <cell r="A10292" t="str">
            <v>FY2016</v>
          </cell>
        </row>
        <row r="10293">
          <cell r="A10293" t="str">
            <v>FY2016</v>
          </cell>
        </row>
        <row r="10294">
          <cell r="A10294" t="str">
            <v>FY2016</v>
          </cell>
        </row>
        <row r="10295">
          <cell r="A10295" t="str">
            <v>FY2016</v>
          </cell>
        </row>
        <row r="10296">
          <cell r="A10296" t="str">
            <v>FY2016</v>
          </cell>
        </row>
        <row r="10297">
          <cell r="A10297" t="str">
            <v>FY2016</v>
          </cell>
        </row>
        <row r="10298">
          <cell r="A10298" t="str">
            <v>FY2016</v>
          </cell>
        </row>
        <row r="10299">
          <cell r="A10299" t="str">
            <v>FY2016</v>
          </cell>
        </row>
        <row r="10300">
          <cell r="A10300" t="str">
            <v>FY2016</v>
          </cell>
        </row>
        <row r="10301">
          <cell r="A10301" t="str">
            <v>FY2016</v>
          </cell>
        </row>
        <row r="10302">
          <cell r="A10302" t="str">
            <v>FY2016</v>
          </cell>
        </row>
        <row r="10303">
          <cell r="A10303" t="str">
            <v>FY2016</v>
          </cell>
        </row>
        <row r="10304">
          <cell r="A10304" t="str">
            <v>FY2016</v>
          </cell>
        </row>
        <row r="10305">
          <cell r="A10305" t="str">
            <v>FY2016</v>
          </cell>
        </row>
        <row r="10306">
          <cell r="A10306" t="str">
            <v>FY2016</v>
          </cell>
        </row>
        <row r="10307">
          <cell r="A10307" t="str">
            <v>FY2016</v>
          </cell>
        </row>
        <row r="10308">
          <cell r="A10308" t="str">
            <v>FY2016</v>
          </cell>
        </row>
        <row r="10309">
          <cell r="A10309" t="str">
            <v>FY2016</v>
          </cell>
        </row>
        <row r="10310">
          <cell r="A10310" t="str">
            <v>FY2016</v>
          </cell>
        </row>
        <row r="10311">
          <cell r="A10311" t="str">
            <v>FY2016</v>
          </cell>
        </row>
        <row r="10312">
          <cell r="A10312" t="str">
            <v>FY2016</v>
          </cell>
        </row>
        <row r="10313">
          <cell r="A10313" t="str">
            <v>FY2016</v>
          </cell>
        </row>
        <row r="10314">
          <cell r="A10314" t="str">
            <v>FY2016</v>
          </cell>
        </row>
        <row r="10315">
          <cell r="A10315" t="str">
            <v>FY2016</v>
          </cell>
        </row>
        <row r="10316">
          <cell r="A10316" t="str">
            <v>FY2016</v>
          </cell>
        </row>
        <row r="10317">
          <cell r="A10317" t="str">
            <v>FY2016</v>
          </cell>
        </row>
        <row r="10318">
          <cell r="A10318" t="str">
            <v>FY2016</v>
          </cell>
        </row>
        <row r="10319">
          <cell r="A10319" t="str">
            <v>FY2016</v>
          </cell>
        </row>
        <row r="10320">
          <cell r="A10320" t="str">
            <v>FY2016</v>
          </cell>
        </row>
        <row r="10321">
          <cell r="A10321" t="str">
            <v>FY2016</v>
          </cell>
        </row>
        <row r="10322">
          <cell r="A10322" t="str">
            <v>FY2016</v>
          </cell>
        </row>
        <row r="10323">
          <cell r="A10323" t="str">
            <v>FY2016</v>
          </cell>
        </row>
        <row r="10324">
          <cell r="A10324" t="str">
            <v>FY2016</v>
          </cell>
        </row>
        <row r="10325">
          <cell r="A10325" t="str">
            <v>FY2016</v>
          </cell>
        </row>
        <row r="10326">
          <cell r="A10326" t="str">
            <v>FY2016</v>
          </cell>
        </row>
        <row r="10327">
          <cell r="A10327" t="str">
            <v>FY2016</v>
          </cell>
        </row>
        <row r="10328">
          <cell r="A10328" t="str">
            <v>FY2016</v>
          </cell>
        </row>
        <row r="10329">
          <cell r="A10329" t="str">
            <v>FY2016</v>
          </cell>
        </row>
        <row r="10330">
          <cell r="A10330" t="str">
            <v>FY2016</v>
          </cell>
        </row>
        <row r="10331">
          <cell r="A10331" t="str">
            <v>FY2016</v>
          </cell>
        </row>
        <row r="10332">
          <cell r="A10332" t="str">
            <v>FY2016</v>
          </cell>
        </row>
        <row r="10333">
          <cell r="A10333" t="str">
            <v>FY2016</v>
          </cell>
        </row>
        <row r="10334">
          <cell r="A10334" t="str">
            <v>FY2016</v>
          </cell>
        </row>
        <row r="10335">
          <cell r="A10335" t="str">
            <v>FY2016</v>
          </cell>
        </row>
        <row r="10336">
          <cell r="A10336" t="str">
            <v>FY2016</v>
          </cell>
        </row>
        <row r="10337">
          <cell r="A10337" t="str">
            <v>FY2016</v>
          </cell>
        </row>
        <row r="10338">
          <cell r="A10338" t="str">
            <v>FY2016</v>
          </cell>
        </row>
        <row r="10339">
          <cell r="A10339" t="str">
            <v>FY2016</v>
          </cell>
        </row>
        <row r="10340">
          <cell r="A10340" t="str">
            <v>FY2016</v>
          </cell>
        </row>
        <row r="10341">
          <cell r="A10341" t="str">
            <v>FY2016</v>
          </cell>
        </row>
        <row r="10342">
          <cell r="A10342" t="str">
            <v>FY2016</v>
          </cell>
        </row>
        <row r="10343">
          <cell r="A10343" t="str">
            <v>FY2016</v>
          </cell>
        </row>
        <row r="10344">
          <cell r="A10344" t="str">
            <v>FY2016</v>
          </cell>
        </row>
        <row r="10345">
          <cell r="A10345" t="str">
            <v>FY2016</v>
          </cell>
        </row>
        <row r="10346">
          <cell r="A10346" t="str">
            <v>FY2016</v>
          </cell>
        </row>
        <row r="10347">
          <cell r="A10347" t="str">
            <v>FY2016</v>
          </cell>
        </row>
        <row r="10348">
          <cell r="A10348" t="str">
            <v>FY2016</v>
          </cell>
        </row>
        <row r="10349">
          <cell r="A10349" t="str">
            <v>FY2016</v>
          </cell>
        </row>
        <row r="10350">
          <cell r="A10350" t="str">
            <v>FY2016</v>
          </cell>
        </row>
        <row r="10351">
          <cell r="A10351" t="str">
            <v>FY2016</v>
          </cell>
        </row>
        <row r="10352">
          <cell r="A10352" t="str">
            <v>FY2016</v>
          </cell>
        </row>
        <row r="10353">
          <cell r="A10353" t="str">
            <v>FY2016</v>
          </cell>
        </row>
        <row r="10354">
          <cell r="A10354" t="str">
            <v>FY2016</v>
          </cell>
        </row>
        <row r="10355">
          <cell r="A10355" t="str">
            <v>FY2016</v>
          </cell>
        </row>
        <row r="10356">
          <cell r="A10356" t="str">
            <v>FY2016</v>
          </cell>
        </row>
        <row r="10357">
          <cell r="A10357" t="str">
            <v>FY2016</v>
          </cell>
        </row>
        <row r="10358">
          <cell r="A10358" t="str">
            <v>FY2016</v>
          </cell>
        </row>
        <row r="10359">
          <cell r="A10359" t="str">
            <v>FY2016</v>
          </cell>
        </row>
        <row r="10360">
          <cell r="A10360" t="str">
            <v>FY2016</v>
          </cell>
        </row>
        <row r="10361">
          <cell r="A10361" t="str">
            <v>FY2016</v>
          </cell>
        </row>
        <row r="10362">
          <cell r="A10362" t="str">
            <v>FY2016</v>
          </cell>
        </row>
        <row r="10363">
          <cell r="A10363" t="str">
            <v>FY2016</v>
          </cell>
        </row>
        <row r="10364">
          <cell r="A10364" t="str">
            <v>FY2016</v>
          </cell>
        </row>
        <row r="10365">
          <cell r="A10365" t="str">
            <v>FY2016</v>
          </cell>
        </row>
        <row r="10366">
          <cell r="A10366" t="str">
            <v>FY2016</v>
          </cell>
        </row>
        <row r="10367">
          <cell r="A10367" t="str">
            <v>FY2016</v>
          </cell>
        </row>
        <row r="10368">
          <cell r="A10368" t="str">
            <v>FY2016</v>
          </cell>
        </row>
        <row r="10369">
          <cell r="A10369" t="str">
            <v>FY2016</v>
          </cell>
        </row>
        <row r="10370">
          <cell r="A10370" t="str">
            <v>FY2016</v>
          </cell>
        </row>
        <row r="10371">
          <cell r="A10371" t="str">
            <v>FY2016</v>
          </cell>
        </row>
        <row r="10372">
          <cell r="A10372" t="str">
            <v>FY2016</v>
          </cell>
        </row>
        <row r="10373">
          <cell r="A10373" t="str">
            <v>FY2016</v>
          </cell>
        </row>
        <row r="10374">
          <cell r="A10374" t="str">
            <v>FY2016</v>
          </cell>
        </row>
        <row r="10375">
          <cell r="A10375" t="str">
            <v>FY2016</v>
          </cell>
        </row>
        <row r="10376">
          <cell r="A10376" t="str">
            <v>FY2016</v>
          </cell>
        </row>
        <row r="10377">
          <cell r="A10377" t="str">
            <v>FY2016</v>
          </cell>
        </row>
        <row r="10378">
          <cell r="A10378" t="str">
            <v>FY2016</v>
          </cell>
        </row>
        <row r="10379">
          <cell r="A10379" t="str">
            <v>FY2016</v>
          </cell>
        </row>
        <row r="10380">
          <cell r="A10380" t="str">
            <v>FY2016</v>
          </cell>
        </row>
        <row r="10381">
          <cell r="A10381" t="str">
            <v>FY2016</v>
          </cell>
        </row>
        <row r="10382">
          <cell r="A10382" t="str">
            <v>FY2016</v>
          </cell>
        </row>
        <row r="10383">
          <cell r="A10383" t="str">
            <v>FY2016</v>
          </cell>
        </row>
        <row r="10384">
          <cell r="A10384" t="str">
            <v>FY2016</v>
          </cell>
        </row>
        <row r="10385">
          <cell r="A10385" t="str">
            <v>FY2016</v>
          </cell>
        </row>
        <row r="10386">
          <cell r="A10386" t="str">
            <v>FY2016</v>
          </cell>
        </row>
        <row r="10387">
          <cell r="A10387" t="str">
            <v>FY2016</v>
          </cell>
        </row>
        <row r="10388">
          <cell r="A10388" t="str">
            <v>FY2016</v>
          </cell>
        </row>
        <row r="10389">
          <cell r="A10389" t="str">
            <v>FY2016</v>
          </cell>
        </row>
        <row r="10390">
          <cell r="A10390" t="str">
            <v>FY2016</v>
          </cell>
        </row>
        <row r="10391">
          <cell r="A10391" t="str">
            <v>FY2016</v>
          </cell>
        </row>
        <row r="10392">
          <cell r="A10392" t="str">
            <v>FY2016</v>
          </cell>
        </row>
        <row r="10393">
          <cell r="A10393" t="str">
            <v>FY2016</v>
          </cell>
        </row>
        <row r="10394">
          <cell r="A10394" t="str">
            <v>FY2016</v>
          </cell>
        </row>
        <row r="10395">
          <cell r="A10395" t="str">
            <v>FY2016</v>
          </cell>
        </row>
        <row r="10396">
          <cell r="A10396" t="str">
            <v>FY2016</v>
          </cell>
        </row>
        <row r="10397">
          <cell r="A10397" t="str">
            <v>FY2016</v>
          </cell>
        </row>
        <row r="10398">
          <cell r="A10398" t="str">
            <v>FY2016</v>
          </cell>
        </row>
        <row r="10399">
          <cell r="A10399" t="str">
            <v>FY2016</v>
          </cell>
        </row>
        <row r="10400">
          <cell r="A10400" t="str">
            <v>FY2016</v>
          </cell>
        </row>
        <row r="10401">
          <cell r="A10401" t="str">
            <v>FY2016</v>
          </cell>
        </row>
        <row r="10402">
          <cell r="A10402" t="str">
            <v>FY2016</v>
          </cell>
        </row>
        <row r="10403">
          <cell r="A10403" t="str">
            <v>FY2016</v>
          </cell>
        </row>
        <row r="10404">
          <cell r="A10404" t="str">
            <v>FY2016</v>
          </cell>
        </row>
        <row r="10405">
          <cell r="A10405" t="str">
            <v>FY2016</v>
          </cell>
        </row>
        <row r="10406">
          <cell r="A10406" t="str">
            <v>FY2016</v>
          </cell>
        </row>
        <row r="10407">
          <cell r="A10407" t="str">
            <v>FY2016</v>
          </cell>
        </row>
        <row r="10408">
          <cell r="A10408" t="str">
            <v>FY2016</v>
          </cell>
        </row>
        <row r="10409">
          <cell r="A10409" t="str">
            <v>FY2016</v>
          </cell>
        </row>
        <row r="10410">
          <cell r="A10410" t="str">
            <v>FY2016</v>
          </cell>
        </row>
        <row r="10411">
          <cell r="A10411" t="str">
            <v>FY2016</v>
          </cell>
        </row>
        <row r="10412">
          <cell r="A10412" t="str">
            <v>FY2016</v>
          </cell>
        </row>
        <row r="10413">
          <cell r="A10413" t="str">
            <v>FY2016</v>
          </cell>
        </row>
        <row r="10414">
          <cell r="A10414" t="str">
            <v>FY2016</v>
          </cell>
        </row>
        <row r="10415">
          <cell r="A10415" t="str">
            <v>FY2016</v>
          </cell>
        </row>
        <row r="10416">
          <cell r="A10416" t="str">
            <v>FY2016</v>
          </cell>
        </row>
        <row r="10417">
          <cell r="A10417" t="str">
            <v>FY2016</v>
          </cell>
        </row>
        <row r="10418">
          <cell r="A10418" t="str">
            <v>FY2016</v>
          </cell>
        </row>
        <row r="10419">
          <cell r="A10419" t="str">
            <v>FY2016</v>
          </cell>
        </row>
        <row r="10420">
          <cell r="A10420" t="str">
            <v>FY2016</v>
          </cell>
        </row>
        <row r="10421">
          <cell r="A10421" t="str">
            <v>FY2016</v>
          </cell>
        </row>
        <row r="10422">
          <cell r="A10422" t="str">
            <v>FY2016</v>
          </cell>
        </row>
        <row r="10423">
          <cell r="A10423" t="str">
            <v>FY2016</v>
          </cell>
        </row>
        <row r="10424">
          <cell r="A10424" t="str">
            <v>FY2016</v>
          </cell>
        </row>
        <row r="10425">
          <cell r="A10425" t="str">
            <v>FY2016</v>
          </cell>
        </row>
        <row r="10426">
          <cell r="A10426" t="str">
            <v>FY2016</v>
          </cell>
        </row>
        <row r="10427">
          <cell r="A10427" t="str">
            <v>FY2016</v>
          </cell>
        </row>
        <row r="10428">
          <cell r="A10428" t="str">
            <v>FY2016</v>
          </cell>
        </row>
        <row r="10429">
          <cell r="A10429" t="str">
            <v>FY2016</v>
          </cell>
        </row>
        <row r="10430">
          <cell r="A10430" t="str">
            <v>FY2016</v>
          </cell>
        </row>
        <row r="10431">
          <cell r="A10431" t="str">
            <v>FY2016</v>
          </cell>
        </row>
        <row r="10432">
          <cell r="A10432" t="str">
            <v>FY2016</v>
          </cell>
        </row>
        <row r="10433">
          <cell r="A10433" t="str">
            <v>FY2016</v>
          </cell>
        </row>
        <row r="10434">
          <cell r="A10434" t="str">
            <v>FY2016</v>
          </cell>
        </row>
        <row r="10435">
          <cell r="A10435" t="str">
            <v>FY2016</v>
          </cell>
        </row>
        <row r="10436">
          <cell r="A10436" t="str">
            <v>FY2016</v>
          </cell>
        </row>
        <row r="10437">
          <cell r="A10437" t="str">
            <v>FY2016</v>
          </cell>
        </row>
        <row r="10438">
          <cell r="A10438" t="str">
            <v>FY2016</v>
          </cell>
        </row>
        <row r="10439">
          <cell r="A10439" t="str">
            <v>FY2016</v>
          </cell>
        </row>
        <row r="10440">
          <cell r="A10440" t="str">
            <v>FY2016</v>
          </cell>
        </row>
        <row r="10441">
          <cell r="A10441" t="str">
            <v>FY2016</v>
          </cell>
        </row>
        <row r="10442">
          <cell r="A10442" t="str">
            <v>FY2016</v>
          </cell>
        </row>
        <row r="10443">
          <cell r="A10443" t="str">
            <v>FY2016</v>
          </cell>
        </row>
        <row r="10444">
          <cell r="A10444" t="str">
            <v>FY2016</v>
          </cell>
        </row>
        <row r="10445">
          <cell r="A10445" t="str">
            <v>FY2016</v>
          </cell>
        </row>
        <row r="10446">
          <cell r="A10446" t="str">
            <v>FY2016</v>
          </cell>
        </row>
        <row r="10447">
          <cell r="A10447" t="str">
            <v>FY2016</v>
          </cell>
        </row>
        <row r="10448">
          <cell r="A10448" t="str">
            <v>FY2016</v>
          </cell>
        </row>
        <row r="10449">
          <cell r="A10449" t="str">
            <v>FY2016</v>
          </cell>
        </row>
        <row r="10450">
          <cell r="A10450" t="str">
            <v>FY2016</v>
          </cell>
        </row>
        <row r="10451">
          <cell r="A10451" t="str">
            <v>FY2016</v>
          </cell>
        </row>
        <row r="10452">
          <cell r="A10452" t="str">
            <v>FY2016</v>
          </cell>
        </row>
        <row r="10453">
          <cell r="A10453" t="str">
            <v>FY2016</v>
          </cell>
        </row>
        <row r="10454">
          <cell r="A10454" t="str">
            <v>FY2016</v>
          </cell>
        </row>
        <row r="10455">
          <cell r="A10455" t="str">
            <v>FY2016</v>
          </cell>
        </row>
        <row r="10456">
          <cell r="A10456" t="str">
            <v>FY2016</v>
          </cell>
        </row>
        <row r="10457">
          <cell r="A10457" t="str">
            <v>FY2016</v>
          </cell>
        </row>
        <row r="10458">
          <cell r="A10458" t="str">
            <v>FY2016</v>
          </cell>
        </row>
        <row r="10459">
          <cell r="A10459" t="str">
            <v>FY2016</v>
          </cell>
        </row>
        <row r="10460">
          <cell r="A10460" t="str">
            <v>FY2016</v>
          </cell>
        </row>
        <row r="10461">
          <cell r="A10461" t="str">
            <v>FY2016</v>
          </cell>
        </row>
        <row r="10462">
          <cell r="A10462" t="str">
            <v>FY2016</v>
          </cell>
        </row>
        <row r="10463">
          <cell r="A10463" t="str">
            <v>FY2016</v>
          </cell>
        </row>
        <row r="10464">
          <cell r="A10464" t="str">
            <v>FY2016</v>
          </cell>
        </row>
        <row r="10465">
          <cell r="A10465" t="str">
            <v>FY2016</v>
          </cell>
        </row>
        <row r="10466">
          <cell r="A10466" t="str">
            <v>FY2016</v>
          </cell>
        </row>
        <row r="10467">
          <cell r="A10467" t="str">
            <v>FY2016</v>
          </cell>
        </row>
        <row r="10468">
          <cell r="A10468" t="str">
            <v>FY2016</v>
          </cell>
        </row>
        <row r="10469">
          <cell r="A10469" t="str">
            <v>FY2016</v>
          </cell>
        </row>
        <row r="10470">
          <cell r="A10470" t="str">
            <v>FY2016</v>
          </cell>
        </row>
        <row r="10471">
          <cell r="A10471" t="str">
            <v>FY2016</v>
          </cell>
        </row>
        <row r="10472">
          <cell r="A10472" t="str">
            <v>FY2016</v>
          </cell>
        </row>
        <row r="10473">
          <cell r="A10473" t="str">
            <v>FY2016</v>
          </cell>
        </row>
        <row r="10474">
          <cell r="A10474" t="str">
            <v>FY2016</v>
          </cell>
        </row>
        <row r="10475">
          <cell r="A10475" t="str">
            <v>FY2016</v>
          </cell>
        </row>
        <row r="10476">
          <cell r="A10476" t="str">
            <v>FY2016</v>
          </cell>
        </row>
        <row r="10477">
          <cell r="A10477" t="str">
            <v>FY2016</v>
          </cell>
        </row>
        <row r="10478">
          <cell r="A10478" t="str">
            <v>FY2016</v>
          </cell>
        </row>
        <row r="10479">
          <cell r="A10479" t="str">
            <v>FY2016</v>
          </cell>
        </row>
        <row r="10480">
          <cell r="A10480" t="str">
            <v>FY2016</v>
          </cell>
        </row>
        <row r="10481">
          <cell r="A10481" t="str">
            <v>FY2016</v>
          </cell>
        </row>
        <row r="10482">
          <cell r="A10482" t="str">
            <v>FY2016</v>
          </cell>
        </row>
        <row r="10483">
          <cell r="A10483" t="str">
            <v>FY2016</v>
          </cell>
        </row>
        <row r="10484">
          <cell r="A10484" t="str">
            <v>FY2016</v>
          </cell>
        </row>
        <row r="10485">
          <cell r="A10485" t="str">
            <v>FY2016</v>
          </cell>
        </row>
        <row r="10486">
          <cell r="A10486" t="str">
            <v>FY2016</v>
          </cell>
        </row>
        <row r="10487">
          <cell r="A10487" t="str">
            <v>FY2016</v>
          </cell>
        </row>
        <row r="10488">
          <cell r="A10488" t="str">
            <v>FY2016</v>
          </cell>
        </row>
        <row r="10489">
          <cell r="A10489" t="str">
            <v>FY2016</v>
          </cell>
        </row>
        <row r="10490">
          <cell r="A10490" t="str">
            <v>FY2016</v>
          </cell>
        </row>
        <row r="10491">
          <cell r="A10491" t="str">
            <v>FY2016</v>
          </cell>
        </row>
        <row r="10492">
          <cell r="A10492" t="str">
            <v>FY2016</v>
          </cell>
        </row>
        <row r="10493">
          <cell r="A10493" t="str">
            <v>FY2016</v>
          </cell>
        </row>
        <row r="10494">
          <cell r="A10494" t="str">
            <v>FY2016</v>
          </cell>
        </row>
        <row r="10495">
          <cell r="A10495" t="str">
            <v>FY2016</v>
          </cell>
        </row>
        <row r="10496">
          <cell r="A10496" t="str">
            <v>FY2016</v>
          </cell>
        </row>
        <row r="10497">
          <cell r="A10497" t="str">
            <v>FY2016</v>
          </cell>
        </row>
        <row r="10498">
          <cell r="A10498" t="str">
            <v>FY2016</v>
          </cell>
        </row>
        <row r="10499">
          <cell r="A10499" t="str">
            <v>FY2016</v>
          </cell>
        </row>
        <row r="10500">
          <cell r="A10500" t="str">
            <v>FY2016</v>
          </cell>
        </row>
        <row r="10501">
          <cell r="A10501" t="str">
            <v>FY2016</v>
          </cell>
        </row>
        <row r="10502">
          <cell r="A10502" t="str">
            <v>FY2016</v>
          </cell>
        </row>
        <row r="10503">
          <cell r="A10503" t="str">
            <v>FY2016</v>
          </cell>
        </row>
        <row r="10504">
          <cell r="A10504" t="str">
            <v>FY2016</v>
          </cell>
        </row>
        <row r="10505">
          <cell r="A10505" t="str">
            <v>FY2016</v>
          </cell>
        </row>
        <row r="10506">
          <cell r="A10506" t="str">
            <v>FY2016</v>
          </cell>
        </row>
        <row r="10507">
          <cell r="A10507" t="str">
            <v>FY2016</v>
          </cell>
        </row>
        <row r="10508">
          <cell r="A10508" t="str">
            <v>FY2016</v>
          </cell>
        </row>
        <row r="10509">
          <cell r="A10509" t="str">
            <v>FY2016</v>
          </cell>
        </row>
        <row r="10510">
          <cell r="A10510" t="str">
            <v>FY2016</v>
          </cell>
        </row>
        <row r="10511">
          <cell r="A10511" t="str">
            <v>FY2016</v>
          </cell>
        </row>
        <row r="10512">
          <cell r="A10512" t="str">
            <v>FY2016</v>
          </cell>
        </row>
        <row r="10513">
          <cell r="A10513" t="str">
            <v>FY2016</v>
          </cell>
        </row>
        <row r="10514">
          <cell r="A10514" t="str">
            <v>FY2016</v>
          </cell>
        </row>
        <row r="10515">
          <cell r="A10515" t="str">
            <v>FY2016</v>
          </cell>
        </row>
        <row r="10516">
          <cell r="A10516" t="str">
            <v>FY2016</v>
          </cell>
        </row>
        <row r="10517">
          <cell r="A10517" t="str">
            <v>FY2016</v>
          </cell>
        </row>
        <row r="10518">
          <cell r="A10518" t="str">
            <v>FY2016</v>
          </cell>
        </row>
        <row r="10519">
          <cell r="A10519" t="str">
            <v>FY2016</v>
          </cell>
        </row>
        <row r="10520">
          <cell r="A10520" t="str">
            <v>FY2016</v>
          </cell>
        </row>
        <row r="10521">
          <cell r="A10521" t="str">
            <v>FY2016</v>
          </cell>
        </row>
        <row r="10522">
          <cell r="A10522" t="str">
            <v>FY2016</v>
          </cell>
        </row>
        <row r="10523">
          <cell r="A10523" t="str">
            <v>FY2016</v>
          </cell>
        </row>
        <row r="10524">
          <cell r="A10524" t="str">
            <v>FY2016</v>
          </cell>
        </row>
        <row r="10525">
          <cell r="A10525" t="str">
            <v>FY2016</v>
          </cell>
        </row>
        <row r="10526">
          <cell r="A10526" t="str">
            <v>FY2016</v>
          </cell>
        </row>
        <row r="10527">
          <cell r="A10527" t="str">
            <v>FY2016</v>
          </cell>
        </row>
        <row r="10528">
          <cell r="A10528" t="str">
            <v>FY2016</v>
          </cell>
        </row>
        <row r="10529">
          <cell r="A10529" t="str">
            <v>FY2016</v>
          </cell>
        </row>
        <row r="10530">
          <cell r="A10530" t="str">
            <v>FY2016</v>
          </cell>
        </row>
        <row r="10531">
          <cell r="A10531" t="str">
            <v>FY2016</v>
          </cell>
        </row>
        <row r="10532">
          <cell r="A10532" t="str">
            <v>FY2016</v>
          </cell>
        </row>
        <row r="10533">
          <cell r="A10533" t="str">
            <v>FY2016</v>
          </cell>
        </row>
        <row r="10534">
          <cell r="A10534" t="str">
            <v>FY2016</v>
          </cell>
        </row>
        <row r="10535">
          <cell r="A10535" t="str">
            <v>FY2016</v>
          </cell>
        </row>
        <row r="10536">
          <cell r="A10536" t="str">
            <v>FY2016</v>
          </cell>
        </row>
        <row r="10537">
          <cell r="A10537" t="str">
            <v>FY2016</v>
          </cell>
        </row>
        <row r="10538">
          <cell r="A10538" t="str">
            <v>FY2016</v>
          </cell>
        </row>
        <row r="10539">
          <cell r="A10539" t="str">
            <v>FY2016</v>
          </cell>
        </row>
        <row r="10540">
          <cell r="A10540" t="str">
            <v>FY2016</v>
          </cell>
        </row>
        <row r="10541">
          <cell r="A10541" t="str">
            <v>FY2016</v>
          </cell>
        </row>
        <row r="10542">
          <cell r="A10542" t="str">
            <v>FY2016</v>
          </cell>
        </row>
        <row r="10543">
          <cell r="A10543" t="str">
            <v>FY2016</v>
          </cell>
        </row>
        <row r="10544">
          <cell r="A10544" t="str">
            <v>FY2016</v>
          </cell>
        </row>
        <row r="10545">
          <cell r="A10545" t="str">
            <v>FY2016</v>
          </cell>
        </row>
        <row r="10546">
          <cell r="A10546" t="str">
            <v>FY2016</v>
          </cell>
        </row>
        <row r="10547">
          <cell r="A10547" t="str">
            <v>FY2016</v>
          </cell>
        </row>
        <row r="10548">
          <cell r="A10548" t="str">
            <v>FY2016</v>
          </cell>
        </row>
        <row r="10549">
          <cell r="A10549" t="str">
            <v>FY2016</v>
          </cell>
        </row>
        <row r="10550">
          <cell r="A10550" t="str">
            <v>FY2016</v>
          </cell>
        </row>
        <row r="10551">
          <cell r="A10551" t="str">
            <v>FY2016</v>
          </cell>
        </row>
        <row r="10552">
          <cell r="A10552" t="str">
            <v>FY2016</v>
          </cell>
        </row>
        <row r="10553">
          <cell r="A10553" t="str">
            <v>FY2016</v>
          </cell>
        </row>
        <row r="10554">
          <cell r="A10554" t="str">
            <v>FY2016</v>
          </cell>
        </row>
        <row r="10555">
          <cell r="A10555" t="str">
            <v>FY2016</v>
          </cell>
        </row>
        <row r="10556">
          <cell r="A10556" t="str">
            <v>FY2016</v>
          </cell>
        </row>
        <row r="10557">
          <cell r="A10557" t="str">
            <v>FY2016</v>
          </cell>
        </row>
        <row r="10558">
          <cell r="A10558" t="str">
            <v>FY2016</v>
          </cell>
        </row>
        <row r="10559">
          <cell r="A10559" t="str">
            <v>FY2016</v>
          </cell>
        </row>
        <row r="10560">
          <cell r="A10560" t="str">
            <v>FY2016</v>
          </cell>
        </row>
        <row r="10561">
          <cell r="A10561" t="str">
            <v>FY2016</v>
          </cell>
        </row>
        <row r="10562">
          <cell r="A10562" t="str">
            <v>FY2016</v>
          </cell>
        </row>
        <row r="10563">
          <cell r="A10563" t="str">
            <v>FY2016</v>
          </cell>
        </row>
        <row r="10564">
          <cell r="A10564" t="str">
            <v>FY2016</v>
          </cell>
        </row>
        <row r="10565">
          <cell r="A10565" t="str">
            <v>FY2016</v>
          </cell>
        </row>
        <row r="10566">
          <cell r="A10566" t="str">
            <v>FY2016</v>
          </cell>
        </row>
        <row r="10567">
          <cell r="A10567" t="str">
            <v>FY2016</v>
          </cell>
        </row>
        <row r="10568">
          <cell r="A10568" t="str">
            <v>FY2016</v>
          </cell>
        </row>
        <row r="10569">
          <cell r="A10569" t="str">
            <v>FY2016</v>
          </cell>
        </row>
        <row r="10570">
          <cell r="A10570" t="str">
            <v>FY2016</v>
          </cell>
        </row>
        <row r="10571">
          <cell r="A10571" t="str">
            <v>FY2016</v>
          </cell>
        </row>
        <row r="10572">
          <cell r="A10572" t="str">
            <v>FY2016</v>
          </cell>
        </row>
        <row r="10573">
          <cell r="A10573" t="str">
            <v>FY2016</v>
          </cell>
        </row>
        <row r="10574">
          <cell r="A10574" t="str">
            <v>FY2016</v>
          </cell>
        </row>
        <row r="10575">
          <cell r="A10575" t="str">
            <v>FY2016</v>
          </cell>
        </row>
        <row r="10576">
          <cell r="A10576" t="str">
            <v>FY2016</v>
          </cell>
        </row>
        <row r="10577">
          <cell r="A10577" t="str">
            <v>FY2016</v>
          </cell>
        </row>
        <row r="10578">
          <cell r="A10578" t="str">
            <v>FY2016</v>
          </cell>
        </row>
        <row r="10579">
          <cell r="A10579" t="str">
            <v>FY2016</v>
          </cell>
        </row>
        <row r="10580">
          <cell r="A10580" t="str">
            <v>FY2016</v>
          </cell>
        </row>
        <row r="10581">
          <cell r="A10581" t="str">
            <v>FY2016</v>
          </cell>
        </row>
        <row r="10582">
          <cell r="A10582" t="str">
            <v>FY2016</v>
          </cell>
        </row>
        <row r="10583">
          <cell r="A10583" t="str">
            <v>FY2016</v>
          </cell>
        </row>
        <row r="10584">
          <cell r="A10584" t="str">
            <v>FY2016</v>
          </cell>
        </row>
        <row r="10585">
          <cell r="A10585" t="str">
            <v>FY2016</v>
          </cell>
        </row>
        <row r="10586">
          <cell r="A10586" t="str">
            <v>FY2016</v>
          </cell>
        </row>
        <row r="10587">
          <cell r="A10587" t="str">
            <v>FY2016</v>
          </cell>
        </row>
        <row r="10588">
          <cell r="A10588" t="str">
            <v>FY2016</v>
          </cell>
        </row>
        <row r="10589">
          <cell r="A10589" t="str">
            <v>FY2016</v>
          </cell>
        </row>
        <row r="10590">
          <cell r="A10590" t="str">
            <v>FY2016</v>
          </cell>
        </row>
        <row r="10591">
          <cell r="A10591" t="str">
            <v>FY2016</v>
          </cell>
        </row>
        <row r="10592">
          <cell r="A10592" t="str">
            <v>FY2016</v>
          </cell>
        </row>
        <row r="10593">
          <cell r="A10593" t="str">
            <v>FY2016</v>
          </cell>
        </row>
        <row r="10594">
          <cell r="A10594" t="str">
            <v>FY2016</v>
          </cell>
        </row>
        <row r="10595">
          <cell r="A10595" t="str">
            <v>FY2016</v>
          </cell>
        </row>
        <row r="10596">
          <cell r="A10596" t="str">
            <v>FY2016</v>
          </cell>
        </row>
        <row r="10597">
          <cell r="A10597" t="str">
            <v>FY2016</v>
          </cell>
        </row>
        <row r="10598">
          <cell r="A10598" t="str">
            <v>FY2016</v>
          </cell>
        </row>
        <row r="10599">
          <cell r="A10599" t="str">
            <v>FY2016</v>
          </cell>
        </row>
        <row r="10600">
          <cell r="A10600" t="str">
            <v>FY2016</v>
          </cell>
        </row>
        <row r="10601">
          <cell r="A10601" t="str">
            <v>FY2016</v>
          </cell>
        </row>
        <row r="10602">
          <cell r="A10602" t="str">
            <v>FY2016</v>
          </cell>
        </row>
        <row r="10603">
          <cell r="A10603" t="str">
            <v>FY2016</v>
          </cell>
        </row>
        <row r="10604">
          <cell r="A10604" t="str">
            <v>FY2016</v>
          </cell>
        </row>
        <row r="10605">
          <cell r="A10605" t="str">
            <v>FY2016</v>
          </cell>
        </row>
        <row r="10606">
          <cell r="A10606" t="str">
            <v>FY2016</v>
          </cell>
        </row>
        <row r="10607">
          <cell r="A10607" t="str">
            <v>FY2016</v>
          </cell>
        </row>
        <row r="10608">
          <cell r="A10608" t="str">
            <v>FY2016</v>
          </cell>
        </row>
        <row r="10609">
          <cell r="A10609" t="str">
            <v>FY2016</v>
          </cell>
        </row>
        <row r="10610">
          <cell r="A10610" t="str">
            <v>FY2016</v>
          </cell>
        </row>
        <row r="10611">
          <cell r="A10611" t="str">
            <v>FY2016</v>
          </cell>
        </row>
        <row r="10612">
          <cell r="A10612" t="str">
            <v>FY2016</v>
          </cell>
        </row>
        <row r="10613">
          <cell r="A10613" t="str">
            <v>FY2016</v>
          </cell>
        </row>
        <row r="10614">
          <cell r="A10614" t="str">
            <v>FY2016</v>
          </cell>
        </row>
        <row r="10615">
          <cell r="A10615" t="str">
            <v>FY2016</v>
          </cell>
        </row>
        <row r="10616">
          <cell r="A10616" t="str">
            <v>FY2016</v>
          </cell>
        </row>
        <row r="10617">
          <cell r="A10617" t="str">
            <v>FY2016</v>
          </cell>
        </row>
        <row r="10618">
          <cell r="A10618" t="str">
            <v>FY2016</v>
          </cell>
        </row>
        <row r="10619">
          <cell r="A10619" t="str">
            <v>FY2016</v>
          </cell>
        </row>
        <row r="10620">
          <cell r="A10620" t="str">
            <v>FY2016</v>
          </cell>
        </row>
        <row r="10621">
          <cell r="A10621" t="str">
            <v>FY2016</v>
          </cell>
        </row>
        <row r="10622">
          <cell r="A10622" t="str">
            <v>FY2016</v>
          </cell>
        </row>
        <row r="10623">
          <cell r="A10623" t="str">
            <v>FY2016</v>
          </cell>
        </row>
        <row r="10624">
          <cell r="A10624" t="str">
            <v>FY2016</v>
          </cell>
        </row>
        <row r="10625">
          <cell r="A10625" t="str">
            <v>FY2016</v>
          </cell>
        </row>
        <row r="10626">
          <cell r="A10626" t="str">
            <v>FY2016</v>
          </cell>
        </row>
        <row r="10627">
          <cell r="A10627" t="str">
            <v>FY2016</v>
          </cell>
        </row>
        <row r="10628">
          <cell r="A10628" t="str">
            <v>FY2016</v>
          </cell>
        </row>
        <row r="10629">
          <cell r="A10629" t="str">
            <v>FY2016</v>
          </cell>
        </row>
        <row r="10630">
          <cell r="A10630" t="str">
            <v>FY2016</v>
          </cell>
        </row>
        <row r="10631">
          <cell r="A10631" t="str">
            <v>FY2016</v>
          </cell>
        </row>
        <row r="10632">
          <cell r="A10632" t="str">
            <v>FY2016</v>
          </cell>
        </row>
        <row r="10633">
          <cell r="A10633" t="str">
            <v>FY2016</v>
          </cell>
        </row>
        <row r="10634">
          <cell r="A10634" t="str">
            <v>FY2016</v>
          </cell>
        </row>
        <row r="10635">
          <cell r="A10635" t="str">
            <v>FY2016</v>
          </cell>
        </row>
        <row r="10636">
          <cell r="A10636" t="str">
            <v>FY2016</v>
          </cell>
        </row>
        <row r="10637">
          <cell r="A10637" t="str">
            <v>FY2016</v>
          </cell>
        </row>
        <row r="10638">
          <cell r="A10638" t="str">
            <v>FY2016</v>
          </cell>
        </row>
        <row r="10639">
          <cell r="A10639" t="str">
            <v>FY2016</v>
          </cell>
        </row>
        <row r="10640">
          <cell r="A10640" t="str">
            <v>FY2016</v>
          </cell>
        </row>
        <row r="10641">
          <cell r="A10641" t="str">
            <v>FY2016</v>
          </cell>
        </row>
        <row r="10642">
          <cell r="A10642" t="str">
            <v>FY2016</v>
          </cell>
        </row>
        <row r="10643">
          <cell r="A10643" t="str">
            <v>FY2016</v>
          </cell>
        </row>
        <row r="10644">
          <cell r="A10644" t="str">
            <v>FY2016</v>
          </cell>
        </row>
        <row r="10645">
          <cell r="A10645" t="str">
            <v>FY2016</v>
          </cell>
        </row>
        <row r="10646">
          <cell r="A10646" t="str">
            <v>FY2016</v>
          </cell>
        </row>
        <row r="10647">
          <cell r="A10647" t="str">
            <v>FY2016</v>
          </cell>
        </row>
        <row r="10648">
          <cell r="A10648" t="str">
            <v>FY2016</v>
          </cell>
        </row>
        <row r="10649">
          <cell r="A10649" t="str">
            <v>FY2016</v>
          </cell>
        </row>
        <row r="10650">
          <cell r="A10650" t="str">
            <v>FY2016</v>
          </cell>
        </row>
        <row r="10651">
          <cell r="A10651" t="str">
            <v>FY2016</v>
          </cell>
        </row>
        <row r="10652">
          <cell r="A10652" t="str">
            <v>FY2016</v>
          </cell>
        </row>
        <row r="10653">
          <cell r="A10653" t="str">
            <v>FY2016</v>
          </cell>
        </row>
        <row r="10654">
          <cell r="A10654" t="str">
            <v>FY2016</v>
          </cell>
        </row>
        <row r="10655">
          <cell r="A10655" t="str">
            <v>FY2016</v>
          </cell>
        </row>
        <row r="10656">
          <cell r="A10656" t="str">
            <v>FY2016</v>
          </cell>
        </row>
        <row r="10657">
          <cell r="A10657" t="str">
            <v>FY2016</v>
          </cell>
        </row>
        <row r="10658">
          <cell r="A10658" t="str">
            <v>FY2016</v>
          </cell>
        </row>
        <row r="10659">
          <cell r="A10659" t="str">
            <v>FY2016</v>
          </cell>
        </row>
        <row r="10660">
          <cell r="A10660" t="str">
            <v>FY2016</v>
          </cell>
        </row>
        <row r="10661">
          <cell r="A10661" t="str">
            <v>FY2016</v>
          </cell>
        </row>
        <row r="10662">
          <cell r="A10662" t="str">
            <v>FY2016</v>
          </cell>
        </row>
        <row r="10663">
          <cell r="A10663" t="str">
            <v>FY2016</v>
          </cell>
        </row>
        <row r="10664">
          <cell r="A10664" t="str">
            <v>FY2016</v>
          </cell>
        </row>
        <row r="10665">
          <cell r="A10665" t="str">
            <v>FY2016</v>
          </cell>
        </row>
        <row r="10666">
          <cell r="A10666" t="str">
            <v>FY2016</v>
          </cell>
        </row>
        <row r="10667">
          <cell r="A10667" t="str">
            <v>FY2016</v>
          </cell>
        </row>
        <row r="10668">
          <cell r="A10668" t="str">
            <v>FY2016</v>
          </cell>
        </row>
        <row r="10669">
          <cell r="A10669" t="str">
            <v>FY2016</v>
          </cell>
        </row>
        <row r="10670">
          <cell r="A10670" t="str">
            <v>FY2016</v>
          </cell>
        </row>
        <row r="10671">
          <cell r="A10671" t="str">
            <v>FY2016</v>
          </cell>
        </row>
        <row r="10672">
          <cell r="A10672" t="str">
            <v>FY2016</v>
          </cell>
        </row>
        <row r="10673">
          <cell r="A10673" t="str">
            <v>FY2016</v>
          </cell>
        </row>
        <row r="10674">
          <cell r="A10674" t="str">
            <v>FY2016</v>
          </cell>
        </row>
        <row r="10675">
          <cell r="A10675" t="str">
            <v>FY2016</v>
          </cell>
        </row>
        <row r="10676">
          <cell r="A10676" t="str">
            <v>FY2016</v>
          </cell>
        </row>
        <row r="10677">
          <cell r="A10677" t="str">
            <v>FY2016</v>
          </cell>
        </row>
        <row r="10678">
          <cell r="A10678" t="str">
            <v>FY2016</v>
          </cell>
        </row>
        <row r="10679">
          <cell r="A10679" t="str">
            <v>FY2016</v>
          </cell>
        </row>
        <row r="10680">
          <cell r="A10680" t="str">
            <v>FY2016</v>
          </cell>
        </row>
        <row r="10681">
          <cell r="A10681" t="str">
            <v>FY2016</v>
          </cell>
        </row>
        <row r="10682">
          <cell r="A10682" t="str">
            <v>FY2016</v>
          </cell>
        </row>
        <row r="10683">
          <cell r="A10683" t="str">
            <v>FY2016</v>
          </cell>
        </row>
        <row r="10684">
          <cell r="A10684" t="str">
            <v>FY2016</v>
          </cell>
        </row>
        <row r="10685">
          <cell r="A10685" t="str">
            <v>FY2016</v>
          </cell>
        </row>
        <row r="10686">
          <cell r="A10686" t="str">
            <v>FY2016</v>
          </cell>
        </row>
        <row r="10687">
          <cell r="A10687" t="str">
            <v>FY2016</v>
          </cell>
        </row>
        <row r="10688">
          <cell r="A10688" t="str">
            <v>FY2016</v>
          </cell>
        </row>
        <row r="10689">
          <cell r="A10689" t="str">
            <v>FY2016</v>
          </cell>
        </row>
        <row r="10690">
          <cell r="A10690" t="str">
            <v>FY2016</v>
          </cell>
        </row>
        <row r="10691">
          <cell r="A10691" t="str">
            <v>FY2016</v>
          </cell>
        </row>
        <row r="10692">
          <cell r="A10692" t="str">
            <v>FY2016</v>
          </cell>
        </row>
        <row r="10693">
          <cell r="A10693" t="str">
            <v>FY2016</v>
          </cell>
        </row>
        <row r="10694">
          <cell r="A10694" t="str">
            <v>FY2016</v>
          </cell>
        </row>
        <row r="10695">
          <cell r="A10695" t="str">
            <v>FY2016</v>
          </cell>
        </row>
        <row r="10696">
          <cell r="A10696" t="str">
            <v>FY2016</v>
          </cell>
        </row>
        <row r="10697">
          <cell r="A10697" t="str">
            <v>FY2016</v>
          </cell>
        </row>
        <row r="10698">
          <cell r="A10698" t="str">
            <v>FY2016</v>
          </cell>
        </row>
        <row r="10699">
          <cell r="A10699" t="str">
            <v>FY2016</v>
          </cell>
        </row>
        <row r="10700">
          <cell r="A10700" t="str">
            <v>FY2016</v>
          </cell>
        </row>
        <row r="10701">
          <cell r="A10701" t="str">
            <v>FY2016</v>
          </cell>
        </row>
        <row r="10702">
          <cell r="A10702" t="str">
            <v>FY2016</v>
          </cell>
        </row>
        <row r="10703">
          <cell r="A10703" t="str">
            <v>FY2016</v>
          </cell>
        </row>
        <row r="10704">
          <cell r="A10704" t="str">
            <v>FY2016</v>
          </cell>
        </row>
        <row r="10705">
          <cell r="A10705" t="str">
            <v>FY2016</v>
          </cell>
        </row>
        <row r="10706">
          <cell r="A10706" t="str">
            <v>FY2016</v>
          </cell>
        </row>
        <row r="10707">
          <cell r="A10707" t="str">
            <v>FY2016</v>
          </cell>
        </row>
        <row r="10708">
          <cell r="A10708" t="str">
            <v>FY2016</v>
          </cell>
        </row>
        <row r="10709">
          <cell r="A10709" t="str">
            <v>FY2016</v>
          </cell>
        </row>
        <row r="10710">
          <cell r="A10710" t="str">
            <v>FY2016</v>
          </cell>
        </row>
        <row r="10711">
          <cell r="A10711" t="str">
            <v>FY2016</v>
          </cell>
        </row>
        <row r="10712">
          <cell r="A10712" t="str">
            <v>FY2016</v>
          </cell>
        </row>
        <row r="10713">
          <cell r="A10713" t="str">
            <v>FY2016</v>
          </cell>
        </row>
        <row r="10714">
          <cell r="A10714" t="str">
            <v>FY2016</v>
          </cell>
        </row>
        <row r="10715">
          <cell r="A10715" t="str">
            <v>FY2016</v>
          </cell>
        </row>
        <row r="10716">
          <cell r="A10716" t="str">
            <v>FY2016</v>
          </cell>
        </row>
        <row r="10717">
          <cell r="A10717" t="str">
            <v>FY2016</v>
          </cell>
        </row>
        <row r="10718">
          <cell r="A10718" t="str">
            <v>FY2016</v>
          </cell>
        </row>
        <row r="10719">
          <cell r="A10719" t="str">
            <v>FY2016</v>
          </cell>
        </row>
        <row r="10720">
          <cell r="A10720" t="str">
            <v>FY2016</v>
          </cell>
        </row>
        <row r="10721">
          <cell r="A10721" t="str">
            <v>FY2016</v>
          </cell>
        </row>
        <row r="10722">
          <cell r="A10722" t="str">
            <v>FY2016</v>
          </cell>
        </row>
        <row r="10723">
          <cell r="A10723" t="str">
            <v>FY2016</v>
          </cell>
        </row>
        <row r="10724">
          <cell r="A10724" t="str">
            <v>FY2016</v>
          </cell>
        </row>
        <row r="10725">
          <cell r="A10725" t="str">
            <v>FY2016</v>
          </cell>
        </row>
        <row r="10726">
          <cell r="A10726" t="str">
            <v>FY2016</v>
          </cell>
        </row>
        <row r="10727">
          <cell r="A10727" t="str">
            <v>FY2016</v>
          </cell>
        </row>
        <row r="10728">
          <cell r="A10728" t="str">
            <v>FY2016</v>
          </cell>
        </row>
        <row r="10729">
          <cell r="A10729" t="str">
            <v>FY2016</v>
          </cell>
        </row>
        <row r="10730">
          <cell r="A10730" t="str">
            <v>FY2016</v>
          </cell>
        </row>
        <row r="10731">
          <cell r="A10731" t="str">
            <v>FY2016</v>
          </cell>
        </row>
        <row r="10732">
          <cell r="A10732" t="str">
            <v>FY2016</v>
          </cell>
        </row>
        <row r="10733">
          <cell r="A10733" t="str">
            <v>FY2016</v>
          </cell>
        </row>
        <row r="10734">
          <cell r="A10734" t="str">
            <v>FY2016</v>
          </cell>
        </row>
        <row r="10735">
          <cell r="A10735" t="str">
            <v>FY2016</v>
          </cell>
        </row>
        <row r="10736">
          <cell r="A10736" t="str">
            <v>FY2016</v>
          </cell>
        </row>
        <row r="10737">
          <cell r="A10737" t="str">
            <v>FY2016</v>
          </cell>
        </row>
        <row r="10738">
          <cell r="A10738" t="str">
            <v>FY2016</v>
          </cell>
        </row>
        <row r="10739">
          <cell r="A10739" t="str">
            <v>FY2016</v>
          </cell>
        </row>
        <row r="10740">
          <cell r="A10740" t="str">
            <v>FY2016</v>
          </cell>
        </row>
        <row r="10741">
          <cell r="A10741" t="str">
            <v>FY2016</v>
          </cell>
        </row>
        <row r="10742">
          <cell r="A10742" t="str">
            <v>FY2016</v>
          </cell>
        </row>
        <row r="10743">
          <cell r="A10743" t="str">
            <v>FY2016</v>
          </cell>
        </row>
        <row r="10744">
          <cell r="A10744" t="str">
            <v>FY2016</v>
          </cell>
        </row>
        <row r="10745">
          <cell r="A10745" t="str">
            <v>FY2016</v>
          </cell>
        </row>
        <row r="10746">
          <cell r="A10746" t="str">
            <v>FY2016</v>
          </cell>
        </row>
        <row r="10747">
          <cell r="A10747" t="str">
            <v>FY2016</v>
          </cell>
        </row>
        <row r="10748">
          <cell r="A10748" t="str">
            <v>FY2016</v>
          </cell>
        </row>
        <row r="10749">
          <cell r="A10749" t="str">
            <v>FY2016</v>
          </cell>
        </row>
        <row r="10750">
          <cell r="A10750" t="str">
            <v>FY2016</v>
          </cell>
        </row>
        <row r="10751">
          <cell r="A10751" t="str">
            <v>FY2016</v>
          </cell>
        </row>
        <row r="10752">
          <cell r="A10752" t="str">
            <v>FY2016</v>
          </cell>
        </row>
        <row r="10753">
          <cell r="A10753" t="str">
            <v>FY2016</v>
          </cell>
        </row>
        <row r="10754">
          <cell r="A10754" t="str">
            <v>FY2016</v>
          </cell>
        </row>
        <row r="10755">
          <cell r="A10755" t="str">
            <v>FY2016</v>
          </cell>
        </row>
        <row r="10756">
          <cell r="A10756" t="str">
            <v>FY2016</v>
          </cell>
        </row>
        <row r="10757">
          <cell r="A10757" t="str">
            <v>FY2016</v>
          </cell>
        </row>
        <row r="10758">
          <cell r="A10758" t="str">
            <v>FY2016</v>
          </cell>
        </row>
        <row r="10759">
          <cell r="A10759" t="str">
            <v>FY2016</v>
          </cell>
        </row>
        <row r="10760">
          <cell r="A10760" t="str">
            <v>FY2016</v>
          </cell>
        </row>
        <row r="10761">
          <cell r="A10761" t="str">
            <v>FY2016</v>
          </cell>
        </row>
        <row r="10762">
          <cell r="A10762" t="str">
            <v>FY2016</v>
          </cell>
        </row>
        <row r="10763">
          <cell r="A10763" t="str">
            <v>FY2016</v>
          </cell>
        </row>
        <row r="10764">
          <cell r="A10764" t="str">
            <v>FY2016</v>
          </cell>
        </row>
        <row r="10765">
          <cell r="A10765" t="str">
            <v>FY2016</v>
          </cell>
        </row>
        <row r="10766">
          <cell r="A10766" t="str">
            <v>FY2016</v>
          </cell>
        </row>
        <row r="10767">
          <cell r="A10767" t="str">
            <v>FY2016</v>
          </cell>
        </row>
        <row r="10768">
          <cell r="A10768" t="str">
            <v>FY2016</v>
          </cell>
        </row>
        <row r="10769">
          <cell r="A10769" t="str">
            <v>FY2016</v>
          </cell>
        </row>
        <row r="10770">
          <cell r="A10770" t="str">
            <v>FY2016</v>
          </cell>
        </row>
        <row r="10771">
          <cell r="A10771" t="str">
            <v>FY2016</v>
          </cell>
        </row>
        <row r="10772">
          <cell r="A10772" t="str">
            <v>FY2016</v>
          </cell>
        </row>
        <row r="10773">
          <cell r="A10773" t="str">
            <v>FY2016</v>
          </cell>
        </row>
        <row r="10774">
          <cell r="A10774" t="str">
            <v>FY2016</v>
          </cell>
        </row>
        <row r="10775">
          <cell r="A10775" t="str">
            <v>FY2016</v>
          </cell>
        </row>
        <row r="10776">
          <cell r="A10776" t="str">
            <v>FY2016</v>
          </cell>
        </row>
        <row r="10777">
          <cell r="A10777" t="str">
            <v>FY2016</v>
          </cell>
        </row>
        <row r="10778">
          <cell r="A10778" t="str">
            <v>FY2016</v>
          </cell>
        </row>
        <row r="10779">
          <cell r="A10779" t="str">
            <v>FY2016</v>
          </cell>
        </row>
        <row r="10780">
          <cell r="A10780" t="str">
            <v>FY2016</v>
          </cell>
        </row>
        <row r="10781">
          <cell r="A10781" t="str">
            <v>FY2016</v>
          </cell>
        </row>
        <row r="10782">
          <cell r="A10782" t="str">
            <v>FY2016</v>
          </cell>
        </row>
        <row r="10783">
          <cell r="A10783" t="str">
            <v>FY2016</v>
          </cell>
        </row>
        <row r="10784">
          <cell r="A10784" t="str">
            <v>FY2016</v>
          </cell>
        </row>
        <row r="10785">
          <cell r="A10785" t="str">
            <v>FY2016</v>
          </cell>
        </row>
        <row r="10786">
          <cell r="A10786" t="str">
            <v>FY2016</v>
          </cell>
        </row>
        <row r="10787">
          <cell r="A10787" t="str">
            <v>FY2016</v>
          </cell>
        </row>
        <row r="10788">
          <cell r="A10788" t="str">
            <v>FY2016</v>
          </cell>
        </row>
        <row r="10789">
          <cell r="A10789" t="str">
            <v>FY2016</v>
          </cell>
        </row>
        <row r="10790">
          <cell r="A10790" t="str">
            <v>FY2016</v>
          </cell>
        </row>
        <row r="10791">
          <cell r="A10791" t="str">
            <v>FY2016</v>
          </cell>
        </row>
        <row r="10792">
          <cell r="A10792" t="str">
            <v>FY2016</v>
          </cell>
        </row>
        <row r="10793">
          <cell r="A10793" t="str">
            <v>FY2016</v>
          </cell>
        </row>
        <row r="10794">
          <cell r="A10794" t="str">
            <v>FY2016</v>
          </cell>
        </row>
        <row r="10795">
          <cell r="A10795" t="str">
            <v>FY2016</v>
          </cell>
        </row>
        <row r="10796">
          <cell r="A10796" t="str">
            <v>FY2016</v>
          </cell>
        </row>
        <row r="10797">
          <cell r="A10797" t="str">
            <v>FY2016</v>
          </cell>
        </row>
        <row r="10798">
          <cell r="A10798" t="str">
            <v>FY2016</v>
          </cell>
        </row>
        <row r="10799">
          <cell r="A10799" t="str">
            <v>FY2016</v>
          </cell>
        </row>
        <row r="10800">
          <cell r="A10800" t="str">
            <v>FY2016</v>
          </cell>
        </row>
        <row r="10801">
          <cell r="A10801" t="str">
            <v>FY2016</v>
          </cell>
        </row>
        <row r="10802">
          <cell r="A10802" t="str">
            <v>FY2016</v>
          </cell>
        </row>
        <row r="10803">
          <cell r="A10803" t="str">
            <v>FY2016</v>
          </cell>
        </row>
        <row r="10804">
          <cell r="A10804" t="str">
            <v>FY2016</v>
          </cell>
        </row>
        <row r="10805">
          <cell r="A10805" t="str">
            <v>FY2016</v>
          </cell>
        </row>
        <row r="10806">
          <cell r="A10806" t="str">
            <v>FY2016</v>
          </cell>
        </row>
        <row r="10807">
          <cell r="A10807" t="str">
            <v>FY2016</v>
          </cell>
        </row>
        <row r="10808">
          <cell r="A10808" t="str">
            <v>FY2016</v>
          </cell>
        </row>
        <row r="10809">
          <cell r="A10809" t="str">
            <v>FY2016</v>
          </cell>
        </row>
        <row r="10810">
          <cell r="A10810" t="str">
            <v>FY2016</v>
          </cell>
        </row>
        <row r="10811">
          <cell r="A10811" t="str">
            <v>FY2016</v>
          </cell>
        </row>
        <row r="10812">
          <cell r="A10812" t="str">
            <v>FY2016</v>
          </cell>
        </row>
        <row r="10813">
          <cell r="A10813" t="str">
            <v>FY2016</v>
          </cell>
        </row>
        <row r="10814">
          <cell r="A10814" t="str">
            <v>FY2016</v>
          </cell>
        </row>
        <row r="10815">
          <cell r="A10815" t="str">
            <v>FY2016</v>
          </cell>
        </row>
        <row r="10816">
          <cell r="A10816" t="str">
            <v>FY2016</v>
          </cell>
        </row>
        <row r="10817">
          <cell r="A10817" t="str">
            <v>FY2016</v>
          </cell>
        </row>
        <row r="10818">
          <cell r="A10818" t="str">
            <v>FY2016</v>
          </cell>
        </row>
        <row r="10819">
          <cell r="A10819" t="str">
            <v>FY2016</v>
          </cell>
        </row>
        <row r="10820">
          <cell r="A10820" t="str">
            <v>FY2016</v>
          </cell>
        </row>
        <row r="10821">
          <cell r="A10821" t="str">
            <v>FY2016</v>
          </cell>
        </row>
        <row r="10822">
          <cell r="A10822" t="str">
            <v>FY2016</v>
          </cell>
        </row>
        <row r="10823">
          <cell r="A10823" t="str">
            <v>FY2016</v>
          </cell>
        </row>
        <row r="10824">
          <cell r="A10824" t="str">
            <v>FY2016</v>
          </cell>
        </row>
        <row r="10825">
          <cell r="A10825" t="str">
            <v>FY2016</v>
          </cell>
        </row>
        <row r="10826">
          <cell r="A10826" t="str">
            <v>FY2016</v>
          </cell>
        </row>
        <row r="10827">
          <cell r="A10827" t="str">
            <v>FY2016</v>
          </cell>
        </row>
        <row r="10828">
          <cell r="A10828" t="str">
            <v>FY2016</v>
          </cell>
        </row>
        <row r="10829">
          <cell r="A10829" t="str">
            <v>FY2016</v>
          </cell>
        </row>
        <row r="10830">
          <cell r="A10830" t="str">
            <v>FY2016</v>
          </cell>
        </row>
        <row r="10831">
          <cell r="A10831" t="str">
            <v>FY2016</v>
          </cell>
        </row>
        <row r="10832">
          <cell r="A10832" t="str">
            <v>FY2016</v>
          </cell>
        </row>
        <row r="10833">
          <cell r="A10833" t="str">
            <v>FY2016</v>
          </cell>
        </row>
        <row r="10834">
          <cell r="A10834" t="str">
            <v>FY2016</v>
          </cell>
        </row>
        <row r="10835">
          <cell r="A10835" t="str">
            <v>FY2016</v>
          </cell>
        </row>
        <row r="10836">
          <cell r="A10836" t="str">
            <v>FY2016</v>
          </cell>
        </row>
        <row r="10837">
          <cell r="A10837" t="str">
            <v>FY2016</v>
          </cell>
        </row>
        <row r="10838">
          <cell r="A10838" t="str">
            <v>FY2016</v>
          </cell>
        </row>
        <row r="10839">
          <cell r="A10839" t="str">
            <v>FY2016</v>
          </cell>
        </row>
        <row r="10840">
          <cell r="A10840" t="str">
            <v>FY2016</v>
          </cell>
        </row>
        <row r="10841">
          <cell r="A10841" t="str">
            <v>FY2016</v>
          </cell>
        </row>
        <row r="10842">
          <cell r="A10842" t="str">
            <v>FY2016</v>
          </cell>
        </row>
        <row r="10843">
          <cell r="A10843" t="str">
            <v>FY2016</v>
          </cell>
        </row>
        <row r="10844">
          <cell r="A10844" t="str">
            <v>FY2016</v>
          </cell>
        </row>
        <row r="10845">
          <cell r="A10845" t="str">
            <v>FY2016</v>
          </cell>
        </row>
        <row r="10846">
          <cell r="A10846" t="str">
            <v>FY2016</v>
          </cell>
        </row>
        <row r="10847">
          <cell r="A10847" t="str">
            <v>FY2016</v>
          </cell>
        </row>
        <row r="10848">
          <cell r="A10848" t="str">
            <v>FY2016</v>
          </cell>
        </row>
        <row r="10849">
          <cell r="A10849" t="str">
            <v>FY2016</v>
          </cell>
        </row>
        <row r="10850">
          <cell r="A10850" t="str">
            <v>FY2016</v>
          </cell>
        </row>
        <row r="10851">
          <cell r="A10851" t="str">
            <v>FY2016</v>
          </cell>
        </row>
        <row r="10852">
          <cell r="A10852" t="str">
            <v>FY2016</v>
          </cell>
        </row>
        <row r="10853">
          <cell r="A10853" t="str">
            <v>FY2016</v>
          </cell>
        </row>
        <row r="10854">
          <cell r="A10854" t="str">
            <v>FY2016</v>
          </cell>
        </row>
        <row r="10855">
          <cell r="A10855" t="str">
            <v>FY2016</v>
          </cell>
        </row>
        <row r="10856">
          <cell r="A10856" t="str">
            <v>FY2016</v>
          </cell>
        </row>
        <row r="10857">
          <cell r="A10857" t="str">
            <v>FY2016</v>
          </cell>
        </row>
        <row r="10858">
          <cell r="A10858" t="str">
            <v>FY2016</v>
          </cell>
        </row>
        <row r="10859">
          <cell r="A10859" t="str">
            <v>FY2016</v>
          </cell>
        </row>
        <row r="10860">
          <cell r="A10860" t="str">
            <v>FY2016</v>
          </cell>
        </row>
        <row r="10861">
          <cell r="A10861" t="str">
            <v>FY2016</v>
          </cell>
        </row>
        <row r="10862">
          <cell r="A10862" t="str">
            <v>FY2016</v>
          </cell>
        </row>
        <row r="10863">
          <cell r="A10863" t="str">
            <v>FY2016</v>
          </cell>
        </row>
        <row r="10864">
          <cell r="A10864" t="str">
            <v>FY2016</v>
          </cell>
        </row>
        <row r="10865">
          <cell r="A10865" t="str">
            <v>FY2016</v>
          </cell>
        </row>
        <row r="10866">
          <cell r="A10866" t="str">
            <v>FY2016</v>
          </cell>
        </row>
        <row r="10867">
          <cell r="A10867" t="str">
            <v>FY2016</v>
          </cell>
        </row>
        <row r="10868">
          <cell r="A10868" t="str">
            <v>FY2016</v>
          </cell>
        </row>
        <row r="10869">
          <cell r="A10869" t="str">
            <v>FY2016</v>
          </cell>
        </row>
        <row r="10870">
          <cell r="A10870" t="str">
            <v>FY2016</v>
          </cell>
        </row>
        <row r="10871">
          <cell r="A10871" t="str">
            <v>FY2016</v>
          </cell>
        </row>
        <row r="10872">
          <cell r="A10872" t="str">
            <v>FY2016</v>
          </cell>
        </row>
        <row r="10873">
          <cell r="A10873" t="str">
            <v>FY2016</v>
          </cell>
        </row>
        <row r="10874">
          <cell r="A10874" t="str">
            <v>FY2016</v>
          </cell>
        </row>
        <row r="10875">
          <cell r="A10875" t="str">
            <v>FY2016</v>
          </cell>
        </row>
        <row r="10876">
          <cell r="A10876" t="str">
            <v>FY2016</v>
          </cell>
        </row>
        <row r="10877">
          <cell r="A10877" t="str">
            <v>FY2016</v>
          </cell>
        </row>
        <row r="10878">
          <cell r="A10878" t="str">
            <v>FY2016</v>
          </cell>
        </row>
        <row r="10879">
          <cell r="A10879" t="str">
            <v>FY2016</v>
          </cell>
        </row>
        <row r="10880">
          <cell r="A10880" t="str">
            <v>FY2016</v>
          </cell>
        </row>
        <row r="10881">
          <cell r="A10881" t="str">
            <v>FY2016</v>
          </cell>
        </row>
        <row r="10882">
          <cell r="A10882" t="str">
            <v>FY2016</v>
          </cell>
        </row>
        <row r="10883">
          <cell r="A10883" t="str">
            <v>FY2016</v>
          </cell>
        </row>
        <row r="10884">
          <cell r="A10884" t="str">
            <v>FY2016</v>
          </cell>
        </row>
        <row r="10885">
          <cell r="A10885" t="str">
            <v>FY2016</v>
          </cell>
        </row>
        <row r="10886">
          <cell r="A10886" t="str">
            <v>FY2016</v>
          </cell>
        </row>
        <row r="10887">
          <cell r="A10887" t="str">
            <v>FY2016</v>
          </cell>
        </row>
        <row r="10888">
          <cell r="A10888" t="str">
            <v>FY2016</v>
          </cell>
        </row>
        <row r="10889">
          <cell r="A10889" t="str">
            <v>FY2016</v>
          </cell>
        </row>
        <row r="10890">
          <cell r="A10890" t="str">
            <v>FY2016</v>
          </cell>
        </row>
        <row r="10891">
          <cell r="A10891" t="str">
            <v>FY2016</v>
          </cell>
        </row>
        <row r="10892">
          <cell r="A10892" t="str">
            <v>FY2016</v>
          </cell>
        </row>
        <row r="10893">
          <cell r="A10893" t="str">
            <v>FY2016</v>
          </cell>
        </row>
        <row r="10894">
          <cell r="A10894" t="str">
            <v>FY2016</v>
          </cell>
        </row>
        <row r="10895">
          <cell r="A10895" t="str">
            <v>FY2016</v>
          </cell>
        </row>
        <row r="10896">
          <cell r="A10896" t="str">
            <v>FY2016</v>
          </cell>
        </row>
        <row r="10897">
          <cell r="A10897" t="str">
            <v>FY2016</v>
          </cell>
        </row>
        <row r="10898">
          <cell r="A10898" t="str">
            <v>FY2016</v>
          </cell>
        </row>
        <row r="10899">
          <cell r="A10899" t="str">
            <v>FY2016</v>
          </cell>
        </row>
        <row r="10900">
          <cell r="A10900" t="str">
            <v>FY2016</v>
          </cell>
        </row>
        <row r="10901">
          <cell r="A10901" t="str">
            <v>FY2016</v>
          </cell>
        </row>
        <row r="10902">
          <cell r="A10902" t="str">
            <v>FY2016</v>
          </cell>
        </row>
        <row r="10903">
          <cell r="A10903" t="str">
            <v>FY2016</v>
          </cell>
        </row>
        <row r="10904">
          <cell r="A10904" t="str">
            <v>FY2016</v>
          </cell>
        </row>
        <row r="10905">
          <cell r="A10905" t="str">
            <v>FY2016</v>
          </cell>
        </row>
        <row r="10906">
          <cell r="A10906" t="str">
            <v>FY2016</v>
          </cell>
        </row>
        <row r="10907">
          <cell r="A10907" t="str">
            <v>FY2016</v>
          </cell>
        </row>
        <row r="10908">
          <cell r="A10908" t="str">
            <v>FY2016</v>
          </cell>
        </row>
        <row r="10909">
          <cell r="A10909" t="str">
            <v>FY2016</v>
          </cell>
        </row>
        <row r="10910">
          <cell r="A10910" t="str">
            <v>FY2016</v>
          </cell>
        </row>
        <row r="10911">
          <cell r="A10911" t="str">
            <v>FY2016</v>
          </cell>
        </row>
        <row r="10912">
          <cell r="A10912" t="str">
            <v>FY2016</v>
          </cell>
        </row>
        <row r="10913">
          <cell r="A10913" t="str">
            <v>FY2016</v>
          </cell>
        </row>
        <row r="10914">
          <cell r="A10914" t="str">
            <v>FY2016</v>
          </cell>
        </row>
        <row r="10915">
          <cell r="A10915" t="str">
            <v>FY2016</v>
          </cell>
        </row>
        <row r="10916">
          <cell r="A10916" t="str">
            <v>FY2016</v>
          </cell>
        </row>
        <row r="10917">
          <cell r="A10917" t="str">
            <v>FY2016</v>
          </cell>
        </row>
        <row r="10918">
          <cell r="A10918" t="str">
            <v>FY2016</v>
          </cell>
        </row>
        <row r="10919">
          <cell r="A10919" t="str">
            <v>FY2016</v>
          </cell>
        </row>
        <row r="10920">
          <cell r="A10920" t="str">
            <v>FY2016</v>
          </cell>
        </row>
        <row r="10921">
          <cell r="A10921" t="str">
            <v>FY2016</v>
          </cell>
        </row>
        <row r="10922">
          <cell r="A10922" t="str">
            <v>FY2016</v>
          </cell>
        </row>
        <row r="10923">
          <cell r="A10923" t="str">
            <v>FY2016</v>
          </cell>
        </row>
        <row r="10924">
          <cell r="A10924" t="str">
            <v>FY2016</v>
          </cell>
        </row>
        <row r="10925">
          <cell r="A10925" t="str">
            <v>FY2016</v>
          </cell>
        </row>
        <row r="10926">
          <cell r="A10926" t="str">
            <v>FY2016</v>
          </cell>
        </row>
        <row r="10927">
          <cell r="A10927" t="str">
            <v>FY2016</v>
          </cell>
        </row>
        <row r="10928">
          <cell r="A10928" t="str">
            <v>FY2016</v>
          </cell>
        </row>
        <row r="10929">
          <cell r="A10929" t="str">
            <v>FY2016</v>
          </cell>
        </row>
        <row r="10930">
          <cell r="A10930" t="str">
            <v>FY2016</v>
          </cell>
        </row>
        <row r="10931">
          <cell r="A10931" t="str">
            <v>FY2016</v>
          </cell>
        </row>
        <row r="10932">
          <cell r="A10932" t="str">
            <v>FY2016</v>
          </cell>
        </row>
        <row r="10933">
          <cell r="A10933" t="str">
            <v>FY2016</v>
          </cell>
        </row>
        <row r="10934">
          <cell r="A10934" t="str">
            <v>FY2016</v>
          </cell>
        </row>
        <row r="10935">
          <cell r="A10935" t="str">
            <v>FY2016</v>
          </cell>
        </row>
        <row r="10936">
          <cell r="A10936" t="str">
            <v>FY2016</v>
          </cell>
        </row>
        <row r="10937">
          <cell r="A10937" t="str">
            <v>FY2016</v>
          </cell>
        </row>
        <row r="10938">
          <cell r="A10938" t="str">
            <v>FY2016</v>
          </cell>
        </row>
        <row r="10939">
          <cell r="A10939" t="str">
            <v>FY2016</v>
          </cell>
        </row>
        <row r="10940">
          <cell r="A10940" t="str">
            <v>FY2016</v>
          </cell>
        </row>
        <row r="10941">
          <cell r="A10941" t="str">
            <v>FY2016</v>
          </cell>
        </row>
        <row r="10942">
          <cell r="A10942" t="str">
            <v>FY2016</v>
          </cell>
        </row>
        <row r="10943">
          <cell r="A10943" t="str">
            <v>FY2016</v>
          </cell>
        </row>
        <row r="10944">
          <cell r="A10944" t="str">
            <v>FY2016</v>
          </cell>
        </row>
        <row r="10945">
          <cell r="A10945" t="str">
            <v>FY2016</v>
          </cell>
        </row>
        <row r="10946">
          <cell r="A10946" t="str">
            <v>FY2016</v>
          </cell>
        </row>
        <row r="10947">
          <cell r="A10947" t="str">
            <v>FY2016</v>
          </cell>
        </row>
        <row r="10948">
          <cell r="A10948" t="str">
            <v>FY2016</v>
          </cell>
        </row>
        <row r="10949">
          <cell r="A10949" t="str">
            <v>FY2016</v>
          </cell>
        </row>
        <row r="10950">
          <cell r="A10950" t="str">
            <v>FY2016</v>
          </cell>
        </row>
        <row r="10951">
          <cell r="A10951" t="str">
            <v>FY2016</v>
          </cell>
        </row>
        <row r="10952">
          <cell r="A10952" t="str">
            <v>FY2016</v>
          </cell>
        </row>
        <row r="10953">
          <cell r="A10953" t="str">
            <v>FY2016</v>
          </cell>
        </row>
        <row r="10954">
          <cell r="A10954" t="str">
            <v>FY2016</v>
          </cell>
        </row>
        <row r="10955">
          <cell r="A10955" t="str">
            <v>FY2016</v>
          </cell>
        </row>
        <row r="10956">
          <cell r="A10956" t="str">
            <v>FY2016</v>
          </cell>
        </row>
        <row r="10957">
          <cell r="A10957" t="str">
            <v>FY2016</v>
          </cell>
        </row>
        <row r="10958">
          <cell r="A10958" t="str">
            <v>FY2016</v>
          </cell>
        </row>
        <row r="10959">
          <cell r="A10959" t="str">
            <v>FY2016</v>
          </cell>
        </row>
        <row r="10960">
          <cell r="A10960" t="str">
            <v>FY2016</v>
          </cell>
        </row>
        <row r="10961">
          <cell r="A10961" t="str">
            <v>FY2016</v>
          </cell>
        </row>
        <row r="10962">
          <cell r="A10962" t="str">
            <v>FY2016</v>
          </cell>
        </row>
        <row r="10963">
          <cell r="A10963" t="str">
            <v>FY2016</v>
          </cell>
        </row>
        <row r="10964">
          <cell r="A10964" t="str">
            <v>FY2016</v>
          </cell>
        </row>
        <row r="10965">
          <cell r="A10965" t="str">
            <v>FY2016</v>
          </cell>
        </row>
        <row r="10966">
          <cell r="A10966" t="str">
            <v>FY2016</v>
          </cell>
        </row>
        <row r="10967">
          <cell r="A10967" t="str">
            <v>FY2016</v>
          </cell>
        </row>
        <row r="10968">
          <cell r="A10968" t="str">
            <v>FY2016</v>
          </cell>
        </row>
        <row r="10969">
          <cell r="A10969" t="str">
            <v>FY2016</v>
          </cell>
        </row>
        <row r="10970">
          <cell r="A10970" t="str">
            <v>FY2016</v>
          </cell>
        </row>
        <row r="10971">
          <cell r="A10971" t="str">
            <v>FY2016</v>
          </cell>
        </row>
        <row r="10972">
          <cell r="A10972" t="str">
            <v>FY2016</v>
          </cell>
        </row>
        <row r="10973">
          <cell r="A10973" t="str">
            <v>FY2016</v>
          </cell>
        </row>
        <row r="10974">
          <cell r="A10974" t="str">
            <v>FY2016</v>
          </cell>
        </row>
        <row r="10975">
          <cell r="A10975" t="str">
            <v>FY2016</v>
          </cell>
        </row>
        <row r="10976">
          <cell r="A10976" t="str">
            <v>FY2016</v>
          </cell>
        </row>
        <row r="10977">
          <cell r="A10977" t="str">
            <v>FY2016</v>
          </cell>
        </row>
        <row r="10978">
          <cell r="A10978" t="str">
            <v>FY2016</v>
          </cell>
        </row>
        <row r="10979">
          <cell r="A10979" t="str">
            <v>FY2016</v>
          </cell>
        </row>
        <row r="10980">
          <cell r="A10980" t="str">
            <v>FY2016</v>
          </cell>
        </row>
        <row r="10981">
          <cell r="A10981" t="str">
            <v>FY2016</v>
          </cell>
        </row>
        <row r="10982">
          <cell r="A10982" t="str">
            <v>FY2016</v>
          </cell>
        </row>
        <row r="10983">
          <cell r="A10983" t="str">
            <v>FY2016</v>
          </cell>
        </row>
        <row r="10984">
          <cell r="A10984" t="str">
            <v>FY2016</v>
          </cell>
        </row>
        <row r="10985">
          <cell r="A10985" t="str">
            <v>FY2016</v>
          </cell>
        </row>
        <row r="10986">
          <cell r="A10986" t="str">
            <v>FY2016</v>
          </cell>
        </row>
        <row r="10987">
          <cell r="A10987" t="str">
            <v>FY2016</v>
          </cell>
        </row>
        <row r="10988">
          <cell r="A10988" t="str">
            <v>FY2016</v>
          </cell>
        </row>
        <row r="10989">
          <cell r="A10989" t="str">
            <v>FY2016</v>
          </cell>
        </row>
        <row r="10990">
          <cell r="A10990" t="str">
            <v>FY2016</v>
          </cell>
        </row>
        <row r="10991">
          <cell r="A10991" t="str">
            <v>FY2016</v>
          </cell>
        </row>
        <row r="10992">
          <cell r="A10992" t="str">
            <v>FY2016</v>
          </cell>
        </row>
        <row r="10993">
          <cell r="A10993" t="str">
            <v>FY2016</v>
          </cell>
        </row>
        <row r="10994">
          <cell r="A10994" t="str">
            <v>FY2016</v>
          </cell>
        </row>
        <row r="10995">
          <cell r="A10995" t="str">
            <v>FY2016</v>
          </cell>
        </row>
        <row r="10996">
          <cell r="A10996" t="str">
            <v>FY2016</v>
          </cell>
        </row>
        <row r="10997">
          <cell r="A10997" t="str">
            <v>FY2016</v>
          </cell>
        </row>
        <row r="10998">
          <cell r="A10998" t="str">
            <v>FY2016</v>
          </cell>
        </row>
        <row r="10999">
          <cell r="A10999" t="str">
            <v>FY2016</v>
          </cell>
        </row>
        <row r="11000">
          <cell r="A11000" t="str">
            <v>FY2016</v>
          </cell>
        </row>
        <row r="11001">
          <cell r="A11001" t="str">
            <v>FY2016</v>
          </cell>
        </row>
        <row r="11002">
          <cell r="A11002" t="str">
            <v>FY2016</v>
          </cell>
        </row>
        <row r="11003">
          <cell r="A11003" t="str">
            <v>FY2016</v>
          </cell>
        </row>
        <row r="11004">
          <cell r="A11004" t="str">
            <v>FY2016</v>
          </cell>
        </row>
        <row r="11005">
          <cell r="A11005" t="str">
            <v>FY2016</v>
          </cell>
        </row>
        <row r="11006">
          <cell r="A11006" t="str">
            <v>FY2016</v>
          </cell>
        </row>
        <row r="11007">
          <cell r="A11007" t="str">
            <v>FY2016</v>
          </cell>
        </row>
        <row r="11008">
          <cell r="A11008" t="str">
            <v>FY2016</v>
          </cell>
        </row>
        <row r="11009">
          <cell r="A11009" t="str">
            <v>FY2016</v>
          </cell>
        </row>
        <row r="11010">
          <cell r="A11010" t="str">
            <v>FY2016</v>
          </cell>
        </row>
        <row r="11011">
          <cell r="A11011" t="str">
            <v>FY2016</v>
          </cell>
        </row>
        <row r="11012">
          <cell r="A11012" t="str">
            <v>FY2016</v>
          </cell>
        </row>
        <row r="11013">
          <cell r="A11013" t="str">
            <v>FY2016</v>
          </cell>
        </row>
        <row r="11014">
          <cell r="A11014" t="str">
            <v>FY2016</v>
          </cell>
        </row>
        <row r="11015">
          <cell r="A11015" t="str">
            <v>FY2016</v>
          </cell>
        </row>
        <row r="11016">
          <cell r="A11016" t="str">
            <v>FY2016</v>
          </cell>
        </row>
        <row r="11017">
          <cell r="A11017" t="str">
            <v>FY2016</v>
          </cell>
        </row>
        <row r="11018">
          <cell r="A11018" t="str">
            <v>FY2016</v>
          </cell>
        </row>
        <row r="11019">
          <cell r="A11019" t="str">
            <v>FY2016</v>
          </cell>
        </row>
        <row r="11020">
          <cell r="A11020" t="str">
            <v>FY2016</v>
          </cell>
        </row>
        <row r="11021">
          <cell r="A11021" t="str">
            <v>FY2016</v>
          </cell>
        </row>
        <row r="11022">
          <cell r="A11022" t="str">
            <v>FY2016</v>
          </cell>
        </row>
        <row r="11023">
          <cell r="A11023" t="str">
            <v>FY2016</v>
          </cell>
        </row>
        <row r="11024">
          <cell r="A11024" t="str">
            <v>FY2016</v>
          </cell>
        </row>
        <row r="11025">
          <cell r="A11025" t="str">
            <v>FY2016</v>
          </cell>
        </row>
        <row r="11026">
          <cell r="A11026" t="str">
            <v>FY2016</v>
          </cell>
        </row>
        <row r="11027">
          <cell r="A11027" t="str">
            <v>FY2016</v>
          </cell>
        </row>
        <row r="11028">
          <cell r="A11028" t="str">
            <v>FY2016</v>
          </cell>
        </row>
        <row r="11029">
          <cell r="A11029" t="str">
            <v>FY2016</v>
          </cell>
        </row>
        <row r="11030">
          <cell r="A11030" t="str">
            <v>FY2016</v>
          </cell>
        </row>
        <row r="11031">
          <cell r="A11031" t="str">
            <v>FY2016</v>
          </cell>
        </row>
        <row r="11032">
          <cell r="A11032" t="str">
            <v>FY2016</v>
          </cell>
        </row>
        <row r="11033">
          <cell r="A11033" t="str">
            <v>FY2016</v>
          </cell>
        </row>
        <row r="11034">
          <cell r="A11034" t="str">
            <v>FY2016</v>
          </cell>
        </row>
        <row r="11035">
          <cell r="A11035" t="str">
            <v>FY2016</v>
          </cell>
        </row>
        <row r="11036">
          <cell r="A11036" t="str">
            <v>FY2016</v>
          </cell>
        </row>
        <row r="11037">
          <cell r="A11037" t="str">
            <v>FY2016</v>
          </cell>
        </row>
        <row r="11038">
          <cell r="A11038" t="str">
            <v>FY2016</v>
          </cell>
        </row>
        <row r="11039">
          <cell r="A11039" t="str">
            <v>FY2016</v>
          </cell>
        </row>
        <row r="11040">
          <cell r="A11040" t="str">
            <v>FY2016</v>
          </cell>
        </row>
        <row r="11041">
          <cell r="A11041" t="str">
            <v>FY2016</v>
          </cell>
        </row>
        <row r="11042">
          <cell r="A11042" t="str">
            <v>FY2016</v>
          </cell>
        </row>
        <row r="11043">
          <cell r="A11043" t="str">
            <v>FY2016</v>
          </cell>
        </row>
        <row r="11044">
          <cell r="A11044" t="str">
            <v>FY2016</v>
          </cell>
        </row>
        <row r="11045">
          <cell r="A11045" t="str">
            <v>FY2016</v>
          </cell>
        </row>
        <row r="11046">
          <cell r="A11046" t="str">
            <v>FY2016</v>
          </cell>
        </row>
        <row r="11047">
          <cell r="A11047" t="str">
            <v>FY2016</v>
          </cell>
        </row>
        <row r="11048">
          <cell r="A11048" t="str">
            <v>FY2016</v>
          </cell>
        </row>
        <row r="11049">
          <cell r="A11049" t="str">
            <v>FY2016</v>
          </cell>
        </row>
        <row r="11050">
          <cell r="A11050" t="str">
            <v>FY2016</v>
          </cell>
        </row>
        <row r="11051">
          <cell r="A11051" t="str">
            <v>FY2016</v>
          </cell>
        </row>
        <row r="11052">
          <cell r="A11052" t="str">
            <v>FY2016</v>
          </cell>
        </row>
        <row r="11053">
          <cell r="A11053" t="str">
            <v>FY2016</v>
          </cell>
        </row>
        <row r="11054">
          <cell r="A11054" t="str">
            <v>FY2016</v>
          </cell>
        </row>
        <row r="11055">
          <cell r="A11055" t="str">
            <v>FY2016</v>
          </cell>
        </row>
        <row r="11056">
          <cell r="A11056" t="str">
            <v>FY2016</v>
          </cell>
        </row>
        <row r="11057">
          <cell r="A11057" t="str">
            <v>FY2016</v>
          </cell>
        </row>
        <row r="11058">
          <cell r="A11058" t="str">
            <v>FY2016</v>
          </cell>
        </row>
        <row r="11059">
          <cell r="A11059" t="str">
            <v>FY2016</v>
          </cell>
        </row>
        <row r="11060">
          <cell r="A11060" t="str">
            <v>FY2016</v>
          </cell>
        </row>
        <row r="11061">
          <cell r="A11061" t="str">
            <v>FY2016</v>
          </cell>
        </row>
        <row r="11062">
          <cell r="A11062" t="str">
            <v>FY2016</v>
          </cell>
        </row>
        <row r="11063">
          <cell r="A11063" t="str">
            <v>FY2016</v>
          </cell>
        </row>
        <row r="11064">
          <cell r="A11064" t="str">
            <v>FY2016</v>
          </cell>
        </row>
        <row r="11065">
          <cell r="A11065" t="str">
            <v>FY2016</v>
          </cell>
        </row>
        <row r="11066">
          <cell r="A11066" t="str">
            <v>FY2016</v>
          </cell>
        </row>
        <row r="11067">
          <cell r="A11067" t="str">
            <v>FY2016</v>
          </cell>
        </row>
        <row r="11068">
          <cell r="A11068" t="str">
            <v>FY2016</v>
          </cell>
        </row>
        <row r="11069">
          <cell r="A11069" t="str">
            <v>FY2016</v>
          </cell>
        </row>
        <row r="11070">
          <cell r="A11070" t="str">
            <v>FY2016</v>
          </cell>
        </row>
        <row r="11071">
          <cell r="A11071" t="str">
            <v>FY2016</v>
          </cell>
        </row>
        <row r="11072">
          <cell r="A11072" t="str">
            <v>FY2016</v>
          </cell>
        </row>
        <row r="11073">
          <cell r="A11073" t="str">
            <v>FY2016</v>
          </cell>
        </row>
        <row r="11074">
          <cell r="A11074" t="str">
            <v>FY2016</v>
          </cell>
        </row>
        <row r="11075">
          <cell r="A11075" t="str">
            <v>FY2016</v>
          </cell>
        </row>
        <row r="11076">
          <cell r="A11076" t="str">
            <v>FY2016</v>
          </cell>
        </row>
        <row r="11077">
          <cell r="A11077" t="str">
            <v>FY2016</v>
          </cell>
        </row>
        <row r="11078">
          <cell r="A11078" t="str">
            <v>FY2016</v>
          </cell>
        </row>
        <row r="11079">
          <cell r="A11079" t="str">
            <v>FY2016</v>
          </cell>
        </row>
        <row r="11080">
          <cell r="A11080" t="str">
            <v>FY2016</v>
          </cell>
        </row>
        <row r="11081">
          <cell r="A11081" t="str">
            <v>FY2016</v>
          </cell>
        </row>
        <row r="11082">
          <cell r="A11082" t="str">
            <v>FY2016</v>
          </cell>
        </row>
        <row r="11083">
          <cell r="A11083" t="str">
            <v>FY2016</v>
          </cell>
        </row>
        <row r="11084">
          <cell r="A11084" t="str">
            <v>FY2016</v>
          </cell>
        </row>
        <row r="11085">
          <cell r="A11085" t="str">
            <v>FY2016</v>
          </cell>
        </row>
        <row r="11086">
          <cell r="A11086" t="str">
            <v>FY2016</v>
          </cell>
        </row>
        <row r="11087">
          <cell r="A11087" t="str">
            <v>FY2016</v>
          </cell>
        </row>
        <row r="11088">
          <cell r="A11088" t="str">
            <v>FY2016</v>
          </cell>
        </row>
        <row r="11089">
          <cell r="A11089" t="str">
            <v>FY2016</v>
          </cell>
        </row>
        <row r="11090">
          <cell r="A11090" t="str">
            <v>FY2016</v>
          </cell>
        </row>
        <row r="11091">
          <cell r="A11091" t="str">
            <v>FY2016</v>
          </cell>
        </row>
        <row r="11092">
          <cell r="A11092" t="str">
            <v>FY2016</v>
          </cell>
        </row>
        <row r="11093">
          <cell r="A11093" t="str">
            <v>FY2016</v>
          </cell>
        </row>
        <row r="11094">
          <cell r="A11094" t="str">
            <v>FY2016</v>
          </cell>
        </row>
        <row r="11095">
          <cell r="A11095" t="str">
            <v>FY2016</v>
          </cell>
        </row>
        <row r="11096">
          <cell r="A11096" t="str">
            <v>FY2016</v>
          </cell>
        </row>
        <row r="11097">
          <cell r="A11097" t="str">
            <v>FY2016</v>
          </cell>
        </row>
        <row r="11098">
          <cell r="A11098" t="str">
            <v>FY2016</v>
          </cell>
        </row>
        <row r="11099">
          <cell r="A11099" t="str">
            <v>FY2016</v>
          </cell>
        </row>
        <row r="11100">
          <cell r="A11100" t="str">
            <v>FY2016</v>
          </cell>
        </row>
        <row r="11101">
          <cell r="A11101" t="str">
            <v>FY2016</v>
          </cell>
        </row>
        <row r="11102">
          <cell r="A11102" t="str">
            <v>FY2016</v>
          </cell>
        </row>
        <row r="11103">
          <cell r="A11103" t="str">
            <v>FY2016</v>
          </cell>
        </row>
        <row r="11104">
          <cell r="A11104" t="str">
            <v>FY2016</v>
          </cell>
        </row>
        <row r="11105">
          <cell r="A11105" t="str">
            <v>FY2016</v>
          </cell>
        </row>
        <row r="11106">
          <cell r="A11106" t="str">
            <v>FY2016</v>
          </cell>
        </row>
        <row r="11107">
          <cell r="A11107" t="str">
            <v>FY2016</v>
          </cell>
        </row>
        <row r="11108">
          <cell r="A11108" t="str">
            <v>FY2016</v>
          </cell>
        </row>
        <row r="11109">
          <cell r="A11109" t="str">
            <v>FY2016</v>
          </cell>
        </row>
        <row r="11110">
          <cell r="A11110" t="str">
            <v>FY2016</v>
          </cell>
        </row>
        <row r="11111">
          <cell r="A11111" t="str">
            <v>FY2016</v>
          </cell>
        </row>
        <row r="11112">
          <cell r="A11112" t="str">
            <v>FY2016</v>
          </cell>
        </row>
        <row r="11113">
          <cell r="A11113" t="str">
            <v>FY2016</v>
          </cell>
        </row>
        <row r="11114">
          <cell r="A11114" t="str">
            <v>FY2016</v>
          </cell>
        </row>
        <row r="11115">
          <cell r="A11115" t="str">
            <v>FY2016</v>
          </cell>
        </row>
        <row r="11116">
          <cell r="A11116" t="str">
            <v>FY2016</v>
          </cell>
        </row>
        <row r="11117">
          <cell r="A11117" t="str">
            <v>FY2016</v>
          </cell>
        </row>
        <row r="11118">
          <cell r="A11118" t="str">
            <v>FY2016</v>
          </cell>
        </row>
        <row r="11119">
          <cell r="A11119" t="str">
            <v>FY2016</v>
          </cell>
        </row>
        <row r="11120">
          <cell r="A11120" t="str">
            <v>FY2016</v>
          </cell>
        </row>
        <row r="11121">
          <cell r="A11121" t="str">
            <v>FY2016</v>
          </cell>
        </row>
        <row r="11122">
          <cell r="A11122" t="str">
            <v>FY2016</v>
          </cell>
        </row>
        <row r="11123">
          <cell r="A11123" t="str">
            <v>FY2016</v>
          </cell>
        </row>
        <row r="11124">
          <cell r="A11124" t="str">
            <v>FY2016</v>
          </cell>
        </row>
        <row r="11125">
          <cell r="A11125" t="str">
            <v>FY2016</v>
          </cell>
        </row>
        <row r="11126">
          <cell r="A11126" t="str">
            <v>FY2016</v>
          </cell>
        </row>
        <row r="11127">
          <cell r="A11127" t="str">
            <v>FY2016</v>
          </cell>
        </row>
        <row r="11128">
          <cell r="A11128" t="str">
            <v>FY2016</v>
          </cell>
        </row>
        <row r="11129">
          <cell r="A11129" t="str">
            <v>FY2016</v>
          </cell>
        </row>
        <row r="11130">
          <cell r="A11130" t="str">
            <v>FY2016</v>
          </cell>
        </row>
        <row r="11131">
          <cell r="A11131" t="str">
            <v>FY2016</v>
          </cell>
        </row>
        <row r="11132">
          <cell r="A11132" t="str">
            <v>FY2016</v>
          </cell>
        </row>
        <row r="11133">
          <cell r="A11133" t="str">
            <v>FY2016</v>
          </cell>
        </row>
        <row r="11134">
          <cell r="A11134" t="str">
            <v>FY2016</v>
          </cell>
        </row>
        <row r="11135">
          <cell r="A11135" t="str">
            <v>FY2016</v>
          </cell>
        </row>
        <row r="11136">
          <cell r="A11136" t="str">
            <v>FY2016</v>
          </cell>
        </row>
        <row r="11137">
          <cell r="A11137" t="str">
            <v>FY2016</v>
          </cell>
        </row>
        <row r="11138">
          <cell r="A11138" t="str">
            <v>FY2016</v>
          </cell>
        </row>
        <row r="11139">
          <cell r="A11139" t="str">
            <v>FY2016</v>
          </cell>
        </row>
        <row r="11140">
          <cell r="A11140" t="str">
            <v>FY2016</v>
          </cell>
        </row>
        <row r="11141">
          <cell r="A11141" t="str">
            <v>FY2016</v>
          </cell>
        </row>
        <row r="11142">
          <cell r="A11142" t="str">
            <v>FY2016</v>
          </cell>
        </row>
        <row r="11143">
          <cell r="A11143" t="str">
            <v>FY2016</v>
          </cell>
        </row>
        <row r="11144">
          <cell r="A11144" t="str">
            <v>FY2016</v>
          </cell>
        </row>
        <row r="11145">
          <cell r="A11145" t="str">
            <v>FY2016</v>
          </cell>
        </row>
        <row r="11146">
          <cell r="A11146" t="str">
            <v>FY2016</v>
          </cell>
        </row>
        <row r="11147">
          <cell r="A11147" t="str">
            <v>FY2016</v>
          </cell>
        </row>
        <row r="11148">
          <cell r="A11148" t="str">
            <v>FY2016</v>
          </cell>
        </row>
        <row r="11149">
          <cell r="A11149" t="str">
            <v>FY2016</v>
          </cell>
        </row>
        <row r="11150">
          <cell r="A11150" t="str">
            <v>FY2016</v>
          </cell>
        </row>
        <row r="11151">
          <cell r="A11151" t="str">
            <v>FY2016</v>
          </cell>
        </row>
        <row r="11152">
          <cell r="A11152" t="str">
            <v>FY2016</v>
          </cell>
        </row>
        <row r="11153">
          <cell r="A11153" t="str">
            <v>FY2016</v>
          </cell>
        </row>
        <row r="11154">
          <cell r="A11154" t="str">
            <v>FY2016</v>
          </cell>
        </row>
        <row r="11155">
          <cell r="A11155" t="str">
            <v>FY2016</v>
          </cell>
        </row>
        <row r="11156">
          <cell r="A11156" t="str">
            <v>FY2016</v>
          </cell>
        </row>
        <row r="11157">
          <cell r="A11157" t="str">
            <v>FY2016</v>
          </cell>
        </row>
        <row r="11158">
          <cell r="A11158" t="str">
            <v>FY2016</v>
          </cell>
        </row>
        <row r="11159">
          <cell r="A11159" t="str">
            <v>FY2016</v>
          </cell>
        </row>
        <row r="11160">
          <cell r="A11160" t="str">
            <v>FY2016</v>
          </cell>
        </row>
        <row r="11161">
          <cell r="A11161" t="str">
            <v>FY2017</v>
          </cell>
        </row>
        <row r="11162">
          <cell r="A11162" t="str">
            <v>FY2017</v>
          </cell>
        </row>
        <row r="11163">
          <cell r="A11163" t="str">
            <v>FY2017</v>
          </cell>
        </row>
        <row r="11164">
          <cell r="A11164" t="str">
            <v>FY2017</v>
          </cell>
        </row>
        <row r="11165">
          <cell r="A11165" t="str">
            <v>FY2017</v>
          </cell>
        </row>
        <row r="11166">
          <cell r="A11166" t="str">
            <v>FY2017</v>
          </cell>
        </row>
        <row r="11167">
          <cell r="A11167" t="str">
            <v>FY2017</v>
          </cell>
        </row>
        <row r="11168">
          <cell r="A11168" t="str">
            <v>FY2017</v>
          </cell>
        </row>
        <row r="11169">
          <cell r="A11169" t="str">
            <v>FY2017</v>
          </cell>
        </row>
        <row r="11170">
          <cell r="A11170" t="str">
            <v>FY2017</v>
          </cell>
        </row>
        <row r="11171">
          <cell r="A11171" t="str">
            <v>FY2017</v>
          </cell>
        </row>
        <row r="11172">
          <cell r="A11172" t="str">
            <v>FY2017</v>
          </cell>
        </row>
        <row r="11173">
          <cell r="A11173" t="str">
            <v>FY2017</v>
          </cell>
        </row>
        <row r="11174">
          <cell r="A11174" t="str">
            <v>FY2017</v>
          </cell>
        </row>
        <row r="11175">
          <cell r="A11175" t="str">
            <v>FY2017</v>
          </cell>
        </row>
        <row r="11176">
          <cell r="A11176" t="str">
            <v>FY2017</v>
          </cell>
        </row>
        <row r="11177">
          <cell r="A11177" t="str">
            <v>FY2017</v>
          </cell>
        </row>
        <row r="11178">
          <cell r="A11178" t="str">
            <v>FY2017</v>
          </cell>
        </row>
        <row r="11179">
          <cell r="A11179" t="str">
            <v>FY2017</v>
          </cell>
        </row>
        <row r="11180">
          <cell r="A11180" t="str">
            <v>FY2017</v>
          </cell>
        </row>
        <row r="11181">
          <cell r="A11181" t="str">
            <v>FY2017</v>
          </cell>
        </row>
        <row r="11182">
          <cell r="A11182" t="str">
            <v>FY2017</v>
          </cell>
        </row>
        <row r="11183">
          <cell r="A11183" t="str">
            <v>FY2017</v>
          </cell>
        </row>
        <row r="11184">
          <cell r="A11184" t="str">
            <v>FY2017</v>
          </cell>
        </row>
        <row r="11185">
          <cell r="A11185" t="str">
            <v>FY2017</v>
          </cell>
        </row>
        <row r="11186">
          <cell r="A11186" t="str">
            <v>FY2017</v>
          </cell>
        </row>
        <row r="11187">
          <cell r="A11187" t="str">
            <v>FY2017</v>
          </cell>
        </row>
        <row r="11188">
          <cell r="A11188" t="str">
            <v>FY2017</v>
          </cell>
        </row>
        <row r="11189">
          <cell r="A11189" t="str">
            <v>FY2017</v>
          </cell>
        </row>
        <row r="11190">
          <cell r="A11190" t="str">
            <v>FY2017</v>
          </cell>
        </row>
        <row r="11191">
          <cell r="A11191" t="str">
            <v>FY2017</v>
          </cell>
        </row>
        <row r="11192">
          <cell r="A11192" t="str">
            <v>FY2017</v>
          </cell>
        </row>
        <row r="11193">
          <cell r="A11193" t="str">
            <v>FY2017</v>
          </cell>
        </row>
        <row r="11194">
          <cell r="A11194" t="str">
            <v>FY2017</v>
          </cell>
        </row>
        <row r="11195">
          <cell r="A11195" t="str">
            <v>FY2017</v>
          </cell>
        </row>
        <row r="11196">
          <cell r="A11196" t="str">
            <v>FY2017</v>
          </cell>
        </row>
        <row r="11197">
          <cell r="A11197" t="str">
            <v>FY2017</v>
          </cell>
        </row>
        <row r="11198">
          <cell r="A11198" t="str">
            <v>FY2017</v>
          </cell>
        </row>
        <row r="11199">
          <cell r="A11199" t="str">
            <v>FY2017</v>
          </cell>
        </row>
        <row r="11200">
          <cell r="A11200" t="str">
            <v>FY2017</v>
          </cell>
        </row>
        <row r="11201">
          <cell r="A11201" t="str">
            <v>FY2017</v>
          </cell>
        </row>
        <row r="11202">
          <cell r="A11202" t="str">
            <v>FY2017</v>
          </cell>
        </row>
        <row r="11203">
          <cell r="A11203" t="str">
            <v>FY2017</v>
          </cell>
        </row>
        <row r="11204">
          <cell r="A11204" t="str">
            <v>FY2017</v>
          </cell>
        </row>
        <row r="11205">
          <cell r="A11205" t="str">
            <v>FY2017</v>
          </cell>
        </row>
        <row r="11206">
          <cell r="A11206" t="str">
            <v>FY2017</v>
          </cell>
        </row>
        <row r="11207">
          <cell r="A11207" t="str">
            <v>FY2017</v>
          </cell>
        </row>
        <row r="11208">
          <cell r="A11208" t="str">
            <v>FY2017</v>
          </cell>
        </row>
        <row r="11209">
          <cell r="A11209" t="str">
            <v>FY2017</v>
          </cell>
        </row>
        <row r="11210">
          <cell r="A11210" t="str">
            <v>FY2017</v>
          </cell>
        </row>
        <row r="11211">
          <cell r="A11211" t="str">
            <v>FY2017</v>
          </cell>
        </row>
        <row r="11212">
          <cell r="A11212" t="str">
            <v>FY2017</v>
          </cell>
        </row>
        <row r="11213">
          <cell r="A11213" t="str">
            <v>FY2017</v>
          </cell>
        </row>
        <row r="11214">
          <cell r="A11214" t="str">
            <v>FY2017</v>
          </cell>
        </row>
        <row r="11215">
          <cell r="A11215" t="str">
            <v>FY2017</v>
          </cell>
        </row>
        <row r="11216">
          <cell r="A11216" t="str">
            <v>FY2017</v>
          </cell>
        </row>
        <row r="11217">
          <cell r="A11217" t="str">
            <v>FY2017</v>
          </cell>
        </row>
        <row r="11218">
          <cell r="A11218" t="str">
            <v>FY2017</v>
          </cell>
        </row>
        <row r="11219">
          <cell r="A11219" t="str">
            <v>FY2017</v>
          </cell>
        </row>
        <row r="11220">
          <cell r="A11220" t="str">
            <v>FY2017</v>
          </cell>
        </row>
        <row r="11221">
          <cell r="A11221" t="str">
            <v>FY2017</v>
          </cell>
        </row>
        <row r="11222">
          <cell r="A11222" t="str">
            <v>FY2017</v>
          </cell>
        </row>
        <row r="11223">
          <cell r="A11223" t="str">
            <v>FY2017</v>
          </cell>
        </row>
        <row r="11224">
          <cell r="A11224" t="str">
            <v>FY2017</v>
          </cell>
        </row>
        <row r="11225">
          <cell r="A11225" t="str">
            <v>FY2017</v>
          </cell>
        </row>
        <row r="11226">
          <cell r="A11226" t="str">
            <v>FY2017</v>
          </cell>
        </row>
        <row r="11227">
          <cell r="A11227" t="str">
            <v>FY2017</v>
          </cell>
        </row>
        <row r="11228">
          <cell r="A11228" t="str">
            <v>FY2017</v>
          </cell>
        </row>
        <row r="11229">
          <cell r="A11229" t="str">
            <v>FY2017</v>
          </cell>
        </row>
        <row r="11230">
          <cell r="A11230" t="str">
            <v>FY2017</v>
          </cell>
        </row>
        <row r="11231">
          <cell r="A11231" t="str">
            <v>FY2017</v>
          </cell>
        </row>
        <row r="11232">
          <cell r="A11232" t="str">
            <v>FY2017</v>
          </cell>
        </row>
        <row r="11233">
          <cell r="A11233" t="str">
            <v>FY2017</v>
          </cell>
        </row>
        <row r="11234">
          <cell r="A11234" t="str">
            <v>FY2017</v>
          </cell>
        </row>
        <row r="11235">
          <cell r="A11235" t="str">
            <v>FY2017</v>
          </cell>
        </row>
        <row r="11236">
          <cell r="A11236" t="str">
            <v>FY2017</v>
          </cell>
        </row>
        <row r="11237">
          <cell r="A11237" t="str">
            <v>FY2017</v>
          </cell>
        </row>
        <row r="11238">
          <cell r="A11238" t="str">
            <v>FY2017</v>
          </cell>
        </row>
        <row r="11239">
          <cell r="A11239" t="str">
            <v>FY2017</v>
          </cell>
        </row>
        <row r="11240">
          <cell r="A11240" t="str">
            <v>FY2017</v>
          </cell>
        </row>
        <row r="11241">
          <cell r="A11241" t="str">
            <v>FY2017</v>
          </cell>
        </row>
        <row r="11242">
          <cell r="A11242" t="str">
            <v>FY2017</v>
          </cell>
        </row>
        <row r="11243">
          <cell r="A11243" t="str">
            <v>FY2017</v>
          </cell>
        </row>
        <row r="11244">
          <cell r="A11244" t="str">
            <v>FY2017</v>
          </cell>
        </row>
        <row r="11245">
          <cell r="A11245" t="str">
            <v>FY2017</v>
          </cell>
        </row>
        <row r="11246">
          <cell r="A11246" t="str">
            <v>FY2017</v>
          </cell>
        </row>
        <row r="11247">
          <cell r="A11247" t="str">
            <v>FY2017</v>
          </cell>
        </row>
        <row r="11248">
          <cell r="A11248" t="str">
            <v>FY2017</v>
          </cell>
        </row>
        <row r="11249">
          <cell r="A11249" t="str">
            <v>FY2017</v>
          </cell>
        </row>
        <row r="11250">
          <cell r="A11250" t="str">
            <v>FY2017</v>
          </cell>
        </row>
        <row r="11251">
          <cell r="A11251" t="str">
            <v>FY2017</v>
          </cell>
        </row>
        <row r="11252">
          <cell r="A11252" t="str">
            <v>FY2017</v>
          </cell>
        </row>
        <row r="11253">
          <cell r="A11253" t="str">
            <v>FY2017</v>
          </cell>
        </row>
        <row r="11254">
          <cell r="A11254" t="str">
            <v>FY2017</v>
          </cell>
        </row>
        <row r="11255">
          <cell r="A11255" t="str">
            <v>FY2017</v>
          </cell>
        </row>
        <row r="11256">
          <cell r="A11256" t="str">
            <v>FY2017</v>
          </cell>
        </row>
        <row r="11257">
          <cell r="A11257" t="str">
            <v>FY2017</v>
          </cell>
        </row>
        <row r="11258">
          <cell r="A11258" t="str">
            <v>FY2017</v>
          </cell>
        </row>
        <row r="11259">
          <cell r="A11259" t="str">
            <v>FY2017</v>
          </cell>
        </row>
        <row r="11260">
          <cell r="A11260" t="str">
            <v>FY2017</v>
          </cell>
        </row>
        <row r="11261">
          <cell r="A11261" t="str">
            <v>FY2017</v>
          </cell>
        </row>
        <row r="11262">
          <cell r="A11262" t="str">
            <v>FY2017</v>
          </cell>
        </row>
        <row r="11263">
          <cell r="A11263" t="str">
            <v>FY2017</v>
          </cell>
        </row>
        <row r="11264">
          <cell r="A11264" t="str">
            <v>FY2017</v>
          </cell>
        </row>
        <row r="11265">
          <cell r="A11265" t="str">
            <v>FY2017</v>
          </cell>
        </row>
        <row r="11266">
          <cell r="A11266" t="str">
            <v>FY2017</v>
          </cell>
        </row>
        <row r="11267">
          <cell r="A11267" t="str">
            <v>FY2017</v>
          </cell>
        </row>
        <row r="11268">
          <cell r="A11268" t="str">
            <v>FY2017</v>
          </cell>
        </row>
        <row r="11269">
          <cell r="A11269" t="str">
            <v>FY2017</v>
          </cell>
        </row>
        <row r="11270">
          <cell r="A11270" t="str">
            <v>FY2017</v>
          </cell>
        </row>
        <row r="11271">
          <cell r="A11271" t="str">
            <v>FY2017</v>
          </cell>
        </row>
        <row r="11272">
          <cell r="A11272" t="str">
            <v>FY2017</v>
          </cell>
        </row>
        <row r="11273">
          <cell r="A11273" t="str">
            <v>FY2017</v>
          </cell>
        </row>
        <row r="11274">
          <cell r="A11274" t="str">
            <v>FY2017</v>
          </cell>
        </row>
        <row r="11275">
          <cell r="A11275" t="str">
            <v>FY2017</v>
          </cell>
        </row>
        <row r="11276">
          <cell r="A11276" t="str">
            <v>FY2017</v>
          </cell>
        </row>
        <row r="11277">
          <cell r="A11277" t="str">
            <v>FY2017</v>
          </cell>
        </row>
        <row r="11278">
          <cell r="A11278" t="str">
            <v>FY2017</v>
          </cell>
        </row>
        <row r="11279">
          <cell r="A11279" t="str">
            <v>FY2017</v>
          </cell>
        </row>
        <row r="11280">
          <cell r="A11280" t="str">
            <v>FY2017</v>
          </cell>
        </row>
        <row r="11281">
          <cell r="A11281" t="str">
            <v>FY2017</v>
          </cell>
        </row>
        <row r="11282">
          <cell r="A11282" t="str">
            <v>FY2017</v>
          </cell>
        </row>
        <row r="11283">
          <cell r="A11283" t="str">
            <v>FY2017</v>
          </cell>
        </row>
        <row r="11284">
          <cell r="A11284" t="str">
            <v>FY2017</v>
          </cell>
        </row>
        <row r="11285">
          <cell r="A11285" t="str">
            <v>FY2017</v>
          </cell>
        </row>
        <row r="11286">
          <cell r="A11286" t="str">
            <v>FY2017</v>
          </cell>
        </row>
        <row r="11287">
          <cell r="A11287" t="str">
            <v>FY2017</v>
          </cell>
        </row>
        <row r="11288">
          <cell r="A11288" t="str">
            <v>FY2017</v>
          </cell>
        </row>
        <row r="11289">
          <cell r="A11289" t="str">
            <v>FY2017</v>
          </cell>
        </row>
        <row r="11290">
          <cell r="A11290" t="str">
            <v>FY2017</v>
          </cell>
        </row>
        <row r="11291">
          <cell r="A11291" t="str">
            <v>FY2017</v>
          </cell>
        </row>
        <row r="11292">
          <cell r="A11292" t="str">
            <v>FY2017</v>
          </cell>
        </row>
        <row r="11293">
          <cell r="A11293" t="str">
            <v>FY2017</v>
          </cell>
        </row>
        <row r="11294">
          <cell r="A11294" t="str">
            <v>FY2017</v>
          </cell>
        </row>
        <row r="11295">
          <cell r="A11295" t="str">
            <v>FY2017</v>
          </cell>
        </row>
        <row r="11296">
          <cell r="A11296" t="str">
            <v>FY2017</v>
          </cell>
        </row>
        <row r="11297">
          <cell r="A11297" t="str">
            <v>FY2017</v>
          </cell>
        </row>
        <row r="11298">
          <cell r="A11298" t="str">
            <v>FY2017</v>
          </cell>
        </row>
        <row r="11299">
          <cell r="A11299" t="str">
            <v>FY2017</v>
          </cell>
        </row>
        <row r="11300">
          <cell r="A11300" t="str">
            <v>FY2017</v>
          </cell>
        </row>
        <row r="11301">
          <cell r="A11301" t="str">
            <v>FY2017</v>
          </cell>
        </row>
        <row r="11302">
          <cell r="A11302" t="str">
            <v>FY2017</v>
          </cell>
        </row>
        <row r="11303">
          <cell r="A11303" t="str">
            <v>FY2017</v>
          </cell>
        </row>
        <row r="11304">
          <cell r="A11304" t="str">
            <v>FY2017</v>
          </cell>
        </row>
        <row r="11305">
          <cell r="A11305" t="str">
            <v>FY2017</v>
          </cell>
        </row>
        <row r="11306">
          <cell r="A11306" t="str">
            <v>FY2017</v>
          </cell>
        </row>
        <row r="11307">
          <cell r="A11307" t="str">
            <v>FY2017</v>
          </cell>
        </row>
        <row r="11308">
          <cell r="A11308" t="str">
            <v>FY2017</v>
          </cell>
        </row>
        <row r="11309">
          <cell r="A11309" t="str">
            <v>FY2017</v>
          </cell>
        </row>
        <row r="11310">
          <cell r="A11310" t="str">
            <v>FY2017</v>
          </cell>
        </row>
        <row r="11311">
          <cell r="A11311" t="str">
            <v>FY2017</v>
          </cell>
        </row>
        <row r="11312">
          <cell r="A11312" t="str">
            <v>FY2017</v>
          </cell>
        </row>
        <row r="11313">
          <cell r="A11313" t="str">
            <v>FY2017</v>
          </cell>
        </row>
        <row r="11314">
          <cell r="A11314" t="str">
            <v>FY2017</v>
          </cell>
        </row>
        <row r="11315">
          <cell r="A11315" t="str">
            <v>FY2017</v>
          </cell>
        </row>
        <row r="11316">
          <cell r="A11316" t="str">
            <v>FY2017</v>
          </cell>
        </row>
        <row r="11317">
          <cell r="A11317" t="str">
            <v>FY2017</v>
          </cell>
        </row>
        <row r="11318">
          <cell r="A11318" t="str">
            <v>FY2017</v>
          </cell>
        </row>
        <row r="11319">
          <cell r="A11319" t="str">
            <v>FY2017</v>
          </cell>
        </row>
        <row r="11320">
          <cell r="A11320" t="str">
            <v>FY2017</v>
          </cell>
        </row>
        <row r="11321">
          <cell r="A11321" t="str">
            <v>FY2017</v>
          </cell>
        </row>
        <row r="11322">
          <cell r="A11322" t="str">
            <v>FY2017</v>
          </cell>
        </row>
        <row r="11323">
          <cell r="A11323" t="str">
            <v>FY2017</v>
          </cell>
        </row>
        <row r="11324">
          <cell r="A11324" t="str">
            <v>FY2017</v>
          </cell>
        </row>
        <row r="11325">
          <cell r="A11325" t="str">
            <v>FY2017</v>
          </cell>
        </row>
        <row r="11326">
          <cell r="A11326" t="str">
            <v>FY2017</v>
          </cell>
        </row>
        <row r="11327">
          <cell r="A11327" t="str">
            <v>FY2017</v>
          </cell>
        </row>
        <row r="11328">
          <cell r="A11328" t="str">
            <v>FY2017</v>
          </cell>
        </row>
        <row r="11329">
          <cell r="A11329" t="str">
            <v>FY2017</v>
          </cell>
        </row>
        <row r="11330">
          <cell r="A11330" t="str">
            <v>FY2017</v>
          </cell>
        </row>
        <row r="11331">
          <cell r="A11331" t="str">
            <v>FY2017</v>
          </cell>
        </row>
        <row r="11332">
          <cell r="A11332" t="str">
            <v>FY2017</v>
          </cell>
        </row>
        <row r="11333">
          <cell r="A11333" t="str">
            <v>FY2017</v>
          </cell>
        </row>
        <row r="11334">
          <cell r="A11334" t="str">
            <v>FY2017</v>
          </cell>
        </row>
        <row r="11335">
          <cell r="A11335" t="str">
            <v>FY2017</v>
          </cell>
        </row>
        <row r="11336">
          <cell r="A11336" t="str">
            <v>FY2017</v>
          </cell>
        </row>
        <row r="11337">
          <cell r="A11337" t="str">
            <v>FY2017</v>
          </cell>
        </row>
        <row r="11338">
          <cell r="A11338" t="str">
            <v>FY2017</v>
          </cell>
        </row>
        <row r="11339">
          <cell r="A11339" t="str">
            <v>FY2017</v>
          </cell>
        </row>
        <row r="11340">
          <cell r="A11340" t="str">
            <v>FY2017</v>
          </cell>
        </row>
        <row r="11341">
          <cell r="A11341" t="str">
            <v>FY2017</v>
          </cell>
        </row>
        <row r="11342">
          <cell r="A11342" t="str">
            <v>FY2017</v>
          </cell>
        </row>
        <row r="11343">
          <cell r="A11343" t="str">
            <v>FY2017</v>
          </cell>
        </row>
        <row r="11344">
          <cell r="A11344" t="str">
            <v>FY2017</v>
          </cell>
        </row>
        <row r="11345">
          <cell r="A11345" t="str">
            <v>FY2017</v>
          </cell>
        </row>
        <row r="11346">
          <cell r="A11346" t="str">
            <v>FY2017</v>
          </cell>
        </row>
        <row r="11347">
          <cell r="A11347" t="str">
            <v>FY2017</v>
          </cell>
        </row>
        <row r="11348">
          <cell r="A11348" t="str">
            <v>FY2017</v>
          </cell>
        </row>
        <row r="11349">
          <cell r="A11349" t="str">
            <v>FY2017</v>
          </cell>
        </row>
        <row r="11350">
          <cell r="A11350" t="str">
            <v>FY2017</v>
          </cell>
        </row>
        <row r="11351">
          <cell r="A11351" t="str">
            <v>FY2017</v>
          </cell>
        </row>
        <row r="11352">
          <cell r="A11352" t="str">
            <v>FY2017</v>
          </cell>
        </row>
        <row r="11353">
          <cell r="A11353" t="str">
            <v>FY2017</v>
          </cell>
        </row>
        <row r="11354">
          <cell r="A11354" t="str">
            <v>FY2017</v>
          </cell>
        </row>
        <row r="11355">
          <cell r="A11355" t="str">
            <v>FY2017</v>
          </cell>
        </row>
        <row r="11356">
          <cell r="A11356" t="str">
            <v>FY2017</v>
          </cell>
        </row>
        <row r="11357">
          <cell r="A11357" t="str">
            <v>FY2017</v>
          </cell>
        </row>
        <row r="11358">
          <cell r="A11358" t="str">
            <v>FY2017</v>
          </cell>
        </row>
        <row r="11359">
          <cell r="A11359" t="str">
            <v>FY2017</v>
          </cell>
        </row>
        <row r="11360">
          <cell r="A11360" t="str">
            <v>FY2017</v>
          </cell>
        </row>
        <row r="11361">
          <cell r="A11361" t="str">
            <v>FY2017</v>
          </cell>
        </row>
        <row r="11362">
          <cell r="A11362" t="str">
            <v>FY2017</v>
          </cell>
        </row>
        <row r="11363">
          <cell r="A11363" t="str">
            <v>FY2017</v>
          </cell>
        </row>
        <row r="11364">
          <cell r="A11364" t="str">
            <v>FY2017</v>
          </cell>
        </row>
        <row r="11365">
          <cell r="A11365" t="str">
            <v>FY2017</v>
          </cell>
        </row>
        <row r="11366">
          <cell r="A11366" t="str">
            <v>FY2017</v>
          </cell>
        </row>
        <row r="11367">
          <cell r="A11367" t="str">
            <v>FY2017</v>
          </cell>
        </row>
        <row r="11368">
          <cell r="A11368" t="str">
            <v>FY2017</v>
          </cell>
        </row>
        <row r="11369">
          <cell r="A11369" t="str">
            <v>FY2017</v>
          </cell>
        </row>
        <row r="11370">
          <cell r="A11370" t="str">
            <v>FY2017</v>
          </cell>
        </row>
        <row r="11371">
          <cell r="A11371" t="str">
            <v>FY2017</v>
          </cell>
        </row>
        <row r="11372">
          <cell r="A11372" t="str">
            <v>FY2017</v>
          </cell>
        </row>
        <row r="11373">
          <cell r="A11373" t="str">
            <v>FY2017</v>
          </cell>
        </row>
        <row r="11374">
          <cell r="A11374" t="str">
            <v>FY2017</v>
          </cell>
        </row>
        <row r="11375">
          <cell r="A11375" t="str">
            <v>FY2017</v>
          </cell>
        </row>
        <row r="11376">
          <cell r="A11376" t="str">
            <v>FY2017</v>
          </cell>
        </row>
        <row r="11377">
          <cell r="A11377" t="str">
            <v>FY2017</v>
          </cell>
        </row>
        <row r="11378">
          <cell r="A11378" t="str">
            <v>FY2017</v>
          </cell>
        </row>
        <row r="11379">
          <cell r="A11379" t="str">
            <v>FY2017</v>
          </cell>
        </row>
        <row r="11380">
          <cell r="A11380" t="str">
            <v>FY2017</v>
          </cell>
        </row>
        <row r="11381">
          <cell r="A11381" t="str">
            <v>FY2017</v>
          </cell>
        </row>
        <row r="11382">
          <cell r="A11382" t="str">
            <v>FY2017</v>
          </cell>
        </row>
        <row r="11383">
          <cell r="A11383" t="str">
            <v>FY2017</v>
          </cell>
        </row>
        <row r="11384">
          <cell r="A11384" t="str">
            <v>FY2017</v>
          </cell>
        </row>
        <row r="11385">
          <cell r="A11385" t="str">
            <v>FY2017</v>
          </cell>
        </row>
        <row r="11386">
          <cell r="A11386" t="str">
            <v>FY2017</v>
          </cell>
        </row>
        <row r="11387">
          <cell r="A11387" t="str">
            <v>FY2017</v>
          </cell>
        </row>
        <row r="11388">
          <cell r="A11388" t="str">
            <v>FY2017</v>
          </cell>
        </row>
        <row r="11389">
          <cell r="A11389" t="str">
            <v>FY2017</v>
          </cell>
        </row>
        <row r="11390">
          <cell r="A11390" t="str">
            <v>FY2017</v>
          </cell>
        </row>
        <row r="11391">
          <cell r="A11391" t="str">
            <v>FY2017</v>
          </cell>
        </row>
        <row r="11392">
          <cell r="A11392" t="str">
            <v>FY2017</v>
          </cell>
        </row>
        <row r="11393">
          <cell r="A11393" t="str">
            <v>FY2017</v>
          </cell>
        </row>
        <row r="11394">
          <cell r="A11394" t="str">
            <v>FY2017</v>
          </cell>
        </row>
        <row r="11395">
          <cell r="A11395" t="str">
            <v>FY2017</v>
          </cell>
        </row>
        <row r="11396">
          <cell r="A11396" t="str">
            <v>FY2017</v>
          </cell>
        </row>
        <row r="11397">
          <cell r="A11397" t="str">
            <v>FY2017</v>
          </cell>
        </row>
        <row r="11398">
          <cell r="A11398" t="str">
            <v>FY2017</v>
          </cell>
        </row>
        <row r="11399">
          <cell r="A11399" t="str">
            <v>FY2017</v>
          </cell>
        </row>
        <row r="11400">
          <cell r="A11400" t="str">
            <v>FY2017</v>
          </cell>
        </row>
        <row r="11401">
          <cell r="A11401" t="str">
            <v>FY2017</v>
          </cell>
        </row>
        <row r="11402">
          <cell r="A11402" t="str">
            <v>FY2017</v>
          </cell>
        </row>
        <row r="11403">
          <cell r="A11403" t="str">
            <v>FY2017</v>
          </cell>
        </row>
        <row r="11404">
          <cell r="A11404" t="str">
            <v>FY2017</v>
          </cell>
        </row>
        <row r="11405">
          <cell r="A11405" t="str">
            <v>FY2017</v>
          </cell>
        </row>
        <row r="11406">
          <cell r="A11406" t="str">
            <v>FY2017</v>
          </cell>
        </row>
        <row r="11407">
          <cell r="A11407" t="str">
            <v>FY2017</v>
          </cell>
        </row>
        <row r="11408">
          <cell r="A11408" t="str">
            <v>FY2017</v>
          </cell>
        </row>
        <row r="11409">
          <cell r="A11409" t="str">
            <v>FY2017</v>
          </cell>
        </row>
        <row r="11410">
          <cell r="A11410" t="str">
            <v>FY2017</v>
          </cell>
        </row>
        <row r="11411">
          <cell r="A11411" t="str">
            <v>FY2017</v>
          </cell>
        </row>
        <row r="11412">
          <cell r="A11412" t="str">
            <v>FY2017</v>
          </cell>
        </row>
        <row r="11413">
          <cell r="A11413" t="str">
            <v>FY2017</v>
          </cell>
        </row>
        <row r="11414">
          <cell r="A11414" t="str">
            <v>FY2017</v>
          </cell>
        </row>
        <row r="11415">
          <cell r="A11415" t="str">
            <v>FY2017</v>
          </cell>
        </row>
        <row r="11416">
          <cell r="A11416" t="str">
            <v>FY2017</v>
          </cell>
        </row>
        <row r="11417">
          <cell r="A11417" t="str">
            <v>FY2017</v>
          </cell>
        </row>
        <row r="11418">
          <cell r="A11418" t="str">
            <v>FY2017</v>
          </cell>
        </row>
        <row r="11419">
          <cell r="A11419" t="str">
            <v>FY2017</v>
          </cell>
        </row>
        <row r="11420">
          <cell r="A11420" t="str">
            <v>FY2017</v>
          </cell>
        </row>
        <row r="11421">
          <cell r="A11421" t="str">
            <v>FY2017</v>
          </cell>
        </row>
        <row r="11422">
          <cell r="A11422" t="str">
            <v>FY2017</v>
          </cell>
        </row>
        <row r="11423">
          <cell r="A11423" t="str">
            <v>FY2017</v>
          </cell>
        </row>
        <row r="11424">
          <cell r="A11424" t="str">
            <v>FY2017</v>
          </cell>
        </row>
        <row r="11425">
          <cell r="A11425" t="str">
            <v>FY2017</v>
          </cell>
        </row>
        <row r="11426">
          <cell r="A11426" t="str">
            <v>FY2017</v>
          </cell>
        </row>
        <row r="11427">
          <cell r="A11427" t="str">
            <v>FY2017</v>
          </cell>
        </row>
        <row r="11428">
          <cell r="A11428" t="str">
            <v>FY2017</v>
          </cell>
        </row>
        <row r="11429">
          <cell r="A11429" t="str">
            <v>FY2017</v>
          </cell>
        </row>
        <row r="11430">
          <cell r="A11430" t="str">
            <v>FY2017</v>
          </cell>
        </row>
        <row r="11431">
          <cell r="A11431" t="str">
            <v>FY2017</v>
          </cell>
        </row>
        <row r="11432">
          <cell r="A11432" t="str">
            <v>FY2017</v>
          </cell>
        </row>
        <row r="11433">
          <cell r="A11433" t="str">
            <v>FY2017</v>
          </cell>
        </row>
        <row r="11434">
          <cell r="A11434" t="str">
            <v>FY2017</v>
          </cell>
        </row>
        <row r="11435">
          <cell r="A11435" t="str">
            <v>FY2017</v>
          </cell>
        </row>
        <row r="11436">
          <cell r="A11436" t="str">
            <v>FY2017</v>
          </cell>
        </row>
        <row r="11437">
          <cell r="A11437" t="str">
            <v>FY2017</v>
          </cell>
        </row>
        <row r="11438">
          <cell r="A11438" t="str">
            <v>FY2017</v>
          </cell>
        </row>
        <row r="11439">
          <cell r="A11439" t="str">
            <v>FY2017</v>
          </cell>
        </row>
        <row r="11440">
          <cell r="A11440" t="str">
            <v>FY2017</v>
          </cell>
        </row>
        <row r="11441">
          <cell r="A11441" t="str">
            <v>FY2017</v>
          </cell>
        </row>
        <row r="11442">
          <cell r="A11442" t="str">
            <v>FY2017</v>
          </cell>
        </row>
        <row r="11443">
          <cell r="A11443" t="str">
            <v>FY2017</v>
          </cell>
        </row>
        <row r="11444">
          <cell r="A11444" t="str">
            <v>FY2017</v>
          </cell>
        </row>
        <row r="11445">
          <cell r="A11445" t="str">
            <v>FY2017</v>
          </cell>
        </row>
        <row r="11446">
          <cell r="A11446" t="str">
            <v>FY2017</v>
          </cell>
        </row>
        <row r="11447">
          <cell r="A11447" t="str">
            <v>FY2017</v>
          </cell>
        </row>
        <row r="11448">
          <cell r="A11448" t="str">
            <v>FY2017</v>
          </cell>
        </row>
        <row r="11449">
          <cell r="A11449" t="str">
            <v>FY2017</v>
          </cell>
        </row>
        <row r="11450">
          <cell r="A11450" t="str">
            <v>FY2017</v>
          </cell>
        </row>
        <row r="11451">
          <cell r="A11451" t="str">
            <v>FY2017</v>
          </cell>
        </row>
        <row r="11452">
          <cell r="A11452" t="str">
            <v>FY2017</v>
          </cell>
        </row>
        <row r="11453">
          <cell r="A11453" t="str">
            <v>FY2017</v>
          </cell>
        </row>
        <row r="11454">
          <cell r="A11454" t="str">
            <v>FY2017</v>
          </cell>
        </row>
        <row r="11455">
          <cell r="A11455" t="str">
            <v>FY2017</v>
          </cell>
        </row>
        <row r="11456">
          <cell r="A11456" t="str">
            <v>FY2017</v>
          </cell>
        </row>
        <row r="11457">
          <cell r="A11457" t="str">
            <v>FY2017</v>
          </cell>
        </row>
        <row r="11458">
          <cell r="A11458" t="str">
            <v>FY2017</v>
          </cell>
        </row>
        <row r="11459">
          <cell r="A11459" t="str">
            <v>FY2017</v>
          </cell>
        </row>
        <row r="11460">
          <cell r="A11460" t="str">
            <v>FY2017</v>
          </cell>
        </row>
        <row r="11461">
          <cell r="A11461" t="str">
            <v>FY2017</v>
          </cell>
        </row>
        <row r="11462">
          <cell r="A11462" t="str">
            <v>FY2017</v>
          </cell>
        </row>
        <row r="11463">
          <cell r="A11463" t="str">
            <v>FY2017</v>
          </cell>
        </row>
        <row r="11464">
          <cell r="A11464" t="str">
            <v>FY2017</v>
          </cell>
        </row>
        <row r="11465">
          <cell r="A11465" t="str">
            <v>FY2017</v>
          </cell>
        </row>
        <row r="11466">
          <cell r="A11466" t="str">
            <v>FY2017</v>
          </cell>
        </row>
        <row r="11467">
          <cell r="A11467" t="str">
            <v>FY2017</v>
          </cell>
        </row>
        <row r="11468">
          <cell r="A11468" t="str">
            <v>FY2017</v>
          </cell>
        </row>
        <row r="11469">
          <cell r="A11469" t="str">
            <v>FY2017</v>
          </cell>
        </row>
        <row r="11470">
          <cell r="A11470" t="str">
            <v>FY2017</v>
          </cell>
        </row>
        <row r="11471">
          <cell r="A11471" t="str">
            <v>FY2017</v>
          </cell>
        </row>
        <row r="11472">
          <cell r="A11472" t="str">
            <v>FY2017</v>
          </cell>
        </row>
        <row r="11473">
          <cell r="A11473" t="str">
            <v>FY2017</v>
          </cell>
        </row>
        <row r="11474">
          <cell r="A11474" t="str">
            <v>FY2017</v>
          </cell>
        </row>
        <row r="11475">
          <cell r="A11475" t="str">
            <v>FY2017</v>
          </cell>
        </row>
        <row r="11476">
          <cell r="A11476" t="str">
            <v>FY2017</v>
          </cell>
        </row>
        <row r="11477">
          <cell r="A11477" t="str">
            <v>FY2017</v>
          </cell>
        </row>
        <row r="11478">
          <cell r="A11478" t="str">
            <v>FY2017</v>
          </cell>
        </row>
        <row r="11479">
          <cell r="A11479" t="str">
            <v>FY2017</v>
          </cell>
        </row>
        <row r="11480">
          <cell r="A11480" t="str">
            <v>FY2017</v>
          </cell>
        </row>
        <row r="11481">
          <cell r="A11481" t="str">
            <v>FY2017</v>
          </cell>
        </row>
        <row r="11482">
          <cell r="A11482" t="str">
            <v>FY2017</v>
          </cell>
        </row>
        <row r="11483">
          <cell r="A11483" t="str">
            <v>FY2017</v>
          </cell>
        </row>
        <row r="11484">
          <cell r="A11484" t="str">
            <v>FY2017</v>
          </cell>
        </row>
        <row r="11485">
          <cell r="A11485" t="str">
            <v>FY2017</v>
          </cell>
        </row>
        <row r="11486">
          <cell r="A11486" t="str">
            <v>FY2017</v>
          </cell>
        </row>
        <row r="11487">
          <cell r="A11487" t="str">
            <v>FY2017</v>
          </cell>
        </row>
        <row r="11488">
          <cell r="A11488" t="str">
            <v>FY2017</v>
          </cell>
        </row>
        <row r="11489">
          <cell r="A11489" t="str">
            <v>FY2017</v>
          </cell>
        </row>
        <row r="11490">
          <cell r="A11490" t="str">
            <v>FY2017</v>
          </cell>
        </row>
        <row r="11491">
          <cell r="A11491" t="str">
            <v>FY2017</v>
          </cell>
        </row>
        <row r="11492">
          <cell r="A11492" t="str">
            <v>FY2017</v>
          </cell>
        </row>
        <row r="11493">
          <cell r="A11493" t="str">
            <v>FY2017</v>
          </cell>
        </row>
        <row r="11494">
          <cell r="A11494" t="str">
            <v>FY2017</v>
          </cell>
        </row>
        <row r="11495">
          <cell r="A11495" t="str">
            <v>FY2017</v>
          </cell>
        </row>
        <row r="11496">
          <cell r="A11496" t="str">
            <v>FY2017</v>
          </cell>
        </row>
        <row r="11497">
          <cell r="A11497" t="str">
            <v>FY2017</v>
          </cell>
        </row>
        <row r="11498">
          <cell r="A11498" t="str">
            <v>FY2017</v>
          </cell>
        </row>
        <row r="11499">
          <cell r="A11499" t="str">
            <v>FY2017</v>
          </cell>
        </row>
        <row r="11500">
          <cell r="A11500" t="str">
            <v>FY2017</v>
          </cell>
        </row>
        <row r="11501">
          <cell r="A11501" t="str">
            <v>FY2017</v>
          </cell>
        </row>
        <row r="11502">
          <cell r="A11502" t="str">
            <v>FY2017</v>
          </cell>
        </row>
        <row r="11503">
          <cell r="A11503" t="str">
            <v>FY2017</v>
          </cell>
        </row>
        <row r="11504">
          <cell r="A11504" t="str">
            <v>FY2017</v>
          </cell>
        </row>
        <row r="11505">
          <cell r="A11505" t="str">
            <v>FY2017</v>
          </cell>
        </row>
        <row r="11506">
          <cell r="A11506" t="str">
            <v>FY2017</v>
          </cell>
        </row>
        <row r="11507">
          <cell r="A11507" t="str">
            <v>FY2017</v>
          </cell>
        </row>
        <row r="11508">
          <cell r="A11508" t="str">
            <v>FY2017</v>
          </cell>
        </row>
        <row r="11509">
          <cell r="A11509" t="str">
            <v>FY2017</v>
          </cell>
        </row>
        <row r="11510">
          <cell r="A11510" t="str">
            <v>FY2017</v>
          </cell>
        </row>
        <row r="11511">
          <cell r="A11511" t="str">
            <v>FY2017</v>
          </cell>
        </row>
        <row r="11512">
          <cell r="A11512" t="str">
            <v>FY2017</v>
          </cell>
        </row>
        <row r="11513">
          <cell r="A11513" t="str">
            <v>FY2017</v>
          </cell>
        </row>
        <row r="11514">
          <cell r="A11514" t="str">
            <v>FY2017</v>
          </cell>
        </row>
        <row r="11515">
          <cell r="A11515" t="str">
            <v>FY2017</v>
          </cell>
        </row>
        <row r="11516">
          <cell r="A11516" t="str">
            <v>FY2017</v>
          </cell>
        </row>
        <row r="11517">
          <cell r="A11517" t="str">
            <v>FY2017</v>
          </cell>
        </row>
        <row r="11518">
          <cell r="A11518" t="str">
            <v>FY2017</v>
          </cell>
        </row>
        <row r="11519">
          <cell r="A11519" t="str">
            <v>FY2017</v>
          </cell>
        </row>
        <row r="11520">
          <cell r="A11520" t="str">
            <v>FY2017</v>
          </cell>
        </row>
        <row r="11521">
          <cell r="A11521" t="str">
            <v>FY2017</v>
          </cell>
        </row>
        <row r="11522">
          <cell r="A11522" t="str">
            <v>FY2017</v>
          </cell>
        </row>
        <row r="11523">
          <cell r="A11523" t="str">
            <v>FY2017</v>
          </cell>
        </row>
        <row r="11524">
          <cell r="A11524" t="str">
            <v>FY2017</v>
          </cell>
        </row>
        <row r="11525">
          <cell r="A11525" t="str">
            <v>FY2017</v>
          </cell>
        </row>
        <row r="11526">
          <cell r="A11526" t="str">
            <v>FY2017</v>
          </cell>
        </row>
        <row r="11527">
          <cell r="A11527" t="str">
            <v>FY2017</v>
          </cell>
        </row>
        <row r="11528">
          <cell r="A11528" t="str">
            <v>FY2017</v>
          </cell>
        </row>
        <row r="11529">
          <cell r="A11529" t="str">
            <v>FY2017</v>
          </cell>
        </row>
        <row r="11530">
          <cell r="A11530" t="str">
            <v>FY2017</v>
          </cell>
        </row>
        <row r="11531">
          <cell r="A11531" t="str">
            <v>FY2017</v>
          </cell>
        </row>
        <row r="11532">
          <cell r="A11532" t="str">
            <v>FY2017</v>
          </cell>
        </row>
        <row r="11533">
          <cell r="A11533" t="str">
            <v>FY2017</v>
          </cell>
        </row>
        <row r="11534">
          <cell r="A11534" t="str">
            <v>FY2017</v>
          </cell>
        </row>
        <row r="11535">
          <cell r="A11535" t="str">
            <v>FY2017</v>
          </cell>
        </row>
        <row r="11536">
          <cell r="A11536" t="str">
            <v>FY2017</v>
          </cell>
        </row>
        <row r="11537">
          <cell r="A11537" t="str">
            <v>FY2017</v>
          </cell>
        </row>
        <row r="11538">
          <cell r="A11538" t="str">
            <v>FY2017</v>
          </cell>
        </row>
        <row r="11539">
          <cell r="A11539" t="str">
            <v>FY2017</v>
          </cell>
        </row>
        <row r="11540">
          <cell r="A11540" t="str">
            <v>FY2017</v>
          </cell>
        </row>
        <row r="11541">
          <cell r="A11541" t="str">
            <v>FY2017</v>
          </cell>
        </row>
        <row r="11542">
          <cell r="A11542" t="str">
            <v>FY2017</v>
          </cell>
        </row>
        <row r="11543">
          <cell r="A11543" t="str">
            <v>FY2017</v>
          </cell>
        </row>
        <row r="11544">
          <cell r="A11544" t="str">
            <v>FY2017</v>
          </cell>
        </row>
        <row r="11545">
          <cell r="A11545" t="str">
            <v>FY2017</v>
          </cell>
        </row>
        <row r="11546">
          <cell r="A11546" t="str">
            <v>FY2017</v>
          </cell>
        </row>
        <row r="11547">
          <cell r="A11547" t="str">
            <v>FY2017</v>
          </cell>
        </row>
        <row r="11548">
          <cell r="A11548" t="str">
            <v>FY2017</v>
          </cell>
        </row>
        <row r="11549">
          <cell r="A11549" t="str">
            <v>FY2017</v>
          </cell>
        </row>
        <row r="11550">
          <cell r="A11550" t="str">
            <v>FY2017</v>
          </cell>
        </row>
        <row r="11551">
          <cell r="A11551" t="str">
            <v>FY2017</v>
          </cell>
        </row>
        <row r="11552">
          <cell r="A11552" t="str">
            <v>FY2017</v>
          </cell>
        </row>
        <row r="11553">
          <cell r="A11553" t="str">
            <v>FY2017</v>
          </cell>
        </row>
        <row r="11554">
          <cell r="A11554" t="str">
            <v>FY2017</v>
          </cell>
        </row>
        <row r="11555">
          <cell r="A11555" t="str">
            <v>FY2017</v>
          </cell>
        </row>
        <row r="11556">
          <cell r="A11556" t="str">
            <v>FY2017</v>
          </cell>
        </row>
        <row r="11557">
          <cell r="A11557" t="str">
            <v>FY2017</v>
          </cell>
        </row>
        <row r="11558">
          <cell r="A11558" t="str">
            <v>FY2017</v>
          </cell>
        </row>
        <row r="11559">
          <cell r="A11559" t="str">
            <v>FY2017</v>
          </cell>
        </row>
        <row r="11560">
          <cell r="A11560" t="str">
            <v>FY2017</v>
          </cell>
        </row>
        <row r="11561">
          <cell r="A11561" t="str">
            <v>FY2017</v>
          </cell>
        </row>
        <row r="11562">
          <cell r="A11562" t="str">
            <v>FY2017</v>
          </cell>
        </row>
        <row r="11563">
          <cell r="A11563" t="str">
            <v>FY2017</v>
          </cell>
        </row>
        <row r="11564">
          <cell r="A11564" t="str">
            <v>FY2017</v>
          </cell>
        </row>
        <row r="11565">
          <cell r="A11565" t="str">
            <v>FY2017</v>
          </cell>
        </row>
        <row r="11566">
          <cell r="A11566" t="str">
            <v>FY2017</v>
          </cell>
        </row>
        <row r="11567">
          <cell r="A11567" t="str">
            <v>FY2017</v>
          </cell>
        </row>
        <row r="11568">
          <cell r="A11568" t="str">
            <v>FY2017</v>
          </cell>
        </row>
        <row r="11569">
          <cell r="A11569" t="str">
            <v>FY2017</v>
          </cell>
        </row>
        <row r="11570">
          <cell r="A11570" t="str">
            <v>FY2017</v>
          </cell>
        </row>
        <row r="11571">
          <cell r="A11571" t="str">
            <v>FY2017</v>
          </cell>
        </row>
        <row r="11572">
          <cell r="A11572" t="str">
            <v>FY2017</v>
          </cell>
        </row>
        <row r="11573">
          <cell r="A11573" t="str">
            <v>FY2017</v>
          </cell>
        </row>
        <row r="11574">
          <cell r="A11574" t="str">
            <v>FY2017</v>
          </cell>
        </row>
        <row r="11575">
          <cell r="A11575" t="str">
            <v>FY2017</v>
          </cell>
        </row>
        <row r="11576">
          <cell r="A11576" t="str">
            <v>FY2017</v>
          </cell>
        </row>
        <row r="11577">
          <cell r="A11577" t="str">
            <v>FY2017</v>
          </cell>
        </row>
        <row r="11578">
          <cell r="A11578" t="str">
            <v>FY2017</v>
          </cell>
        </row>
        <row r="11579">
          <cell r="A11579" t="str">
            <v>FY2017</v>
          </cell>
        </row>
        <row r="11580">
          <cell r="A11580" t="str">
            <v>FY2017</v>
          </cell>
        </row>
        <row r="11581">
          <cell r="A11581" t="str">
            <v>FY2017</v>
          </cell>
        </row>
        <row r="11582">
          <cell r="A11582" t="str">
            <v>FY2017</v>
          </cell>
        </row>
        <row r="11583">
          <cell r="A11583" t="str">
            <v>FY2017</v>
          </cell>
        </row>
        <row r="11584">
          <cell r="A11584" t="str">
            <v>FY2017</v>
          </cell>
        </row>
        <row r="11585">
          <cell r="A11585" t="str">
            <v>FY2017</v>
          </cell>
        </row>
        <row r="11586">
          <cell r="A11586" t="str">
            <v>FY2017</v>
          </cell>
        </row>
        <row r="11587">
          <cell r="A11587" t="str">
            <v>FY2017</v>
          </cell>
        </row>
        <row r="11588">
          <cell r="A11588" t="str">
            <v>FY2017</v>
          </cell>
        </row>
        <row r="11589">
          <cell r="A11589" t="str">
            <v>FY2017</v>
          </cell>
        </row>
        <row r="11590">
          <cell r="A11590" t="str">
            <v>FY2017</v>
          </cell>
        </row>
        <row r="11591">
          <cell r="A11591" t="str">
            <v>FY2017</v>
          </cell>
        </row>
        <row r="11592">
          <cell r="A11592" t="str">
            <v>FY2017</v>
          </cell>
        </row>
        <row r="11593">
          <cell r="A11593" t="str">
            <v>FY2017</v>
          </cell>
        </row>
        <row r="11594">
          <cell r="A11594" t="str">
            <v>FY2017</v>
          </cell>
        </row>
        <row r="11595">
          <cell r="A11595" t="str">
            <v>FY2017</v>
          </cell>
        </row>
        <row r="11596">
          <cell r="A11596" t="str">
            <v>FY2017</v>
          </cell>
        </row>
        <row r="11597">
          <cell r="A11597" t="str">
            <v>FY2017</v>
          </cell>
        </row>
        <row r="11598">
          <cell r="A11598" t="str">
            <v>FY2017</v>
          </cell>
        </row>
        <row r="11599">
          <cell r="A11599" t="str">
            <v>FY2017</v>
          </cell>
        </row>
        <row r="11600">
          <cell r="A11600" t="str">
            <v>FY2017</v>
          </cell>
        </row>
        <row r="11601">
          <cell r="A11601" t="str">
            <v>FY2017</v>
          </cell>
        </row>
        <row r="11602">
          <cell r="A11602" t="str">
            <v>FY2017</v>
          </cell>
        </row>
        <row r="11603">
          <cell r="A11603" t="str">
            <v>FY2017</v>
          </cell>
        </row>
        <row r="11604">
          <cell r="A11604" t="str">
            <v>FY2017</v>
          </cell>
        </row>
        <row r="11605">
          <cell r="A11605" t="str">
            <v>FY2017</v>
          </cell>
        </row>
        <row r="11606">
          <cell r="A11606" t="str">
            <v>FY2017</v>
          </cell>
        </row>
        <row r="11607">
          <cell r="A11607" t="str">
            <v>FY2017</v>
          </cell>
        </row>
        <row r="11608">
          <cell r="A11608" t="str">
            <v>FY2017</v>
          </cell>
        </row>
        <row r="11609">
          <cell r="A11609" t="str">
            <v>FY2017</v>
          </cell>
        </row>
        <row r="11610">
          <cell r="A11610" t="str">
            <v>FY2017</v>
          </cell>
        </row>
        <row r="11611">
          <cell r="A11611" t="str">
            <v>FY2017</v>
          </cell>
        </row>
        <row r="11612">
          <cell r="A11612" t="str">
            <v>FY2017</v>
          </cell>
        </row>
        <row r="11613">
          <cell r="A11613" t="str">
            <v>FY2017</v>
          </cell>
        </row>
        <row r="11614">
          <cell r="A11614" t="str">
            <v>FY2017</v>
          </cell>
        </row>
        <row r="11615">
          <cell r="A11615" t="str">
            <v>FY2017</v>
          </cell>
        </row>
        <row r="11616">
          <cell r="A11616" t="str">
            <v>FY2017</v>
          </cell>
        </row>
        <row r="11617">
          <cell r="A11617" t="str">
            <v>FY2017</v>
          </cell>
        </row>
        <row r="11618">
          <cell r="A11618" t="str">
            <v>FY2017</v>
          </cell>
        </row>
        <row r="11619">
          <cell r="A11619" t="str">
            <v>FY2017</v>
          </cell>
        </row>
        <row r="11620">
          <cell r="A11620" t="str">
            <v>FY2017</v>
          </cell>
        </row>
        <row r="11621">
          <cell r="A11621" t="str">
            <v>FY2017</v>
          </cell>
        </row>
        <row r="11622">
          <cell r="A11622" t="str">
            <v>FY2017</v>
          </cell>
        </row>
        <row r="11623">
          <cell r="A11623" t="str">
            <v>FY2017</v>
          </cell>
        </row>
        <row r="11624">
          <cell r="A11624" t="str">
            <v>FY2017</v>
          </cell>
        </row>
        <row r="11625">
          <cell r="A11625" t="str">
            <v>FY2017</v>
          </cell>
        </row>
        <row r="11626">
          <cell r="A11626" t="str">
            <v>FY2017</v>
          </cell>
        </row>
        <row r="11627">
          <cell r="A11627" t="str">
            <v>FY2017</v>
          </cell>
        </row>
        <row r="11628">
          <cell r="A11628" t="str">
            <v>FY2017</v>
          </cell>
        </row>
        <row r="11629">
          <cell r="A11629" t="str">
            <v>FY2017</v>
          </cell>
        </row>
        <row r="11630">
          <cell r="A11630" t="str">
            <v>FY2017</v>
          </cell>
        </row>
        <row r="11631">
          <cell r="A11631" t="str">
            <v>FY2017</v>
          </cell>
        </row>
        <row r="11632">
          <cell r="A11632" t="str">
            <v>FY2017</v>
          </cell>
        </row>
        <row r="11633">
          <cell r="A11633" t="str">
            <v>FY2017</v>
          </cell>
        </row>
        <row r="11634">
          <cell r="A11634" t="str">
            <v>FY2017</v>
          </cell>
        </row>
        <row r="11635">
          <cell r="A11635" t="str">
            <v>FY2017</v>
          </cell>
        </row>
        <row r="11636">
          <cell r="A11636" t="str">
            <v>FY2017</v>
          </cell>
        </row>
        <row r="11637">
          <cell r="A11637" t="str">
            <v>FY2017</v>
          </cell>
        </row>
        <row r="11638">
          <cell r="A11638" t="str">
            <v>FY2017</v>
          </cell>
        </row>
        <row r="11639">
          <cell r="A11639" t="str">
            <v>FY2017</v>
          </cell>
        </row>
        <row r="11640">
          <cell r="A11640" t="str">
            <v>FY2017</v>
          </cell>
        </row>
        <row r="11641">
          <cell r="A11641" t="str">
            <v>FY2017</v>
          </cell>
        </row>
        <row r="11642">
          <cell r="A11642" t="str">
            <v>FY2017</v>
          </cell>
        </row>
        <row r="11643">
          <cell r="A11643" t="str">
            <v>FY2017</v>
          </cell>
        </row>
        <row r="11644">
          <cell r="A11644" t="str">
            <v>FY2017</v>
          </cell>
        </row>
        <row r="11645">
          <cell r="A11645" t="str">
            <v>FY2017</v>
          </cell>
        </row>
        <row r="11646">
          <cell r="A11646" t="str">
            <v>FY2017</v>
          </cell>
        </row>
        <row r="11647">
          <cell r="A11647" t="str">
            <v>FY2017</v>
          </cell>
        </row>
        <row r="11648">
          <cell r="A11648" t="str">
            <v>FY2017</v>
          </cell>
        </row>
        <row r="11649">
          <cell r="A11649" t="str">
            <v>FY2017</v>
          </cell>
        </row>
        <row r="11650">
          <cell r="A11650" t="str">
            <v>FY2017</v>
          </cell>
        </row>
        <row r="11651">
          <cell r="A11651" t="str">
            <v>FY2017</v>
          </cell>
        </row>
        <row r="11652">
          <cell r="A11652" t="str">
            <v>FY2017</v>
          </cell>
        </row>
        <row r="11653">
          <cell r="A11653" t="str">
            <v>FY2017</v>
          </cell>
        </row>
        <row r="11654">
          <cell r="A11654" t="str">
            <v>FY2017</v>
          </cell>
        </row>
        <row r="11655">
          <cell r="A11655" t="str">
            <v>FY2017</v>
          </cell>
        </row>
        <row r="11656">
          <cell r="A11656" t="str">
            <v>FY2017</v>
          </cell>
        </row>
        <row r="11657">
          <cell r="A11657" t="str">
            <v>FY2017</v>
          </cell>
        </row>
        <row r="11658">
          <cell r="A11658" t="str">
            <v>FY2017</v>
          </cell>
        </row>
        <row r="11659">
          <cell r="A11659" t="str">
            <v>FY2017</v>
          </cell>
        </row>
        <row r="11660">
          <cell r="A11660" t="str">
            <v>FY2017</v>
          </cell>
        </row>
        <row r="11661">
          <cell r="A11661" t="str">
            <v>FY2017</v>
          </cell>
        </row>
        <row r="11662">
          <cell r="A11662" t="str">
            <v>FY2017</v>
          </cell>
        </row>
        <row r="11663">
          <cell r="A11663" t="str">
            <v>FY2017</v>
          </cell>
        </row>
        <row r="11664">
          <cell r="A11664" t="str">
            <v>FY2017</v>
          </cell>
        </row>
        <row r="11665">
          <cell r="A11665" t="str">
            <v>FY2017</v>
          </cell>
        </row>
        <row r="11666">
          <cell r="A11666" t="str">
            <v>FY2017</v>
          </cell>
        </row>
        <row r="11667">
          <cell r="A11667" t="str">
            <v>FY2017</v>
          </cell>
        </row>
        <row r="11668">
          <cell r="A11668" t="str">
            <v>FY2017</v>
          </cell>
        </row>
        <row r="11669">
          <cell r="A11669" t="str">
            <v>FY2017</v>
          </cell>
        </row>
        <row r="11670">
          <cell r="A11670" t="str">
            <v>FY2017</v>
          </cell>
        </row>
        <row r="11671">
          <cell r="A11671" t="str">
            <v>FY2017</v>
          </cell>
        </row>
        <row r="11672">
          <cell r="A11672" t="str">
            <v>FY2017</v>
          </cell>
        </row>
        <row r="11673">
          <cell r="A11673" t="str">
            <v>FY2017</v>
          </cell>
        </row>
        <row r="11674">
          <cell r="A11674" t="str">
            <v>FY2017</v>
          </cell>
        </row>
        <row r="11675">
          <cell r="A11675" t="str">
            <v>FY2017</v>
          </cell>
        </row>
        <row r="11676">
          <cell r="A11676" t="str">
            <v>FY2017</v>
          </cell>
        </row>
        <row r="11677">
          <cell r="A11677" t="str">
            <v>FY2017</v>
          </cell>
        </row>
        <row r="11678">
          <cell r="A11678" t="str">
            <v>FY2017</v>
          </cell>
        </row>
        <row r="11679">
          <cell r="A11679" t="str">
            <v>FY2017</v>
          </cell>
        </row>
        <row r="11680">
          <cell r="A11680" t="str">
            <v>FY2017</v>
          </cell>
        </row>
        <row r="11681">
          <cell r="A11681" t="str">
            <v>FY2017</v>
          </cell>
        </row>
        <row r="11682">
          <cell r="A11682" t="str">
            <v>FY2017</v>
          </cell>
        </row>
        <row r="11683">
          <cell r="A11683" t="str">
            <v>FY2017</v>
          </cell>
        </row>
        <row r="11684">
          <cell r="A11684" t="str">
            <v>FY2017</v>
          </cell>
        </row>
        <row r="11685">
          <cell r="A11685" t="str">
            <v>FY2017</v>
          </cell>
        </row>
        <row r="11686">
          <cell r="A11686" t="str">
            <v>FY2017</v>
          </cell>
        </row>
        <row r="11687">
          <cell r="A11687" t="str">
            <v>FY2017</v>
          </cell>
        </row>
        <row r="11688">
          <cell r="A11688" t="str">
            <v>FY2017</v>
          </cell>
        </row>
        <row r="11689">
          <cell r="A11689" t="str">
            <v>FY2017</v>
          </cell>
        </row>
        <row r="11690">
          <cell r="A11690" t="str">
            <v>FY2017</v>
          </cell>
        </row>
        <row r="11691">
          <cell r="A11691" t="str">
            <v>FY2017</v>
          </cell>
        </row>
        <row r="11692">
          <cell r="A11692" t="str">
            <v>FY2017</v>
          </cell>
        </row>
        <row r="11693">
          <cell r="A11693" t="str">
            <v>FY2017</v>
          </cell>
        </row>
        <row r="11694">
          <cell r="A11694" t="str">
            <v>FY2017</v>
          </cell>
        </row>
        <row r="11695">
          <cell r="A11695" t="str">
            <v>FY2017</v>
          </cell>
        </row>
        <row r="11696">
          <cell r="A11696" t="str">
            <v>FY2017</v>
          </cell>
        </row>
        <row r="11697">
          <cell r="A11697" t="str">
            <v>FY2017</v>
          </cell>
        </row>
        <row r="11698">
          <cell r="A11698" t="str">
            <v>FY2017</v>
          </cell>
        </row>
        <row r="11699">
          <cell r="A11699" t="str">
            <v>FY2017</v>
          </cell>
        </row>
        <row r="11700">
          <cell r="A11700" t="str">
            <v>FY2017</v>
          </cell>
        </row>
        <row r="11701">
          <cell r="A11701" t="str">
            <v>FY2017</v>
          </cell>
        </row>
        <row r="11702">
          <cell r="A11702" t="str">
            <v>FY2017</v>
          </cell>
        </row>
        <row r="11703">
          <cell r="A11703" t="str">
            <v>FY2017</v>
          </cell>
        </row>
        <row r="11704">
          <cell r="A11704" t="str">
            <v>FY2017</v>
          </cell>
        </row>
        <row r="11705">
          <cell r="A11705" t="str">
            <v>FY2017</v>
          </cell>
        </row>
        <row r="11706">
          <cell r="A11706" t="str">
            <v>FY2017</v>
          </cell>
        </row>
        <row r="11707">
          <cell r="A11707" t="str">
            <v>FY2017</v>
          </cell>
        </row>
        <row r="11708">
          <cell r="A11708" t="str">
            <v>FY2017</v>
          </cell>
        </row>
        <row r="11709">
          <cell r="A11709" t="str">
            <v>FY2017</v>
          </cell>
        </row>
        <row r="11710">
          <cell r="A11710" t="str">
            <v>FY2017</v>
          </cell>
        </row>
        <row r="11711">
          <cell r="A11711" t="str">
            <v>FY2017</v>
          </cell>
        </row>
        <row r="11712">
          <cell r="A11712" t="str">
            <v>FY2017</v>
          </cell>
        </row>
        <row r="11713">
          <cell r="A11713" t="str">
            <v>FY2017</v>
          </cell>
        </row>
        <row r="11714">
          <cell r="A11714" t="str">
            <v>FY2017</v>
          </cell>
        </row>
        <row r="11715">
          <cell r="A11715" t="str">
            <v>FY2017</v>
          </cell>
        </row>
        <row r="11716">
          <cell r="A11716" t="str">
            <v>FY2017</v>
          </cell>
        </row>
        <row r="11717">
          <cell r="A11717" t="str">
            <v>FY2017</v>
          </cell>
        </row>
        <row r="11718">
          <cell r="A11718" t="str">
            <v>FY2017</v>
          </cell>
        </row>
        <row r="11719">
          <cell r="A11719" t="str">
            <v>FY2017</v>
          </cell>
        </row>
        <row r="11720">
          <cell r="A11720" t="str">
            <v>FY2017</v>
          </cell>
        </row>
        <row r="11721">
          <cell r="A11721" t="str">
            <v>FY2017</v>
          </cell>
        </row>
        <row r="11722">
          <cell r="A11722" t="str">
            <v>FY2017</v>
          </cell>
        </row>
        <row r="11723">
          <cell r="A11723" t="str">
            <v>FY2017</v>
          </cell>
        </row>
        <row r="11724">
          <cell r="A11724" t="str">
            <v>FY2017</v>
          </cell>
        </row>
        <row r="11725">
          <cell r="A11725" t="str">
            <v>FY2017</v>
          </cell>
        </row>
        <row r="11726">
          <cell r="A11726" t="str">
            <v>FY2017</v>
          </cell>
        </row>
        <row r="11727">
          <cell r="A11727" t="str">
            <v>FY2017</v>
          </cell>
        </row>
        <row r="11728">
          <cell r="A11728" t="str">
            <v>FY2017</v>
          </cell>
        </row>
        <row r="11729">
          <cell r="A11729" t="str">
            <v>FY2017</v>
          </cell>
        </row>
        <row r="11730">
          <cell r="A11730" t="str">
            <v>FY2017</v>
          </cell>
        </row>
        <row r="11731">
          <cell r="A11731" t="str">
            <v>FY2017</v>
          </cell>
        </row>
        <row r="11732">
          <cell r="A11732" t="str">
            <v>FY2017</v>
          </cell>
        </row>
        <row r="11733">
          <cell r="A11733" t="str">
            <v>FY2017</v>
          </cell>
        </row>
        <row r="11734">
          <cell r="A11734" t="str">
            <v>FY2017</v>
          </cell>
        </row>
        <row r="11735">
          <cell r="A11735" t="str">
            <v>FY2017</v>
          </cell>
        </row>
        <row r="11736">
          <cell r="A11736" t="str">
            <v>FY2017</v>
          </cell>
        </row>
        <row r="11737">
          <cell r="A11737" t="str">
            <v>FY2017</v>
          </cell>
        </row>
        <row r="11738">
          <cell r="A11738" t="str">
            <v>FY2017</v>
          </cell>
        </row>
        <row r="11739">
          <cell r="A11739" t="str">
            <v>FY2017</v>
          </cell>
        </row>
        <row r="11740">
          <cell r="A11740" t="str">
            <v>FY2017</v>
          </cell>
        </row>
        <row r="11741">
          <cell r="A11741" t="str">
            <v>FY2017</v>
          </cell>
        </row>
        <row r="11742">
          <cell r="A11742" t="str">
            <v>FY2017</v>
          </cell>
        </row>
        <row r="11743">
          <cell r="A11743" t="str">
            <v>FY2017</v>
          </cell>
        </row>
        <row r="11744">
          <cell r="A11744" t="str">
            <v>FY2017</v>
          </cell>
        </row>
        <row r="11745">
          <cell r="A11745" t="str">
            <v>FY2017</v>
          </cell>
        </row>
        <row r="11746">
          <cell r="A11746" t="str">
            <v>FY2017</v>
          </cell>
        </row>
        <row r="11747">
          <cell r="A11747" t="str">
            <v>FY2017</v>
          </cell>
        </row>
        <row r="11748">
          <cell r="A11748" t="str">
            <v>FY2017</v>
          </cell>
        </row>
        <row r="11749">
          <cell r="A11749" t="str">
            <v>FY2017</v>
          </cell>
        </row>
        <row r="11750">
          <cell r="A11750" t="str">
            <v>FY2017</v>
          </cell>
        </row>
        <row r="11751">
          <cell r="A11751" t="str">
            <v>FY2017</v>
          </cell>
        </row>
        <row r="11752">
          <cell r="A11752" t="str">
            <v>FY2017</v>
          </cell>
        </row>
        <row r="11753">
          <cell r="A11753" t="str">
            <v>FY2017</v>
          </cell>
        </row>
        <row r="11754">
          <cell r="A11754" t="str">
            <v>FY2017</v>
          </cell>
        </row>
        <row r="11755">
          <cell r="A11755" t="str">
            <v>FY2017</v>
          </cell>
        </row>
        <row r="11756">
          <cell r="A11756" t="str">
            <v>FY2017</v>
          </cell>
        </row>
        <row r="11757">
          <cell r="A11757" t="str">
            <v>FY2017</v>
          </cell>
        </row>
        <row r="11758">
          <cell r="A11758" t="str">
            <v>FY2017</v>
          </cell>
        </row>
        <row r="11759">
          <cell r="A11759" t="str">
            <v>FY2017</v>
          </cell>
        </row>
        <row r="11760">
          <cell r="A11760" t="str">
            <v>FY2017</v>
          </cell>
        </row>
        <row r="11761">
          <cell r="A11761" t="str">
            <v>FY2017</v>
          </cell>
        </row>
        <row r="11762">
          <cell r="A11762" t="str">
            <v>FY2017</v>
          </cell>
        </row>
        <row r="11763">
          <cell r="A11763" t="str">
            <v>FY2017</v>
          </cell>
        </row>
        <row r="11764">
          <cell r="A11764" t="str">
            <v>FY2017</v>
          </cell>
        </row>
        <row r="11765">
          <cell r="A11765" t="str">
            <v>FY2017</v>
          </cell>
        </row>
        <row r="11766">
          <cell r="A11766" t="str">
            <v>FY2017</v>
          </cell>
        </row>
        <row r="11767">
          <cell r="A11767" t="str">
            <v>FY2017</v>
          </cell>
        </row>
        <row r="11768">
          <cell r="A11768" t="str">
            <v>FY2017</v>
          </cell>
        </row>
        <row r="11769">
          <cell r="A11769" t="str">
            <v>FY2017</v>
          </cell>
        </row>
        <row r="11770">
          <cell r="A11770" t="str">
            <v>FY2017</v>
          </cell>
        </row>
        <row r="11771">
          <cell r="A11771" t="str">
            <v>FY2017</v>
          </cell>
        </row>
        <row r="11772">
          <cell r="A11772" t="str">
            <v>FY2017</v>
          </cell>
        </row>
        <row r="11773">
          <cell r="A11773" t="str">
            <v>FY2017</v>
          </cell>
        </row>
        <row r="11774">
          <cell r="A11774" t="str">
            <v>FY2017</v>
          </cell>
        </row>
        <row r="11775">
          <cell r="A11775" t="str">
            <v>FY2017</v>
          </cell>
        </row>
        <row r="11776">
          <cell r="A11776" t="str">
            <v>FY2017</v>
          </cell>
        </row>
        <row r="11777">
          <cell r="A11777" t="str">
            <v>FY2017</v>
          </cell>
        </row>
        <row r="11778">
          <cell r="A11778" t="str">
            <v>FY2017</v>
          </cell>
        </row>
        <row r="11779">
          <cell r="A11779" t="str">
            <v>FY2017</v>
          </cell>
        </row>
        <row r="11780">
          <cell r="A11780" t="str">
            <v>FY2017</v>
          </cell>
        </row>
        <row r="11781">
          <cell r="A11781" t="str">
            <v>FY2017</v>
          </cell>
        </row>
        <row r="11782">
          <cell r="A11782" t="str">
            <v>FY2017</v>
          </cell>
        </row>
        <row r="11783">
          <cell r="A11783" t="str">
            <v>FY2017</v>
          </cell>
        </row>
        <row r="11784">
          <cell r="A11784" t="str">
            <v>FY2017</v>
          </cell>
        </row>
        <row r="11785">
          <cell r="A11785" t="str">
            <v>FY2017</v>
          </cell>
        </row>
        <row r="11786">
          <cell r="A11786" t="str">
            <v>FY2017</v>
          </cell>
        </row>
        <row r="11787">
          <cell r="A11787" t="str">
            <v>FY2017</v>
          </cell>
        </row>
        <row r="11788">
          <cell r="A11788" t="str">
            <v>FY2017</v>
          </cell>
        </row>
        <row r="11789">
          <cell r="A11789" t="str">
            <v>FY2017</v>
          </cell>
        </row>
        <row r="11790">
          <cell r="A11790" t="str">
            <v>FY2017</v>
          </cell>
        </row>
        <row r="11791">
          <cell r="A11791" t="str">
            <v>FY2017</v>
          </cell>
        </row>
        <row r="11792">
          <cell r="A11792" t="str">
            <v>FY2017</v>
          </cell>
        </row>
        <row r="11793">
          <cell r="A11793" t="str">
            <v>FY2017</v>
          </cell>
        </row>
        <row r="11794">
          <cell r="A11794" t="str">
            <v>FY2017</v>
          </cell>
        </row>
        <row r="11795">
          <cell r="A11795" t="str">
            <v>FY2017</v>
          </cell>
        </row>
        <row r="11796">
          <cell r="A11796" t="str">
            <v>FY2017</v>
          </cell>
        </row>
        <row r="11797">
          <cell r="A11797" t="str">
            <v>FY2017</v>
          </cell>
        </row>
        <row r="11798">
          <cell r="A11798" t="str">
            <v>FY2017</v>
          </cell>
        </row>
        <row r="11799">
          <cell r="A11799" t="str">
            <v>FY2017</v>
          </cell>
        </row>
        <row r="11800">
          <cell r="A11800" t="str">
            <v>FY2017</v>
          </cell>
        </row>
        <row r="11801">
          <cell r="A11801" t="str">
            <v>FY2017</v>
          </cell>
        </row>
        <row r="11802">
          <cell r="A11802" t="str">
            <v>FY2017</v>
          </cell>
        </row>
        <row r="11803">
          <cell r="A11803" t="str">
            <v>FY2017</v>
          </cell>
        </row>
        <row r="11804">
          <cell r="A11804" t="str">
            <v>FY2017</v>
          </cell>
        </row>
        <row r="11805">
          <cell r="A11805" t="str">
            <v>FY2017</v>
          </cell>
        </row>
        <row r="11806">
          <cell r="A11806" t="str">
            <v>FY2017</v>
          </cell>
        </row>
        <row r="11807">
          <cell r="A11807" t="str">
            <v>FY2017</v>
          </cell>
        </row>
        <row r="11808">
          <cell r="A11808" t="str">
            <v>FY2017</v>
          </cell>
        </row>
        <row r="11809">
          <cell r="A11809" t="str">
            <v>FY2017</v>
          </cell>
        </row>
        <row r="11810">
          <cell r="A11810" t="str">
            <v>FY2017</v>
          </cell>
        </row>
        <row r="11811">
          <cell r="A11811" t="str">
            <v>FY2017</v>
          </cell>
        </row>
        <row r="11812">
          <cell r="A11812" t="str">
            <v>FY2017</v>
          </cell>
        </row>
        <row r="11813">
          <cell r="A11813" t="str">
            <v>FY2017</v>
          </cell>
        </row>
        <row r="11814">
          <cell r="A11814" t="str">
            <v>FY2017</v>
          </cell>
        </row>
        <row r="11815">
          <cell r="A11815" t="str">
            <v>FY2017</v>
          </cell>
        </row>
        <row r="11816">
          <cell r="A11816" t="str">
            <v>FY2017</v>
          </cell>
        </row>
        <row r="11817">
          <cell r="A11817" t="str">
            <v>FY2017</v>
          </cell>
        </row>
        <row r="11818">
          <cell r="A11818" t="str">
            <v>FY2017</v>
          </cell>
        </row>
        <row r="11819">
          <cell r="A11819" t="str">
            <v>FY2017</v>
          </cell>
        </row>
        <row r="11820">
          <cell r="A11820" t="str">
            <v>FY2017</v>
          </cell>
        </row>
        <row r="11821">
          <cell r="A11821" t="str">
            <v>FY2017</v>
          </cell>
        </row>
        <row r="11822">
          <cell r="A11822" t="str">
            <v>FY2017</v>
          </cell>
        </row>
        <row r="11823">
          <cell r="A11823" t="str">
            <v>FY2017</v>
          </cell>
        </row>
        <row r="11824">
          <cell r="A11824" t="str">
            <v>FY2017</v>
          </cell>
        </row>
        <row r="11825">
          <cell r="A11825" t="str">
            <v>FY2017</v>
          </cell>
        </row>
        <row r="11826">
          <cell r="A11826" t="str">
            <v>FY2017</v>
          </cell>
        </row>
        <row r="11827">
          <cell r="A11827" t="str">
            <v>FY2017</v>
          </cell>
        </row>
        <row r="11828">
          <cell r="A11828" t="str">
            <v>FY2017</v>
          </cell>
        </row>
        <row r="11829">
          <cell r="A11829" t="str">
            <v>FY2017</v>
          </cell>
        </row>
        <row r="11830">
          <cell r="A11830" t="str">
            <v>FY2017</v>
          </cell>
        </row>
        <row r="11831">
          <cell r="A11831" t="str">
            <v>FY2017</v>
          </cell>
        </row>
        <row r="11832">
          <cell r="A11832" t="str">
            <v>FY2017</v>
          </cell>
        </row>
        <row r="11833">
          <cell r="A11833" t="str">
            <v>FY2017</v>
          </cell>
        </row>
        <row r="11834">
          <cell r="A11834" t="str">
            <v>FY2017</v>
          </cell>
        </row>
        <row r="11835">
          <cell r="A11835" t="str">
            <v>FY2017</v>
          </cell>
        </row>
        <row r="11836">
          <cell r="A11836" t="str">
            <v>FY2017</v>
          </cell>
        </row>
        <row r="11837">
          <cell r="A11837" t="str">
            <v>FY2017</v>
          </cell>
        </row>
        <row r="11838">
          <cell r="A11838" t="str">
            <v>FY2017</v>
          </cell>
        </row>
        <row r="11839">
          <cell r="A11839" t="str">
            <v>FY2017</v>
          </cell>
        </row>
        <row r="11840">
          <cell r="A11840" t="str">
            <v>FY2017</v>
          </cell>
        </row>
        <row r="11841">
          <cell r="A11841" t="str">
            <v>FY2017</v>
          </cell>
        </row>
        <row r="11842">
          <cell r="A11842" t="str">
            <v>FY2017</v>
          </cell>
        </row>
        <row r="11843">
          <cell r="A11843" t="str">
            <v>FY2017</v>
          </cell>
        </row>
        <row r="11844">
          <cell r="A11844" t="str">
            <v>FY2017</v>
          </cell>
        </row>
        <row r="11845">
          <cell r="A11845" t="str">
            <v>FY2017</v>
          </cell>
        </row>
        <row r="11846">
          <cell r="A11846" t="str">
            <v>FY2017</v>
          </cell>
        </row>
        <row r="11847">
          <cell r="A11847" t="str">
            <v>FY2017</v>
          </cell>
        </row>
        <row r="11848">
          <cell r="A11848" t="str">
            <v>FY2017</v>
          </cell>
        </row>
        <row r="11849">
          <cell r="A11849" t="str">
            <v>FY2017</v>
          </cell>
        </row>
        <row r="11850">
          <cell r="A11850" t="str">
            <v>FY2017</v>
          </cell>
        </row>
        <row r="11851">
          <cell r="A11851" t="str">
            <v>FY2017</v>
          </cell>
        </row>
        <row r="11852">
          <cell r="A11852" t="str">
            <v>FY2017</v>
          </cell>
        </row>
        <row r="11853">
          <cell r="A11853" t="str">
            <v>FY2017</v>
          </cell>
        </row>
        <row r="11854">
          <cell r="A11854" t="str">
            <v>FY2017</v>
          </cell>
        </row>
        <row r="11855">
          <cell r="A11855" t="str">
            <v>FY2017</v>
          </cell>
        </row>
        <row r="11856">
          <cell r="A11856" t="str">
            <v>FY2017</v>
          </cell>
        </row>
        <row r="11857">
          <cell r="A11857" t="str">
            <v>FY2017</v>
          </cell>
        </row>
        <row r="11858">
          <cell r="A11858" t="str">
            <v>FY2017</v>
          </cell>
        </row>
        <row r="11859">
          <cell r="A11859" t="str">
            <v>FY2017</v>
          </cell>
        </row>
        <row r="11860">
          <cell r="A11860" t="str">
            <v>FY2017</v>
          </cell>
        </row>
        <row r="11861">
          <cell r="A11861" t="str">
            <v>FY2017</v>
          </cell>
        </row>
        <row r="11862">
          <cell r="A11862" t="str">
            <v>FY2017</v>
          </cell>
        </row>
        <row r="11863">
          <cell r="A11863" t="str">
            <v>FY2017</v>
          </cell>
        </row>
        <row r="11864">
          <cell r="A11864" t="str">
            <v>FY2017</v>
          </cell>
        </row>
        <row r="11865">
          <cell r="A11865" t="str">
            <v>FY2017</v>
          </cell>
        </row>
        <row r="11866">
          <cell r="A11866" t="str">
            <v>FY2017</v>
          </cell>
        </row>
        <row r="11867">
          <cell r="A11867" t="str">
            <v>FY2017</v>
          </cell>
        </row>
        <row r="11868">
          <cell r="A11868" t="str">
            <v>FY2017</v>
          </cell>
        </row>
        <row r="11869">
          <cell r="A11869" t="str">
            <v>FY2017</v>
          </cell>
        </row>
        <row r="11870">
          <cell r="A11870" t="str">
            <v>FY2017</v>
          </cell>
        </row>
        <row r="11871">
          <cell r="A11871" t="str">
            <v>FY2017</v>
          </cell>
        </row>
        <row r="11872">
          <cell r="A11872" t="str">
            <v>FY2017</v>
          </cell>
        </row>
        <row r="11873">
          <cell r="A11873" t="str">
            <v>FY2017</v>
          </cell>
        </row>
        <row r="11874">
          <cell r="A11874" t="str">
            <v>FY2017</v>
          </cell>
        </row>
        <row r="11875">
          <cell r="A11875" t="str">
            <v>FY2017</v>
          </cell>
        </row>
        <row r="11876">
          <cell r="A11876" t="str">
            <v>FY2017</v>
          </cell>
        </row>
        <row r="11877">
          <cell r="A11877" t="str">
            <v>FY2017</v>
          </cell>
        </row>
        <row r="11878">
          <cell r="A11878" t="str">
            <v>FY2017</v>
          </cell>
        </row>
        <row r="11879">
          <cell r="A11879" t="str">
            <v>FY2017</v>
          </cell>
        </row>
        <row r="11880">
          <cell r="A11880" t="str">
            <v>FY2017</v>
          </cell>
        </row>
        <row r="11881">
          <cell r="A11881" t="str">
            <v>FY2017</v>
          </cell>
        </row>
        <row r="11882">
          <cell r="A11882" t="str">
            <v>FY2017</v>
          </cell>
        </row>
        <row r="11883">
          <cell r="A11883" t="str">
            <v>FY2017</v>
          </cell>
        </row>
        <row r="11884">
          <cell r="A11884" t="str">
            <v>FY2017</v>
          </cell>
        </row>
        <row r="11885">
          <cell r="A11885" t="str">
            <v>FY2017</v>
          </cell>
        </row>
        <row r="11886">
          <cell r="A11886" t="str">
            <v>FY2017</v>
          </cell>
        </row>
        <row r="11887">
          <cell r="A11887" t="str">
            <v>FY2017</v>
          </cell>
        </row>
        <row r="11888">
          <cell r="A11888" t="str">
            <v>FY2017</v>
          </cell>
        </row>
        <row r="11889">
          <cell r="A11889" t="str">
            <v>FY2017</v>
          </cell>
        </row>
        <row r="11890">
          <cell r="A11890" t="str">
            <v>FY2017</v>
          </cell>
        </row>
        <row r="11891">
          <cell r="A11891" t="str">
            <v>FY2017</v>
          </cell>
        </row>
        <row r="11892">
          <cell r="A11892" t="str">
            <v>FY2017</v>
          </cell>
        </row>
        <row r="11893">
          <cell r="A11893" t="str">
            <v>FY2017</v>
          </cell>
        </row>
        <row r="11894">
          <cell r="A11894" t="str">
            <v>FY2017</v>
          </cell>
        </row>
        <row r="11895">
          <cell r="A11895" t="str">
            <v>FY2017</v>
          </cell>
        </row>
        <row r="11896">
          <cell r="A11896" t="str">
            <v>FY2017</v>
          </cell>
        </row>
        <row r="11897">
          <cell r="A11897" t="str">
            <v>FY2017</v>
          </cell>
        </row>
        <row r="11898">
          <cell r="A11898" t="str">
            <v>FY2017</v>
          </cell>
        </row>
        <row r="11899">
          <cell r="A11899" t="str">
            <v>FY2017</v>
          </cell>
        </row>
        <row r="11900">
          <cell r="A11900" t="str">
            <v>FY2017</v>
          </cell>
        </row>
        <row r="11901">
          <cell r="A11901" t="str">
            <v>FY2017</v>
          </cell>
        </row>
        <row r="11902">
          <cell r="A11902" t="str">
            <v>FY2017</v>
          </cell>
        </row>
        <row r="11903">
          <cell r="A11903" t="str">
            <v>FY2017</v>
          </cell>
        </row>
        <row r="11904">
          <cell r="A11904" t="str">
            <v>FY2017</v>
          </cell>
        </row>
        <row r="11905">
          <cell r="A11905" t="str">
            <v>FY2017</v>
          </cell>
        </row>
        <row r="11906">
          <cell r="A11906" t="str">
            <v>FY2017</v>
          </cell>
        </row>
        <row r="11907">
          <cell r="A11907" t="str">
            <v>FY2017</v>
          </cell>
        </row>
        <row r="11908">
          <cell r="A11908" t="str">
            <v>FY2017</v>
          </cell>
        </row>
        <row r="11909">
          <cell r="A11909" t="str">
            <v>FY2017</v>
          </cell>
        </row>
        <row r="11910">
          <cell r="A11910" t="str">
            <v>FY2017</v>
          </cell>
        </row>
        <row r="11911">
          <cell r="A11911" t="str">
            <v>FY2017</v>
          </cell>
        </row>
        <row r="11912">
          <cell r="A11912" t="str">
            <v>FY2017</v>
          </cell>
        </row>
        <row r="11913">
          <cell r="A11913" t="str">
            <v>FY2017</v>
          </cell>
        </row>
        <row r="11914">
          <cell r="A11914" t="str">
            <v>FY2017</v>
          </cell>
        </row>
        <row r="11915">
          <cell r="A11915" t="str">
            <v>FY2017</v>
          </cell>
        </row>
        <row r="11916">
          <cell r="A11916" t="str">
            <v>FY2017</v>
          </cell>
        </row>
        <row r="11917">
          <cell r="A11917" t="str">
            <v>FY2017</v>
          </cell>
        </row>
        <row r="11918">
          <cell r="A11918" t="str">
            <v>FY2017</v>
          </cell>
        </row>
        <row r="11919">
          <cell r="A11919" t="str">
            <v>FY2017</v>
          </cell>
        </row>
        <row r="11920">
          <cell r="A11920" t="str">
            <v>FY2017</v>
          </cell>
        </row>
        <row r="11921">
          <cell r="A11921" t="str">
            <v>FY2017</v>
          </cell>
        </row>
        <row r="11922">
          <cell r="A11922" t="str">
            <v>FY2017</v>
          </cell>
        </row>
        <row r="11923">
          <cell r="A11923" t="str">
            <v>FY2017</v>
          </cell>
        </row>
        <row r="11924">
          <cell r="A11924" t="str">
            <v>FY2017</v>
          </cell>
        </row>
        <row r="11925">
          <cell r="A11925" t="str">
            <v>FY2017</v>
          </cell>
        </row>
        <row r="11926">
          <cell r="A11926" t="str">
            <v>FY2017</v>
          </cell>
        </row>
        <row r="11927">
          <cell r="A11927" t="str">
            <v>FY2017</v>
          </cell>
        </row>
        <row r="11928">
          <cell r="A11928" t="str">
            <v>FY2017</v>
          </cell>
        </row>
        <row r="11929">
          <cell r="A11929" t="str">
            <v>FY2017</v>
          </cell>
        </row>
        <row r="11930">
          <cell r="A11930" t="str">
            <v>FY2017</v>
          </cell>
        </row>
        <row r="11931">
          <cell r="A11931" t="str">
            <v>FY2017</v>
          </cell>
        </row>
        <row r="11932">
          <cell r="A11932" t="str">
            <v>FY2017</v>
          </cell>
        </row>
        <row r="11933">
          <cell r="A11933" t="str">
            <v>FY2017</v>
          </cell>
        </row>
        <row r="11934">
          <cell r="A11934" t="str">
            <v>FY2017</v>
          </cell>
        </row>
        <row r="11935">
          <cell r="A11935" t="str">
            <v>FY2017</v>
          </cell>
        </row>
        <row r="11936">
          <cell r="A11936" t="str">
            <v>FY2017</v>
          </cell>
        </row>
        <row r="11937">
          <cell r="A11937" t="str">
            <v>FY2017</v>
          </cell>
        </row>
        <row r="11938">
          <cell r="A11938" t="str">
            <v>FY2017</v>
          </cell>
        </row>
        <row r="11939">
          <cell r="A11939" t="str">
            <v>FY2017</v>
          </cell>
        </row>
        <row r="11940">
          <cell r="A11940" t="str">
            <v>FY2017</v>
          </cell>
        </row>
        <row r="11941">
          <cell r="A11941" t="str">
            <v>FY2017</v>
          </cell>
        </row>
        <row r="11942">
          <cell r="A11942" t="str">
            <v>FY2017</v>
          </cell>
        </row>
        <row r="11943">
          <cell r="A11943" t="str">
            <v>FY2017</v>
          </cell>
        </row>
        <row r="11944">
          <cell r="A11944" t="str">
            <v>FY2017</v>
          </cell>
        </row>
        <row r="11945">
          <cell r="A11945" t="str">
            <v>FY2017</v>
          </cell>
        </row>
        <row r="11946">
          <cell r="A11946" t="str">
            <v>FY2017</v>
          </cell>
        </row>
        <row r="11947">
          <cell r="A11947" t="str">
            <v>FY2017</v>
          </cell>
        </row>
        <row r="11948">
          <cell r="A11948" t="str">
            <v>FY2017</v>
          </cell>
        </row>
        <row r="11949">
          <cell r="A11949" t="str">
            <v>FY2017</v>
          </cell>
        </row>
        <row r="11950">
          <cell r="A11950" t="str">
            <v>FY2017</v>
          </cell>
        </row>
        <row r="11951">
          <cell r="A11951" t="str">
            <v>FY2017</v>
          </cell>
        </row>
        <row r="11952">
          <cell r="A11952" t="str">
            <v>FY2017</v>
          </cell>
        </row>
        <row r="11953">
          <cell r="A11953" t="str">
            <v>FY2017</v>
          </cell>
        </row>
        <row r="11954">
          <cell r="A11954" t="str">
            <v>FY2017</v>
          </cell>
        </row>
        <row r="11955">
          <cell r="A11955" t="str">
            <v>FY2017</v>
          </cell>
        </row>
        <row r="11956">
          <cell r="A11956" t="str">
            <v>FY2017</v>
          </cell>
        </row>
        <row r="11957">
          <cell r="A11957" t="str">
            <v>FY2017</v>
          </cell>
        </row>
        <row r="11958">
          <cell r="A11958" t="str">
            <v>FY2017</v>
          </cell>
        </row>
        <row r="11959">
          <cell r="A11959" t="str">
            <v>FY2017</v>
          </cell>
        </row>
        <row r="11960">
          <cell r="A11960" t="str">
            <v>FY2017</v>
          </cell>
        </row>
        <row r="11961">
          <cell r="A11961" t="str">
            <v>FY2017</v>
          </cell>
        </row>
        <row r="11962">
          <cell r="A11962" t="str">
            <v>FY2017</v>
          </cell>
        </row>
        <row r="11963">
          <cell r="A11963" t="str">
            <v>FY2017</v>
          </cell>
        </row>
        <row r="11964">
          <cell r="A11964" t="str">
            <v>FY2017</v>
          </cell>
        </row>
        <row r="11965">
          <cell r="A11965" t="str">
            <v>FY2017</v>
          </cell>
        </row>
        <row r="11966">
          <cell r="A11966" t="str">
            <v>FY2017</v>
          </cell>
        </row>
        <row r="11967">
          <cell r="A11967" t="str">
            <v>FY2017</v>
          </cell>
        </row>
        <row r="11968">
          <cell r="A11968" t="str">
            <v>FY2017</v>
          </cell>
        </row>
        <row r="11969">
          <cell r="A11969" t="str">
            <v>FY2017</v>
          </cell>
        </row>
        <row r="11970">
          <cell r="A11970" t="str">
            <v>FY2017</v>
          </cell>
        </row>
        <row r="11971">
          <cell r="A11971" t="str">
            <v>FY2017</v>
          </cell>
        </row>
        <row r="11972">
          <cell r="A11972" t="str">
            <v>FY2017</v>
          </cell>
        </row>
        <row r="11973">
          <cell r="A11973" t="str">
            <v>FY2017</v>
          </cell>
        </row>
        <row r="11974">
          <cell r="A11974" t="str">
            <v>FY2017</v>
          </cell>
        </row>
        <row r="11975">
          <cell r="A11975" t="str">
            <v>FY2017</v>
          </cell>
        </row>
        <row r="11976">
          <cell r="A11976" t="str">
            <v>FY2017</v>
          </cell>
        </row>
        <row r="11977">
          <cell r="A11977" t="str">
            <v>FY2017</v>
          </cell>
        </row>
        <row r="11978">
          <cell r="A11978" t="str">
            <v>FY2017</v>
          </cell>
        </row>
        <row r="11979">
          <cell r="A11979" t="str">
            <v>FY2017</v>
          </cell>
        </row>
        <row r="11980">
          <cell r="A11980" t="str">
            <v>FY2017</v>
          </cell>
        </row>
        <row r="11981">
          <cell r="A11981" t="str">
            <v>FY2017</v>
          </cell>
        </row>
        <row r="11982">
          <cell r="A11982" t="str">
            <v>FY2017</v>
          </cell>
        </row>
        <row r="11983">
          <cell r="A11983" t="str">
            <v>FY2017</v>
          </cell>
        </row>
        <row r="11984">
          <cell r="A11984" t="str">
            <v>FY2017</v>
          </cell>
        </row>
        <row r="11985">
          <cell r="A11985" t="str">
            <v>FY2017</v>
          </cell>
        </row>
        <row r="11986">
          <cell r="A11986" t="str">
            <v>FY2017</v>
          </cell>
        </row>
        <row r="11987">
          <cell r="A11987" t="str">
            <v>FY2017</v>
          </cell>
        </row>
        <row r="11988">
          <cell r="A11988" t="str">
            <v>FY2017</v>
          </cell>
        </row>
        <row r="11989">
          <cell r="A11989" t="str">
            <v>FY2017</v>
          </cell>
        </row>
        <row r="11990">
          <cell r="A11990" t="str">
            <v>FY2017</v>
          </cell>
        </row>
        <row r="11991">
          <cell r="A11991" t="str">
            <v>FY2017</v>
          </cell>
        </row>
        <row r="11992">
          <cell r="A11992" t="str">
            <v>FY2017</v>
          </cell>
        </row>
        <row r="11993">
          <cell r="A11993" t="str">
            <v>FY2017</v>
          </cell>
        </row>
        <row r="11994">
          <cell r="A11994" t="str">
            <v>FY2017</v>
          </cell>
        </row>
        <row r="11995">
          <cell r="A11995" t="str">
            <v>FY2017</v>
          </cell>
        </row>
        <row r="11996">
          <cell r="A11996" t="str">
            <v>FY2017</v>
          </cell>
        </row>
        <row r="11997">
          <cell r="A11997" t="str">
            <v>FY2017</v>
          </cell>
        </row>
        <row r="11998">
          <cell r="A11998" t="str">
            <v>FY2017</v>
          </cell>
        </row>
        <row r="11999">
          <cell r="A11999" t="str">
            <v>FY2017</v>
          </cell>
        </row>
        <row r="12000">
          <cell r="A12000" t="str">
            <v>FY2017</v>
          </cell>
        </row>
        <row r="12001">
          <cell r="A12001" t="str">
            <v>FY2017</v>
          </cell>
        </row>
        <row r="12002">
          <cell r="A12002" t="str">
            <v>FY2017</v>
          </cell>
        </row>
        <row r="12003">
          <cell r="A12003" t="str">
            <v>FY2017</v>
          </cell>
        </row>
        <row r="12004">
          <cell r="A12004" t="str">
            <v>FY2017</v>
          </cell>
        </row>
        <row r="12005">
          <cell r="A12005" t="str">
            <v>FY2017</v>
          </cell>
        </row>
        <row r="12006">
          <cell r="A12006" t="str">
            <v>FY2017</v>
          </cell>
        </row>
        <row r="12007">
          <cell r="A12007" t="str">
            <v>FY2017</v>
          </cell>
        </row>
        <row r="12008">
          <cell r="A12008" t="str">
            <v>FY2017</v>
          </cell>
        </row>
        <row r="12009">
          <cell r="A12009" t="str">
            <v>FY2017</v>
          </cell>
        </row>
        <row r="12010">
          <cell r="A12010" t="str">
            <v>FY2017</v>
          </cell>
        </row>
        <row r="12011">
          <cell r="A12011" t="str">
            <v>FY2017</v>
          </cell>
        </row>
        <row r="12012">
          <cell r="A12012" t="str">
            <v>FY2017</v>
          </cell>
        </row>
        <row r="12013">
          <cell r="A12013" t="str">
            <v>FY2017</v>
          </cell>
        </row>
        <row r="12014">
          <cell r="A12014" t="str">
            <v>FY2017</v>
          </cell>
        </row>
        <row r="12015">
          <cell r="A12015" t="str">
            <v>FY2017</v>
          </cell>
        </row>
        <row r="12016">
          <cell r="A12016" t="str">
            <v>FY2017</v>
          </cell>
        </row>
        <row r="12017">
          <cell r="A12017" t="str">
            <v>FY2017</v>
          </cell>
        </row>
        <row r="12018">
          <cell r="A12018" t="str">
            <v>FY2017</v>
          </cell>
        </row>
        <row r="12019">
          <cell r="A12019" t="str">
            <v>FY2017</v>
          </cell>
        </row>
        <row r="12020">
          <cell r="A12020" t="str">
            <v>FY2017</v>
          </cell>
        </row>
        <row r="12021">
          <cell r="A12021" t="str">
            <v>FY2017</v>
          </cell>
        </row>
        <row r="12022">
          <cell r="A12022" t="str">
            <v>FY2017</v>
          </cell>
        </row>
        <row r="12023">
          <cell r="A12023" t="str">
            <v>FY2017</v>
          </cell>
        </row>
        <row r="12024">
          <cell r="A12024" t="str">
            <v>FY2017</v>
          </cell>
        </row>
        <row r="12025">
          <cell r="A12025" t="str">
            <v>FY2017</v>
          </cell>
        </row>
        <row r="12026">
          <cell r="A12026" t="str">
            <v>FY2017</v>
          </cell>
        </row>
        <row r="12027">
          <cell r="A12027" t="str">
            <v>FY2017</v>
          </cell>
        </row>
        <row r="12028">
          <cell r="A12028" t="str">
            <v>FY2017</v>
          </cell>
        </row>
        <row r="12029">
          <cell r="A12029" t="str">
            <v>FY2017</v>
          </cell>
        </row>
        <row r="12030">
          <cell r="A12030" t="str">
            <v>FY2017</v>
          </cell>
        </row>
        <row r="12031">
          <cell r="A12031" t="str">
            <v>FY2017</v>
          </cell>
        </row>
        <row r="12032">
          <cell r="A12032" t="str">
            <v>FY2017</v>
          </cell>
        </row>
        <row r="12033">
          <cell r="A12033" t="str">
            <v>FY2017</v>
          </cell>
        </row>
        <row r="12034">
          <cell r="A12034" t="str">
            <v>FY2017</v>
          </cell>
        </row>
        <row r="12035">
          <cell r="A12035" t="str">
            <v>FY2017</v>
          </cell>
        </row>
        <row r="12036">
          <cell r="A12036" t="str">
            <v>FY2017</v>
          </cell>
        </row>
        <row r="12037">
          <cell r="A12037" t="str">
            <v>FY2017</v>
          </cell>
        </row>
        <row r="12038">
          <cell r="A12038" t="str">
            <v>FY2017</v>
          </cell>
        </row>
        <row r="12039">
          <cell r="A12039" t="str">
            <v>FY2017</v>
          </cell>
        </row>
        <row r="12040">
          <cell r="A12040" t="str">
            <v>FY2017</v>
          </cell>
        </row>
        <row r="12041">
          <cell r="A12041" t="str">
            <v>FY2017</v>
          </cell>
        </row>
        <row r="12042">
          <cell r="A12042" t="str">
            <v>FY2017</v>
          </cell>
        </row>
        <row r="12043">
          <cell r="A12043" t="str">
            <v>FY2017</v>
          </cell>
        </row>
        <row r="12044">
          <cell r="A12044" t="str">
            <v>FY2017</v>
          </cell>
        </row>
        <row r="12045">
          <cell r="A12045" t="str">
            <v>FY2017</v>
          </cell>
        </row>
        <row r="12046">
          <cell r="A12046" t="str">
            <v>FY2017</v>
          </cell>
        </row>
        <row r="12047">
          <cell r="A12047" t="str">
            <v>FY2017</v>
          </cell>
        </row>
        <row r="12048">
          <cell r="A12048" t="str">
            <v>FY2017</v>
          </cell>
        </row>
        <row r="12049">
          <cell r="A12049" t="str">
            <v>FY2017</v>
          </cell>
        </row>
        <row r="12050">
          <cell r="A12050" t="str">
            <v>FY2017</v>
          </cell>
        </row>
        <row r="12051">
          <cell r="A12051" t="str">
            <v>FY2017</v>
          </cell>
        </row>
        <row r="12052">
          <cell r="A12052" t="str">
            <v>FY2017</v>
          </cell>
        </row>
        <row r="12053">
          <cell r="A12053" t="str">
            <v>FY2017</v>
          </cell>
        </row>
        <row r="12054">
          <cell r="A12054" t="str">
            <v>FY2017</v>
          </cell>
        </row>
        <row r="12055">
          <cell r="A12055" t="str">
            <v>FY2017</v>
          </cell>
        </row>
        <row r="12056">
          <cell r="A12056" t="str">
            <v>FY2017</v>
          </cell>
        </row>
        <row r="12057">
          <cell r="A12057" t="str">
            <v>FY2017</v>
          </cell>
        </row>
        <row r="12058">
          <cell r="A12058" t="str">
            <v>FY2017</v>
          </cell>
        </row>
        <row r="12059">
          <cell r="A12059" t="str">
            <v>FY2017</v>
          </cell>
        </row>
        <row r="12060">
          <cell r="A12060" t="str">
            <v>FY2017</v>
          </cell>
        </row>
        <row r="12061">
          <cell r="A12061" t="str">
            <v>FY2017</v>
          </cell>
        </row>
        <row r="12062">
          <cell r="A12062" t="str">
            <v>FY2017</v>
          </cell>
        </row>
        <row r="12063">
          <cell r="A12063" t="str">
            <v>FY2017</v>
          </cell>
        </row>
        <row r="12064">
          <cell r="A12064" t="str">
            <v>FY2017</v>
          </cell>
        </row>
        <row r="12065">
          <cell r="A12065" t="str">
            <v>FY2017</v>
          </cell>
        </row>
        <row r="12066">
          <cell r="A12066" t="str">
            <v>FY2017</v>
          </cell>
        </row>
        <row r="12067">
          <cell r="A12067" t="str">
            <v>FY2017</v>
          </cell>
        </row>
        <row r="12068">
          <cell r="A12068" t="str">
            <v>FY2017</v>
          </cell>
        </row>
        <row r="12069">
          <cell r="A12069" t="str">
            <v>FY2017</v>
          </cell>
        </row>
        <row r="12070">
          <cell r="A12070" t="str">
            <v>FY2017</v>
          </cell>
        </row>
        <row r="12071">
          <cell r="A12071" t="str">
            <v>FY2017</v>
          </cell>
        </row>
        <row r="12072">
          <cell r="A12072" t="str">
            <v>FY2017</v>
          </cell>
        </row>
        <row r="12073">
          <cell r="A12073" t="str">
            <v>FY2017</v>
          </cell>
        </row>
        <row r="12074">
          <cell r="A12074" t="str">
            <v>FY2017</v>
          </cell>
        </row>
        <row r="12075">
          <cell r="A12075" t="str">
            <v>FY2017</v>
          </cell>
        </row>
        <row r="12076">
          <cell r="A12076" t="str">
            <v>FY2017</v>
          </cell>
        </row>
        <row r="12077">
          <cell r="A12077" t="str">
            <v>FY2017</v>
          </cell>
        </row>
        <row r="12078">
          <cell r="A12078" t="str">
            <v>FY2017</v>
          </cell>
        </row>
        <row r="12079">
          <cell r="A12079" t="str">
            <v>FY2017</v>
          </cell>
        </row>
        <row r="12080">
          <cell r="A12080" t="str">
            <v>FY2017</v>
          </cell>
        </row>
        <row r="12081">
          <cell r="A12081" t="str">
            <v>FY2017</v>
          </cell>
        </row>
        <row r="12082">
          <cell r="A12082" t="str">
            <v>FY2017</v>
          </cell>
        </row>
        <row r="12083">
          <cell r="A12083" t="str">
            <v>FY2017</v>
          </cell>
        </row>
        <row r="12084">
          <cell r="A12084" t="str">
            <v>FY2017</v>
          </cell>
        </row>
        <row r="12085">
          <cell r="A12085" t="str">
            <v>FY2017</v>
          </cell>
        </row>
        <row r="12086">
          <cell r="A12086" t="str">
            <v>FY2017</v>
          </cell>
        </row>
        <row r="12087">
          <cell r="A12087" t="str">
            <v>FY2017</v>
          </cell>
        </row>
        <row r="12088">
          <cell r="A12088" t="str">
            <v>FY2017</v>
          </cell>
        </row>
        <row r="12089">
          <cell r="A12089" t="str">
            <v>FY2017</v>
          </cell>
        </row>
        <row r="12090">
          <cell r="A12090" t="str">
            <v>FY2017</v>
          </cell>
        </row>
        <row r="12091">
          <cell r="A12091" t="str">
            <v>FY2017</v>
          </cell>
        </row>
        <row r="12092">
          <cell r="A12092" t="str">
            <v>FY2017</v>
          </cell>
        </row>
        <row r="12093">
          <cell r="A12093" t="str">
            <v>FY2017</v>
          </cell>
        </row>
        <row r="12094">
          <cell r="A12094" t="str">
            <v>FY2017</v>
          </cell>
        </row>
        <row r="12095">
          <cell r="A12095" t="str">
            <v>FY2017</v>
          </cell>
        </row>
        <row r="12096">
          <cell r="A12096" t="str">
            <v>FY2017</v>
          </cell>
        </row>
        <row r="12097">
          <cell r="A12097" t="str">
            <v>FY2017</v>
          </cell>
        </row>
        <row r="12098">
          <cell r="A12098" t="str">
            <v>FY2017</v>
          </cell>
        </row>
        <row r="12099">
          <cell r="A12099" t="str">
            <v>FY2017</v>
          </cell>
        </row>
        <row r="12100">
          <cell r="A12100" t="str">
            <v>FY2017</v>
          </cell>
        </row>
        <row r="12101">
          <cell r="A12101" t="str">
            <v>FY2017</v>
          </cell>
        </row>
        <row r="12102">
          <cell r="A12102" t="str">
            <v>FY2017</v>
          </cell>
        </row>
        <row r="12103">
          <cell r="A12103" t="str">
            <v>FY2017</v>
          </cell>
        </row>
        <row r="12104">
          <cell r="A12104" t="str">
            <v>FY2017</v>
          </cell>
        </row>
        <row r="12105">
          <cell r="A12105" t="str">
            <v>FY2017</v>
          </cell>
        </row>
        <row r="12106">
          <cell r="A12106" t="str">
            <v>FY2017</v>
          </cell>
        </row>
        <row r="12107">
          <cell r="A12107" t="str">
            <v>FY2017</v>
          </cell>
        </row>
        <row r="12108">
          <cell r="A12108" t="str">
            <v>FY2017</v>
          </cell>
        </row>
        <row r="12109">
          <cell r="A12109" t="str">
            <v>FY2017</v>
          </cell>
        </row>
        <row r="12110">
          <cell r="A12110" t="str">
            <v>FY2017</v>
          </cell>
        </row>
        <row r="12111">
          <cell r="A12111" t="str">
            <v>FY2017</v>
          </cell>
        </row>
        <row r="12112">
          <cell r="A12112" t="str">
            <v>FY2017</v>
          </cell>
        </row>
        <row r="12113">
          <cell r="A12113" t="str">
            <v>FY2017</v>
          </cell>
        </row>
        <row r="12114">
          <cell r="A12114" t="str">
            <v>FY2017</v>
          </cell>
        </row>
        <row r="12115">
          <cell r="A12115" t="str">
            <v>FY2017</v>
          </cell>
        </row>
        <row r="12116">
          <cell r="A12116" t="str">
            <v>FY2017</v>
          </cell>
        </row>
        <row r="12117">
          <cell r="A12117" t="str">
            <v>FY2017</v>
          </cell>
        </row>
        <row r="12118">
          <cell r="A12118" t="str">
            <v>FY2017</v>
          </cell>
        </row>
        <row r="12119">
          <cell r="A12119" t="str">
            <v>FY2017</v>
          </cell>
        </row>
        <row r="12120">
          <cell r="A12120" t="str">
            <v>FY2017</v>
          </cell>
        </row>
        <row r="12121">
          <cell r="A12121" t="str">
            <v>FY2017</v>
          </cell>
        </row>
        <row r="12122">
          <cell r="A12122" t="str">
            <v>FY2017</v>
          </cell>
        </row>
        <row r="12123">
          <cell r="A12123" t="str">
            <v>FY2017</v>
          </cell>
        </row>
        <row r="12124">
          <cell r="A12124" t="str">
            <v>FY2017</v>
          </cell>
        </row>
        <row r="12125">
          <cell r="A12125" t="str">
            <v>FY2017</v>
          </cell>
        </row>
        <row r="12126">
          <cell r="A12126" t="str">
            <v>FY2017</v>
          </cell>
        </row>
        <row r="12127">
          <cell r="A12127" t="str">
            <v>FY2017</v>
          </cell>
        </row>
        <row r="12128">
          <cell r="A12128" t="str">
            <v>FY2017</v>
          </cell>
        </row>
        <row r="12129">
          <cell r="A12129" t="str">
            <v>FY2017</v>
          </cell>
        </row>
        <row r="12130">
          <cell r="A12130" t="str">
            <v>FY2017</v>
          </cell>
        </row>
        <row r="12131">
          <cell r="A12131" t="str">
            <v>FY2017</v>
          </cell>
        </row>
        <row r="12132">
          <cell r="A12132" t="str">
            <v>FY2017</v>
          </cell>
        </row>
        <row r="12133">
          <cell r="A12133" t="str">
            <v>FY2017</v>
          </cell>
        </row>
        <row r="12134">
          <cell r="A12134" t="str">
            <v>FY2017</v>
          </cell>
        </row>
        <row r="12135">
          <cell r="A12135" t="str">
            <v>FY2017</v>
          </cell>
        </row>
        <row r="12136">
          <cell r="A12136" t="str">
            <v>FY2017</v>
          </cell>
        </row>
        <row r="12137">
          <cell r="A12137" t="str">
            <v>FY2017</v>
          </cell>
        </row>
        <row r="12138">
          <cell r="A12138" t="str">
            <v>FY2017</v>
          </cell>
        </row>
        <row r="12139">
          <cell r="A12139" t="str">
            <v>FY2017</v>
          </cell>
        </row>
        <row r="12140">
          <cell r="A12140" t="str">
            <v>FY2017</v>
          </cell>
        </row>
        <row r="12141">
          <cell r="A12141" t="str">
            <v>FY2017</v>
          </cell>
        </row>
        <row r="12142">
          <cell r="A12142" t="str">
            <v>FY2017</v>
          </cell>
        </row>
        <row r="12143">
          <cell r="A12143" t="str">
            <v>FY2017</v>
          </cell>
        </row>
        <row r="12144">
          <cell r="A12144" t="str">
            <v>FY2017</v>
          </cell>
        </row>
        <row r="12145">
          <cell r="A12145" t="str">
            <v>FY2017</v>
          </cell>
        </row>
        <row r="12146">
          <cell r="A12146" t="str">
            <v>FY2017</v>
          </cell>
        </row>
        <row r="12147">
          <cell r="A12147" t="str">
            <v>FY2017</v>
          </cell>
        </row>
        <row r="12148">
          <cell r="A12148" t="str">
            <v>FY2017</v>
          </cell>
        </row>
        <row r="12149">
          <cell r="A12149" t="str">
            <v>FY2017</v>
          </cell>
        </row>
        <row r="12150">
          <cell r="A12150" t="str">
            <v>FY2017</v>
          </cell>
        </row>
        <row r="12151">
          <cell r="A12151" t="str">
            <v>FY2017</v>
          </cell>
        </row>
        <row r="12152">
          <cell r="A12152" t="str">
            <v>FY2017</v>
          </cell>
        </row>
        <row r="12153">
          <cell r="A12153" t="str">
            <v>FY2017</v>
          </cell>
        </row>
        <row r="12154">
          <cell r="A12154" t="str">
            <v>FY2017</v>
          </cell>
        </row>
        <row r="12155">
          <cell r="A12155" t="str">
            <v>FY2017</v>
          </cell>
        </row>
        <row r="12156">
          <cell r="A12156" t="str">
            <v>FY2017</v>
          </cell>
        </row>
        <row r="12157">
          <cell r="A12157" t="str">
            <v>FY2017</v>
          </cell>
        </row>
        <row r="12158">
          <cell r="A12158" t="str">
            <v>FY2017</v>
          </cell>
        </row>
        <row r="12159">
          <cell r="A12159" t="str">
            <v>FY2017</v>
          </cell>
        </row>
        <row r="12160">
          <cell r="A12160" t="str">
            <v>FY2017</v>
          </cell>
        </row>
        <row r="12161">
          <cell r="A12161" t="str">
            <v>FY2017</v>
          </cell>
        </row>
        <row r="12162">
          <cell r="A12162" t="str">
            <v>FY2017</v>
          </cell>
        </row>
        <row r="12163">
          <cell r="A12163" t="str">
            <v>FY2017</v>
          </cell>
        </row>
        <row r="12164">
          <cell r="A12164" t="str">
            <v>FY2017</v>
          </cell>
        </row>
        <row r="12165">
          <cell r="A12165" t="str">
            <v>FY2017</v>
          </cell>
        </row>
        <row r="12166">
          <cell r="A12166" t="str">
            <v>FY2017</v>
          </cell>
        </row>
        <row r="12167">
          <cell r="A12167" t="str">
            <v>FY2017</v>
          </cell>
        </row>
        <row r="12168">
          <cell r="A12168" t="str">
            <v>FY2017</v>
          </cell>
        </row>
        <row r="12169">
          <cell r="A12169" t="str">
            <v>FY2017</v>
          </cell>
        </row>
        <row r="12170">
          <cell r="A12170" t="str">
            <v>FY2017</v>
          </cell>
        </row>
        <row r="12171">
          <cell r="A12171" t="str">
            <v>FY2017</v>
          </cell>
        </row>
        <row r="12172">
          <cell r="A12172" t="str">
            <v>FY2017</v>
          </cell>
        </row>
        <row r="12173">
          <cell r="A12173" t="str">
            <v>FY2017</v>
          </cell>
        </row>
        <row r="12174">
          <cell r="A12174" t="str">
            <v>FY2017</v>
          </cell>
        </row>
        <row r="12175">
          <cell r="A12175" t="str">
            <v>FY2017</v>
          </cell>
        </row>
        <row r="12176">
          <cell r="A12176" t="str">
            <v>FY2017</v>
          </cell>
        </row>
        <row r="12177">
          <cell r="A12177" t="str">
            <v>FY2017</v>
          </cell>
        </row>
        <row r="12178">
          <cell r="A12178" t="str">
            <v>FY2017</v>
          </cell>
        </row>
        <row r="12179">
          <cell r="A12179" t="str">
            <v>FY2017</v>
          </cell>
        </row>
        <row r="12180">
          <cell r="A12180" t="str">
            <v>FY2017</v>
          </cell>
        </row>
        <row r="12181">
          <cell r="A12181" t="str">
            <v>FY2017</v>
          </cell>
        </row>
        <row r="12182">
          <cell r="A12182" t="str">
            <v>FY2017</v>
          </cell>
        </row>
        <row r="12183">
          <cell r="A12183" t="str">
            <v>FY2017</v>
          </cell>
        </row>
        <row r="12184">
          <cell r="A12184" t="str">
            <v>FY2017</v>
          </cell>
        </row>
        <row r="12185">
          <cell r="A12185" t="str">
            <v>FY2017</v>
          </cell>
        </row>
        <row r="12186">
          <cell r="A12186" t="str">
            <v>FY2017</v>
          </cell>
        </row>
        <row r="12187">
          <cell r="A12187" t="str">
            <v>FY2017</v>
          </cell>
        </row>
        <row r="12188">
          <cell r="A12188" t="str">
            <v>FY2017</v>
          </cell>
        </row>
        <row r="12189">
          <cell r="A12189" t="str">
            <v>FY2017</v>
          </cell>
        </row>
        <row r="12190">
          <cell r="A12190" t="str">
            <v>FY2017</v>
          </cell>
        </row>
        <row r="12191">
          <cell r="A12191" t="str">
            <v>FY2017</v>
          </cell>
        </row>
        <row r="12192">
          <cell r="A12192" t="str">
            <v>FY2017</v>
          </cell>
        </row>
        <row r="12193">
          <cell r="A12193" t="str">
            <v>FY2017</v>
          </cell>
        </row>
        <row r="12194">
          <cell r="A12194" t="str">
            <v>FY2017</v>
          </cell>
        </row>
        <row r="12195">
          <cell r="A12195" t="str">
            <v>FY2017</v>
          </cell>
        </row>
        <row r="12196">
          <cell r="A12196" t="str">
            <v>FY2017</v>
          </cell>
        </row>
        <row r="12197">
          <cell r="A12197" t="str">
            <v>FY2017</v>
          </cell>
        </row>
        <row r="12198">
          <cell r="A12198" t="str">
            <v>FY2017</v>
          </cell>
        </row>
        <row r="12199">
          <cell r="A12199" t="str">
            <v>FY2017</v>
          </cell>
        </row>
        <row r="12200">
          <cell r="A12200" t="str">
            <v>FY2017</v>
          </cell>
        </row>
        <row r="12201">
          <cell r="A12201" t="str">
            <v>FY2017</v>
          </cell>
        </row>
        <row r="12202">
          <cell r="A12202" t="str">
            <v>FY2017</v>
          </cell>
        </row>
        <row r="12203">
          <cell r="A12203" t="str">
            <v>FY2017</v>
          </cell>
        </row>
        <row r="12204">
          <cell r="A12204" t="str">
            <v>FY2017</v>
          </cell>
        </row>
        <row r="12205">
          <cell r="A12205" t="str">
            <v>FY2017</v>
          </cell>
        </row>
        <row r="12206">
          <cell r="A12206" t="str">
            <v>FY2017</v>
          </cell>
        </row>
        <row r="12207">
          <cell r="A12207" t="str">
            <v>FY2017</v>
          </cell>
        </row>
        <row r="12208">
          <cell r="A12208" t="str">
            <v>FY2017</v>
          </cell>
        </row>
        <row r="12209">
          <cell r="A12209" t="str">
            <v>FY2017</v>
          </cell>
        </row>
        <row r="12210">
          <cell r="A12210" t="str">
            <v>FY2017</v>
          </cell>
        </row>
        <row r="12211">
          <cell r="A12211" t="str">
            <v>FY2017</v>
          </cell>
        </row>
        <row r="12212">
          <cell r="A12212" t="str">
            <v>FY2017</v>
          </cell>
        </row>
        <row r="12213">
          <cell r="A12213" t="str">
            <v>FY2017</v>
          </cell>
        </row>
        <row r="12214">
          <cell r="A12214" t="str">
            <v>FY2017</v>
          </cell>
        </row>
        <row r="12215">
          <cell r="A12215" t="str">
            <v>FY2017</v>
          </cell>
        </row>
        <row r="12216">
          <cell r="A12216" t="str">
            <v>FY2017</v>
          </cell>
        </row>
        <row r="12217">
          <cell r="A12217" t="str">
            <v>FY2017</v>
          </cell>
        </row>
        <row r="12218">
          <cell r="A12218" t="str">
            <v>FY2017</v>
          </cell>
        </row>
        <row r="12219">
          <cell r="A12219" t="str">
            <v>FY2017</v>
          </cell>
        </row>
        <row r="12220">
          <cell r="A12220" t="str">
            <v>FY2017</v>
          </cell>
        </row>
        <row r="12221">
          <cell r="A12221" t="str">
            <v>FY2017</v>
          </cell>
        </row>
        <row r="12222">
          <cell r="A12222" t="str">
            <v>FY2017</v>
          </cell>
        </row>
        <row r="12223">
          <cell r="A12223" t="str">
            <v>FY2017</v>
          </cell>
        </row>
        <row r="12224">
          <cell r="A12224" t="str">
            <v>FY2017</v>
          </cell>
        </row>
        <row r="12225">
          <cell r="A12225" t="str">
            <v>FY2017</v>
          </cell>
        </row>
        <row r="12226">
          <cell r="A12226" t="str">
            <v>FY2017</v>
          </cell>
        </row>
        <row r="12227">
          <cell r="A12227" t="str">
            <v>FY2017</v>
          </cell>
        </row>
        <row r="12228">
          <cell r="A12228" t="str">
            <v>FY2017</v>
          </cell>
        </row>
        <row r="12229">
          <cell r="A12229" t="str">
            <v>FY2017</v>
          </cell>
        </row>
        <row r="12230">
          <cell r="A12230" t="str">
            <v>FY2017</v>
          </cell>
        </row>
        <row r="12231">
          <cell r="A12231" t="str">
            <v>FY2017</v>
          </cell>
        </row>
        <row r="12232">
          <cell r="A12232" t="str">
            <v>FY2017</v>
          </cell>
        </row>
        <row r="12233">
          <cell r="A12233" t="str">
            <v>FY2017</v>
          </cell>
        </row>
        <row r="12234">
          <cell r="A12234" t="str">
            <v>FY2017</v>
          </cell>
        </row>
        <row r="12235">
          <cell r="A12235" t="str">
            <v>FY2017</v>
          </cell>
        </row>
        <row r="12236">
          <cell r="A12236" t="str">
            <v>FY2017</v>
          </cell>
        </row>
        <row r="12237">
          <cell r="A12237" t="str">
            <v>FY2017</v>
          </cell>
        </row>
        <row r="12238">
          <cell r="A12238" t="str">
            <v>FY2017</v>
          </cell>
        </row>
        <row r="12239">
          <cell r="A12239" t="str">
            <v>FY2017</v>
          </cell>
        </row>
        <row r="12240">
          <cell r="A12240" t="str">
            <v>FY2017</v>
          </cell>
        </row>
        <row r="12241">
          <cell r="A12241" t="str">
            <v>FY2017</v>
          </cell>
        </row>
        <row r="12242">
          <cell r="A12242" t="str">
            <v>FY2017</v>
          </cell>
        </row>
        <row r="12243">
          <cell r="A12243" t="str">
            <v>FY2017</v>
          </cell>
        </row>
        <row r="12244">
          <cell r="A12244" t="str">
            <v>FY2017</v>
          </cell>
        </row>
        <row r="12245">
          <cell r="A12245" t="str">
            <v>FY2017</v>
          </cell>
        </row>
        <row r="12246">
          <cell r="A12246" t="str">
            <v>FY2017</v>
          </cell>
        </row>
        <row r="12247">
          <cell r="A12247" t="str">
            <v>FY2017</v>
          </cell>
        </row>
        <row r="12248">
          <cell r="A12248" t="str">
            <v>FY2017</v>
          </cell>
        </row>
        <row r="12249">
          <cell r="A12249" t="str">
            <v>FY2017</v>
          </cell>
        </row>
        <row r="12250">
          <cell r="A12250" t="str">
            <v>FY2017</v>
          </cell>
        </row>
        <row r="12251">
          <cell r="A12251" t="str">
            <v>FY2017</v>
          </cell>
        </row>
        <row r="12252">
          <cell r="A12252" t="str">
            <v>FY2017</v>
          </cell>
        </row>
        <row r="12253">
          <cell r="A12253" t="str">
            <v>FY2017</v>
          </cell>
        </row>
        <row r="12254">
          <cell r="A12254" t="str">
            <v>FY2017</v>
          </cell>
        </row>
        <row r="12255">
          <cell r="A12255" t="str">
            <v>FY2017</v>
          </cell>
        </row>
        <row r="12256">
          <cell r="A12256" t="str">
            <v>FY2017</v>
          </cell>
        </row>
        <row r="12257">
          <cell r="A12257" t="str">
            <v>FY2017</v>
          </cell>
        </row>
        <row r="12258">
          <cell r="A12258" t="str">
            <v>FY2017</v>
          </cell>
        </row>
        <row r="12259">
          <cell r="A12259" t="str">
            <v>FY2017</v>
          </cell>
        </row>
        <row r="12260">
          <cell r="A12260" t="str">
            <v>FY2017</v>
          </cell>
        </row>
        <row r="12261">
          <cell r="A12261" t="str">
            <v>FY2017</v>
          </cell>
        </row>
        <row r="12262">
          <cell r="A12262" t="str">
            <v>FY2017</v>
          </cell>
        </row>
        <row r="12263">
          <cell r="A12263" t="str">
            <v>FY2017</v>
          </cell>
        </row>
        <row r="12264">
          <cell r="A12264" t="str">
            <v>FY2017</v>
          </cell>
        </row>
        <row r="12265">
          <cell r="A12265" t="str">
            <v>FY2017</v>
          </cell>
        </row>
        <row r="12266">
          <cell r="A12266" t="str">
            <v>FY2017</v>
          </cell>
        </row>
        <row r="12267">
          <cell r="A12267" t="str">
            <v>FY2017</v>
          </cell>
        </row>
        <row r="12268">
          <cell r="A12268" t="str">
            <v>FY2017</v>
          </cell>
        </row>
        <row r="12269">
          <cell r="A12269" t="str">
            <v>FY2017</v>
          </cell>
        </row>
        <row r="12270">
          <cell r="A12270" t="str">
            <v>FY2017</v>
          </cell>
        </row>
        <row r="12271">
          <cell r="A12271" t="str">
            <v>FY2017</v>
          </cell>
        </row>
        <row r="12272">
          <cell r="A12272" t="str">
            <v>FY2017</v>
          </cell>
        </row>
        <row r="12273">
          <cell r="A12273" t="str">
            <v>FY2017</v>
          </cell>
        </row>
        <row r="12274">
          <cell r="A12274" t="str">
            <v>FY2017</v>
          </cell>
        </row>
        <row r="12275">
          <cell r="A12275" t="str">
            <v>FY2017</v>
          </cell>
        </row>
        <row r="12276">
          <cell r="A12276" t="str">
            <v>FY2017</v>
          </cell>
        </row>
        <row r="12277">
          <cell r="A12277" t="str">
            <v>FY2017</v>
          </cell>
        </row>
        <row r="12278">
          <cell r="A12278" t="str">
            <v>FY2017</v>
          </cell>
        </row>
        <row r="12279">
          <cell r="A12279" t="str">
            <v>FY2017</v>
          </cell>
        </row>
        <row r="12280">
          <cell r="A12280" t="str">
            <v>FY2017</v>
          </cell>
        </row>
        <row r="12281">
          <cell r="A12281" t="str">
            <v>FY2017</v>
          </cell>
        </row>
        <row r="12282">
          <cell r="A12282" t="str">
            <v>FY2017</v>
          </cell>
        </row>
        <row r="12283">
          <cell r="A12283" t="str">
            <v>FY2017</v>
          </cell>
        </row>
        <row r="12284">
          <cell r="A12284" t="str">
            <v>FY2017</v>
          </cell>
        </row>
        <row r="12285">
          <cell r="A12285" t="str">
            <v>FY2017</v>
          </cell>
        </row>
        <row r="12286">
          <cell r="A12286" t="str">
            <v>FY2017</v>
          </cell>
        </row>
        <row r="12287">
          <cell r="A12287" t="str">
            <v>FY2017</v>
          </cell>
        </row>
        <row r="12288">
          <cell r="A12288" t="str">
            <v>FY2017</v>
          </cell>
        </row>
        <row r="12289">
          <cell r="A12289" t="str">
            <v>FY2017</v>
          </cell>
        </row>
        <row r="12290">
          <cell r="A12290" t="str">
            <v>FY2017</v>
          </cell>
        </row>
        <row r="12291">
          <cell r="A12291" t="str">
            <v>FY2017</v>
          </cell>
        </row>
        <row r="12292">
          <cell r="A12292" t="str">
            <v>FY2017</v>
          </cell>
        </row>
        <row r="12293">
          <cell r="A12293" t="str">
            <v>FY2017</v>
          </cell>
        </row>
        <row r="12294">
          <cell r="A12294" t="str">
            <v>FY2017</v>
          </cell>
        </row>
        <row r="12295">
          <cell r="A12295" t="str">
            <v>FY2017</v>
          </cell>
        </row>
        <row r="12296">
          <cell r="A12296" t="str">
            <v>FY2017</v>
          </cell>
        </row>
        <row r="12297">
          <cell r="A12297" t="str">
            <v>FY2017</v>
          </cell>
        </row>
        <row r="12298">
          <cell r="A12298" t="str">
            <v>FY2017</v>
          </cell>
        </row>
        <row r="12299">
          <cell r="A12299" t="str">
            <v>FY2017</v>
          </cell>
        </row>
        <row r="12300">
          <cell r="A12300" t="str">
            <v>FY2017</v>
          </cell>
        </row>
        <row r="12301">
          <cell r="A12301" t="str">
            <v>FY2017</v>
          </cell>
        </row>
        <row r="12302">
          <cell r="A12302" t="str">
            <v>FY2017</v>
          </cell>
        </row>
        <row r="12303">
          <cell r="A12303" t="str">
            <v>FY2017</v>
          </cell>
        </row>
        <row r="12304">
          <cell r="A12304" t="str">
            <v>FY2017</v>
          </cell>
        </row>
        <row r="12305">
          <cell r="A12305" t="str">
            <v>FY2017</v>
          </cell>
        </row>
        <row r="12306">
          <cell r="A12306" t="str">
            <v>FY2017</v>
          </cell>
        </row>
        <row r="12307">
          <cell r="A12307" t="str">
            <v>FY2017</v>
          </cell>
        </row>
        <row r="12308">
          <cell r="A12308" t="str">
            <v>FY2017</v>
          </cell>
        </row>
        <row r="12309">
          <cell r="A12309" t="str">
            <v>FY2017</v>
          </cell>
        </row>
        <row r="12310">
          <cell r="A12310" t="str">
            <v>FY2017</v>
          </cell>
        </row>
        <row r="12311">
          <cell r="A12311" t="str">
            <v>FY2017</v>
          </cell>
        </row>
        <row r="12312">
          <cell r="A12312" t="str">
            <v>FY2017</v>
          </cell>
        </row>
        <row r="12313">
          <cell r="A12313" t="str">
            <v>FY2017</v>
          </cell>
        </row>
        <row r="12314">
          <cell r="A12314" t="str">
            <v>FY2017</v>
          </cell>
        </row>
        <row r="12315">
          <cell r="A12315" t="str">
            <v>FY2017</v>
          </cell>
        </row>
        <row r="12316">
          <cell r="A12316" t="str">
            <v>FY2017</v>
          </cell>
        </row>
        <row r="12317">
          <cell r="A12317" t="str">
            <v>FY2017</v>
          </cell>
        </row>
        <row r="12318">
          <cell r="A12318" t="str">
            <v>FY2017</v>
          </cell>
        </row>
        <row r="12319">
          <cell r="A12319" t="str">
            <v>FY2017</v>
          </cell>
        </row>
        <row r="12320">
          <cell r="A12320" t="str">
            <v>FY2017</v>
          </cell>
        </row>
        <row r="12321">
          <cell r="A12321" t="str">
            <v>FY2017</v>
          </cell>
        </row>
        <row r="12322">
          <cell r="A12322" t="str">
            <v>FY2017</v>
          </cell>
        </row>
        <row r="12323">
          <cell r="A12323" t="str">
            <v>FY2017</v>
          </cell>
        </row>
        <row r="12324">
          <cell r="A12324" t="str">
            <v>FY2017</v>
          </cell>
        </row>
        <row r="12325">
          <cell r="A12325" t="str">
            <v>FY2017</v>
          </cell>
        </row>
        <row r="12326">
          <cell r="A12326" t="str">
            <v>FY2017</v>
          </cell>
        </row>
        <row r="12327">
          <cell r="A12327" t="str">
            <v>FY2017</v>
          </cell>
        </row>
        <row r="12328">
          <cell r="A12328" t="str">
            <v>FY2017</v>
          </cell>
        </row>
        <row r="12329">
          <cell r="A12329" t="str">
            <v>FY2017</v>
          </cell>
        </row>
        <row r="12330">
          <cell r="A12330" t="str">
            <v>FY2017</v>
          </cell>
        </row>
        <row r="12331">
          <cell r="A12331" t="str">
            <v>FY2017</v>
          </cell>
        </row>
        <row r="12332">
          <cell r="A12332" t="str">
            <v>FY2017</v>
          </cell>
        </row>
        <row r="12333">
          <cell r="A12333" t="str">
            <v>FY2017</v>
          </cell>
        </row>
        <row r="12334">
          <cell r="A12334" t="str">
            <v>FY2017</v>
          </cell>
        </row>
        <row r="12335">
          <cell r="A12335" t="str">
            <v>FY2017</v>
          </cell>
        </row>
        <row r="12336">
          <cell r="A12336" t="str">
            <v>FY2017</v>
          </cell>
        </row>
        <row r="12337">
          <cell r="A12337" t="str">
            <v>FY2017</v>
          </cell>
        </row>
        <row r="12338">
          <cell r="A12338" t="str">
            <v>FY2017</v>
          </cell>
        </row>
        <row r="12339">
          <cell r="A12339" t="str">
            <v>FY2017</v>
          </cell>
        </row>
        <row r="12340">
          <cell r="A12340" t="str">
            <v>FY2017</v>
          </cell>
        </row>
        <row r="12341">
          <cell r="A12341" t="str">
            <v>FY2017</v>
          </cell>
        </row>
        <row r="12342">
          <cell r="A12342" t="str">
            <v>FY2017</v>
          </cell>
        </row>
        <row r="12343">
          <cell r="A12343" t="str">
            <v>FY2017</v>
          </cell>
        </row>
        <row r="12344">
          <cell r="A12344" t="str">
            <v>FY2017</v>
          </cell>
        </row>
        <row r="12345">
          <cell r="A12345" t="str">
            <v>FY2017</v>
          </cell>
        </row>
        <row r="12346">
          <cell r="A12346" t="str">
            <v>FY2017</v>
          </cell>
        </row>
        <row r="12347">
          <cell r="A12347" t="str">
            <v>FY2017</v>
          </cell>
        </row>
        <row r="12348">
          <cell r="A12348" t="str">
            <v>FY2017</v>
          </cell>
        </row>
        <row r="12349">
          <cell r="A12349" t="str">
            <v>FY2017</v>
          </cell>
        </row>
        <row r="12350">
          <cell r="A12350" t="str">
            <v>FY2017</v>
          </cell>
        </row>
        <row r="12351">
          <cell r="A12351" t="str">
            <v>FY2017</v>
          </cell>
        </row>
        <row r="12352">
          <cell r="A12352" t="str">
            <v>FY2017</v>
          </cell>
        </row>
        <row r="12353">
          <cell r="A12353" t="str">
            <v>FY2017</v>
          </cell>
        </row>
        <row r="12354">
          <cell r="A12354" t="str">
            <v>FY2017</v>
          </cell>
        </row>
        <row r="12355">
          <cell r="A12355" t="str">
            <v>FY2017</v>
          </cell>
        </row>
        <row r="12356">
          <cell r="A12356" t="str">
            <v>FY2017</v>
          </cell>
        </row>
        <row r="12357">
          <cell r="A12357" t="str">
            <v>FY2017</v>
          </cell>
        </row>
        <row r="12358">
          <cell r="A12358" t="str">
            <v>FY2017</v>
          </cell>
        </row>
        <row r="12359">
          <cell r="A12359" t="str">
            <v>FY2017</v>
          </cell>
        </row>
        <row r="12360">
          <cell r="A12360" t="str">
            <v>FY2017</v>
          </cell>
        </row>
        <row r="12361">
          <cell r="A12361" t="str">
            <v>FY2017</v>
          </cell>
        </row>
        <row r="12362">
          <cell r="A12362" t="str">
            <v>FY2017</v>
          </cell>
        </row>
        <row r="12363">
          <cell r="A12363" t="str">
            <v>FY2017</v>
          </cell>
        </row>
        <row r="12364">
          <cell r="A12364" t="str">
            <v>FY2017</v>
          </cell>
        </row>
        <row r="12365">
          <cell r="A12365" t="str">
            <v>FY2017</v>
          </cell>
        </row>
        <row r="12366">
          <cell r="A12366" t="str">
            <v>FY2017</v>
          </cell>
        </row>
        <row r="12367">
          <cell r="A12367" t="str">
            <v>FY2017</v>
          </cell>
        </row>
        <row r="12368">
          <cell r="A12368" t="str">
            <v>FY2017</v>
          </cell>
        </row>
        <row r="12369">
          <cell r="A12369" t="str">
            <v>FY2017</v>
          </cell>
        </row>
        <row r="12370">
          <cell r="A12370" t="str">
            <v>FY2017</v>
          </cell>
        </row>
        <row r="12371">
          <cell r="A12371" t="str">
            <v>FY2017</v>
          </cell>
        </row>
        <row r="12372">
          <cell r="A12372" t="str">
            <v>FY2017</v>
          </cell>
        </row>
        <row r="12373">
          <cell r="A12373" t="str">
            <v>FY2017</v>
          </cell>
        </row>
        <row r="12374">
          <cell r="A12374" t="str">
            <v>FY2017</v>
          </cell>
        </row>
        <row r="12375">
          <cell r="A12375" t="str">
            <v>FY2017</v>
          </cell>
        </row>
        <row r="12376">
          <cell r="A12376" t="str">
            <v>FY2017</v>
          </cell>
        </row>
        <row r="12377">
          <cell r="A12377" t="str">
            <v>FY2017</v>
          </cell>
        </row>
        <row r="12378">
          <cell r="A12378" t="str">
            <v>FY2017</v>
          </cell>
        </row>
        <row r="12379">
          <cell r="A12379" t="str">
            <v>FY2017</v>
          </cell>
        </row>
        <row r="12380">
          <cell r="A12380" t="str">
            <v>FY2017</v>
          </cell>
        </row>
        <row r="12381">
          <cell r="A12381" t="str">
            <v>FY2017</v>
          </cell>
        </row>
        <row r="12382">
          <cell r="A12382" t="str">
            <v>FY2017</v>
          </cell>
        </row>
        <row r="12383">
          <cell r="A12383" t="str">
            <v>FY2017</v>
          </cell>
        </row>
        <row r="12384">
          <cell r="A12384" t="str">
            <v>FY2017</v>
          </cell>
        </row>
        <row r="12385">
          <cell r="A12385" t="str">
            <v>FY2017</v>
          </cell>
        </row>
        <row r="12386">
          <cell r="A12386" t="str">
            <v>FY2017</v>
          </cell>
        </row>
        <row r="12387">
          <cell r="A12387" t="str">
            <v>FY2017</v>
          </cell>
        </row>
        <row r="12388">
          <cell r="A12388" t="str">
            <v>FY2017</v>
          </cell>
        </row>
        <row r="12389">
          <cell r="A12389" t="str">
            <v>FY2017</v>
          </cell>
        </row>
        <row r="12390">
          <cell r="A12390" t="str">
            <v>FY2017</v>
          </cell>
        </row>
        <row r="12391">
          <cell r="A12391" t="str">
            <v>FY2017</v>
          </cell>
        </row>
        <row r="12392">
          <cell r="A12392" t="str">
            <v>FY2017</v>
          </cell>
        </row>
        <row r="12393">
          <cell r="A12393" t="str">
            <v>FY2017</v>
          </cell>
        </row>
        <row r="12394">
          <cell r="A12394" t="str">
            <v>FY2017</v>
          </cell>
        </row>
        <row r="12395">
          <cell r="A12395" t="str">
            <v>FY2017</v>
          </cell>
        </row>
        <row r="12396">
          <cell r="A12396" t="str">
            <v>FY2017</v>
          </cell>
        </row>
        <row r="12397">
          <cell r="A12397" t="str">
            <v>FY2017</v>
          </cell>
        </row>
        <row r="12398">
          <cell r="A12398" t="str">
            <v>FY2017</v>
          </cell>
        </row>
        <row r="12399">
          <cell r="A12399" t="str">
            <v>FY2017</v>
          </cell>
        </row>
        <row r="12400">
          <cell r="A12400" t="str">
            <v>FY2017</v>
          </cell>
        </row>
        <row r="12401">
          <cell r="A12401" t="str">
            <v>FY2017</v>
          </cell>
        </row>
        <row r="12402">
          <cell r="A12402" t="str">
            <v>FY2017</v>
          </cell>
        </row>
        <row r="12403">
          <cell r="A12403" t="str">
            <v>FY2017</v>
          </cell>
        </row>
        <row r="12404">
          <cell r="A12404" t="str">
            <v>FY2017</v>
          </cell>
        </row>
        <row r="12405">
          <cell r="A12405" t="str">
            <v>FY2017</v>
          </cell>
        </row>
        <row r="12406">
          <cell r="A12406" t="str">
            <v>FY2017</v>
          </cell>
        </row>
        <row r="12407">
          <cell r="A12407" t="str">
            <v>FY2017</v>
          </cell>
        </row>
        <row r="12408">
          <cell r="A12408" t="str">
            <v>FY2017</v>
          </cell>
        </row>
        <row r="12409">
          <cell r="A12409" t="str">
            <v>FY2017</v>
          </cell>
        </row>
        <row r="12410">
          <cell r="A12410" t="str">
            <v>FY2017</v>
          </cell>
        </row>
        <row r="12411">
          <cell r="A12411" t="str">
            <v>FY2017</v>
          </cell>
        </row>
        <row r="12412">
          <cell r="A12412" t="str">
            <v>FY2017</v>
          </cell>
        </row>
        <row r="12413">
          <cell r="A12413" t="str">
            <v>FY2017</v>
          </cell>
        </row>
        <row r="12414">
          <cell r="A12414" t="str">
            <v>FY2017</v>
          </cell>
        </row>
        <row r="12415">
          <cell r="A12415" t="str">
            <v>FY2017</v>
          </cell>
        </row>
        <row r="12416">
          <cell r="A12416" t="str">
            <v>FY2017</v>
          </cell>
        </row>
        <row r="12417">
          <cell r="A12417" t="str">
            <v>FY2017</v>
          </cell>
        </row>
        <row r="12418">
          <cell r="A12418" t="str">
            <v>FY2017</v>
          </cell>
        </row>
        <row r="12419">
          <cell r="A12419" t="str">
            <v>FY2017</v>
          </cell>
        </row>
        <row r="12420">
          <cell r="A12420" t="str">
            <v>FY2017</v>
          </cell>
        </row>
        <row r="12421">
          <cell r="A12421" t="str">
            <v>FY2017</v>
          </cell>
        </row>
        <row r="12422">
          <cell r="A12422" t="str">
            <v>FY2017</v>
          </cell>
        </row>
        <row r="12423">
          <cell r="A12423" t="str">
            <v>FY2017</v>
          </cell>
        </row>
        <row r="12424">
          <cell r="A12424" t="str">
            <v>FY2017</v>
          </cell>
        </row>
        <row r="12425">
          <cell r="A12425" t="str">
            <v>FY2017</v>
          </cell>
        </row>
        <row r="12426">
          <cell r="A12426" t="str">
            <v>FY2017</v>
          </cell>
        </row>
        <row r="12427">
          <cell r="A12427" t="str">
            <v>FY2017</v>
          </cell>
        </row>
        <row r="12428">
          <cell r="A12428" t="str">
            <v>FY2017</v>
          </cell>
        </row>
        <row r="12429">
          <cell r="A12429" t="str">
            <v>FY2017</v>
          </cell>
        </row>
        <row r="12430">
          <cell r="A12430" t="str">
            <v>FY2017</v>
          </cell>
        </row>
        <row r="12431">
          <cell r="A12431" t="str">
            <v>FY2017</v>
          </cell>
        </row>
        <row r="12432">
          <cell r="A12432" t="str">
            <v>FY2017</v>
          </cell>
        </row>
        <row r="12433">
          <cell r="A12433" t="str">
            <v>FY2017</v>
          </cell>
        </row>
        <row r="12434">
          <cell r="A12434" t="str">
            <v>FY2017</v>
          </cell>
        </row>
        <row r="12435">
          <cell r="A12435" t="str">
            <v>FY2017</v>
          </cell>
        </row>
        <row r="12436">
          <cell r="A12436" t="str">
            <v>FY2017</v>
          </cell>
        </row>
        <row r="12437">
          <cell r="A12437" t="str">
            <v>FY2017</v>
          </cell>
        </row>
        <row r="12438">
          <cell r="A12438" t="str">
            <v>FY2017</v>
          </cell>
        </row>
        <row r="12439">
          <cell r="A12439" t="str">
            <v>FY2017</v>
          </cell>
        </row>
        <row r="12440">
          <cell r="A12440" t="str">
            <v>FY2017</v>
          </cell>
        </row>
        <row r="12441">
          <cell r="A12441" t="str">
            <v>FY2017</v>
          </cell>
        </row>
        <row r="12442">
          <cell r="A12442" t="str">
            <v>FY2017</v>
          </cell>
        </row>
        <row r="12443">
          <cell r="A12443" t="str">
            <v>FY2017</v>
          </cell>
        </row>
        <row r="12444">
          <cell r="A12444" t="str">
            <v>FY2017</v>
          </cell>
        </row>
        <row r="12445">
          <cell r="A12445" t="str">
            <v>FY2017</v>
          </cell>
        </row>
        <row r="12446">
          <cell r="A12446" t="str">
            <v>FY2017</v>
          </cell>
        </row>
        <row r="12447">
          <cell r="A12447" t="str">
            <v>FY2017</v>
          </cell>
        </row>
        <row r="12448">
          <cell r="A12448" t="str">
            <v>FY2017</v>
          </cell>
        </row>
        <row r="12449">
          <cell r="A12449" t="str">
            <v>FY2017</v>
          </cell>
        </row>
        <row r="12450">
          <cell r="A12450" t="str">
            <v>FY2017</v>
          </cell>
        </row>
        <row r="12451">
          <cell r="A12451" t="str">
            <v>FY2017</v>
          </cell>
        </row>
        <row r="12452">
          <cell r="A12452" t="str">
            <v>FY2017</v>
          </cell>
        </row>
        <row r="12453">
          <cell r="A12453" t="str">
            <v>FY2017</v>
          </cell>
        </row>
        <row r="12454">
          <cell r="A12454" t="str">
            <v>FY2017</v>
          </cell>
        </row>
        <row r="12455">
          <cell r="A12455" t="str">
            <v>FY2017</v>
          </cell>
        </row>
        <row r="12456">
          <cell r="A12456" t="str">
            <v>FY2017</v>
          </cell>
        </row>
        <row r="12457">
          <cell r="A12457" t="str">
            <v>FY2017</v>
          </cell>
        </row>
        <row r="12458">
          <cell r="A12458" t="str">
            <v>FY2017</v>
          </cell>
        </row>
        <row r="12459">
          <cell r="A12459" t="str">
            <v>FY2017</v>
          </cell>
        </row>
        <row r="12460">
          <cell r="A12460" t="str">
            <v>FY2017</v>
          </cell>
        </row>
        <row r="12461">
          <cell r="A12461" t="str">
            <v>FY2017</v>
          </cell>
        </row>
        <row r="12462">
          <cell r="A12462" t="str">
            <v>FY2017</v>
          </cell>
        </row>
        <row r="12463">
          <cell r="A12463" t="str">
            <v>FY2017</v>
          </cell>
        </row>
        <row r="12464">
          <cell r="A12464" t="str">
            <v>FY2017</v>
          </cell>
        </row>
        <row r="12465">
          <cell r="A12465" t="str">
            <v>FY2017</v>
          </cell>
        </row>
        <row r="12466">
          <cell r="A12466" t="str">
            <v>FY2017</v>
          </cell>
        </row>
        <row r="12467">
          <cell r="A12467" t="str">
            <v>FY2017</v>
          </cell>
        </row>
        <row r="12468">
          <cell r="A12468" t="str">
            <v>FY2017</v>
          </cell>
        </row>
        <row r="12469">
          <cell r="A12469" t="str">
            <v>FY2017</v>
          </cell>
        </row>
        <row r="12470">
          <cell r="A12470" t="str">
            <v>FY2017</v>
          </cell>
        </row>
        <row r="12471">
          <cell r="A12471" t="str">
            <v>FY2017</v>
          </cell>
        </row>
        <row r="12472">
          <cell r="A12472" t="str">
            <v>FY2017</v>
          </cell>
        </row>
        <row r="12473">
          <cell r="A12473" t="str">
            <v>FY2017</v>
          </cell>
        </row>
        <row r="12474">
          <cell r="A12474" t="str">
            <v>FY2017</v>
          </cell>
        </row>
        <row r="12475">
          <cell r="A12475" t="str">
            <v>FY2017</v>
          </cell>
        </row>
        <row r="12476">
          <cell r="A12476" t="str">
            <v>FY2017</v>
          </cell>
        </row>
        <row r="12477">
          <cell r="A12477" t="str">
            <v>FY2017</v>
          </cell>
        </row>
        <row r="12478">
          <cell r="A12478" t="str">
            <v>FY2017</v>
          </cell>
        </row>
        <row r="12479">
          <cell r="A12479" t="str">
            <v>FY2017</v>
          </cell>
        </row>
        <row r="12480">
          <cell r="A12480" t="str">
            <v>FY2017</v>
          </cell>
        </row>
        <row r="12481">
          <cell r="A12481" t="str">
            <v>FY2017</v>
          </cell>
        </row>
        <row r="12482">
          <cell r="A12482" t="str">
            <v>FY2017</v>
          </cell>
        </row>
        <row r="12483">
          <cell r="A12483" t="str">
            <v>FY2017</v>
          </cell>
        </row>
        <row r="12484">
          <cell r="A12484" t="str">
            <v>FY2017</v>
          </cell>
        </row>
        <row r="12485">
          <cell r="A12485" t="str">
            <v>FY2017</v>
          </cell>
        </row>
        <row r="12486">
          <cell r="A12486" t="str">
            <v>FY2017</v>
          </cell>
        </row>
        <row r="12487">
          <cell r="A12487" t="str">
            <v>FY2017</v>
          </cell>
        </row>
        <row r="12488">
          <cell r="A12488" t="str">
            <v>FY2017</v>
          </cell>
        </row>
        <row r="12489">
          <cell r="A12489" t="str">
            <v>FY2017</v>
          </cell>
        </row>
        <row r="12490">
          <cell r="A12490" t="str">
            <v>FY2017</v>
          </cell>
        </row>
        <row r="12491">
          <cell r="A12491" t="str">
            <v>FY2017</v>
          </cell>
        </row>
        <row r="12492">
          <cell r="A12492" t="str">
            <v>FY2017</v>
          </cell>
        </row>
        <row r="12493">
          <cell r="A12493" t="str">
            <v>FY2017</v>
          </cell>
        </row>
        <row r="12494">
          <cell r="A12494" t="str">
            <v>FY2017</v>
          </cell>
        </row>
        <row r="12495">
          <cell r="A12495" t="str">
            <v>FY2017</v>
          </cell>
        </row>
        <row r="12496">
          <cell r="A12496" t="str">
            <v>FY2017</v>
          </cell>
        </row>
        <row r="12497">
          <cell r="A12497" t="str">
            <v>FY2017</v>
          </cell>
        </row>
        <row r="12498">
          <cell r="A12498" t="str">
            <v>FY2017</v>
          </cell>
        </row>
        <row r="12499">
          <cell r="A12499" t="str">
            <v>FY2017</v>
          </cell>
        </row>
        <row r="12500">
          <cell r="A12500" t="str">
            <v>FY2017</v>
          </cell>
        </row>
        <row r="12501">
          <cell r="A12501" t="str">
            <v>FY2017</v>
          </cell>
        </row>
        <row r="12502">
          <cell r="A12502" t="str">
            <v>FY2017</v>
          </cell>
        </row>
        <row r="12503">
          <cell r="A12503" t="str">
            <v>FY2017</v>
          </cell>
        </row>
        <row r="12504">
          <cell r="A12504" t="str">
            <v>FY2017</v>
          </cell>
        </row>
        <row r="12505">
          <cell r="A12505" t="str">
            <v>FY2017</v>
          </cell>
        </row>
        <row r="12506">
          <cell r="A12506" t="str">
            <v>FY2017</v>
          </cell>
        </row>
        <row r="12507">
          <cell r="A12507" t="str">
            <v>FY2017</v>
          </cell>
        </row>
        <row r="12508">
          <cell r="A12508" t="str">
            <v>FY2017</v>
          </cell>
        </row>
        <row r="12509">
          <cell r="A12509" t="str">
            <v>FY2017</v>
          </cell>
        </row>
        <row r="12510">
          <cell r="A12510" t="str">
            <v>FY2017</v>
          </cell>
        </row>
        <row r="12511">
          <cell r="A12511" t="str">
            <v>FY2017</v>
          </cell>
        </row>
        <row r="12512">
          <cell r="A12512" t="str">
            <v>FY2017</v>
          </cell>
        </row>
        <row r="12513">
          <cell r="A12513" t="str">
            <v>FY2017</v>
          </cell>
        </row>
        <row r="12514">
          <cell r="A12514" t="str">
            <v>FY2017</v>
          </cell>
        </row>
        <row r="12515">
          <cell r="A12515" t="str">
            <v>FY2017</v>
          </cell>
        </row>
        <row r="12516">
          <cell r="A12516" t="str">
            <v>FY2017</v>
          </cell>
        </row>
        <row r="12517">
          <cell r="A12517" t="str">
            <v>FY2017</v>
          </cell>
        </row>
        <row r="12518">
          <cell r="A12518" t="str">
            <v>FY2017</v>
          </cell>
        </row>
        <row r="12519">
          <cell r="A12519" t="str">
            <v>FY2017</v>
          </cell>
        </row>
        <row r="12520">
          <cell r="A12520" t="str">
            <v>FY2017</v>
          </cell>
        </row>
        <row r="12521">
          <cell r="A12521" t="str">
            <v>FY2017</v>
          </cell>
        </row>
        <row r="12522">
          <cell r="A12522" t="str">
            <v>FY2017</v>
          </cell>
        </row>
        <row r="12523">
          <cell r="A12523" t="str">
            <v>FY2017</v>
          </cell>
        </row>
        <row r="12524">
          <cell r="A12524" t="str">
            <v>FY2017</v>
          </cell>
        </row>
        <row r="12525">
          <cell r="A12525" t="str">
            <v>FY2017</v>
          </cell>
        </row>
        <row r="12526">
          <cell r="A12526" t="str">
            <v>FY2017</v>
          </cell>
        </row>
        <row r="12527">
          <cell r="A12527" t="str">
            <v>FY2017</v>
          </cell>
        </row>
        <row r="12528">
          <cell r="A12528" t="str">
            <v>FY2017</v>
          </cell>
        </row>
        <row r="12529">
          <cell r="A12529" t="str">
            <v>FY2017</v>
          </cell>
        </row>
        <row r="12530">
          <cell r="A12530" t="str">
            <v>FY2017</v>
          </cell>
        </row>
        <row r="12531">
          <cell r="A12531" t="str">
            <v>FY2017</v>
          </cell>
        </row>
        <row r="12532">
          <cell r="A12532" t="str">
            <v>FY2017</v>
          </cell>
        </row>
        <row r="12533">
          <cell r="A12533" t="str">
            <v>FY2017</v>
          </cell>
        </row>
        <row r="12534">
          <cell r="A12534" t="str">
            <v>FY2017</v>
          </cell>
        </row>
        <row r="12535">
          <cell r="A12535" t="str">
            <v>FY2017</v>
          </cell>
        </row>
        <row r="12536">
          <cell r="A12536" t="str">
            <v>FY2017</v>
          </cell>
        </row>
        <row r="12537">
          <cell r="A12537" t="str">
            <v>FY2017</v>
          </cell>
        </row>
        <row r="12538">
          <cell r="A12538" t="str">
            <v>FY2017</v>
          </cell>
        </row>
        <row r="12539">
          <cell r="A12539" t="str">
            <v>FY2017</v>
          </cell>
        </row>
        <row r="12540">
          <cell r="A12540" t="str">
            <v>FY2017</v>
          </cell>
        </row>
        <row r="12541">
          <cell r="A12541" t="str">
            <v>FY2017</v>
          </cell>
        </row>
        <row r="12542">
          <cell r="A12542" t="str">
            <v>FY2017</v>
          </cell>
        </row>
        <row r="12543">
          <cell r="A12543" t="str">
            <v>FY2017</v>
          </cell>
        </row>
        <row r="12544">
          <cell r="A12544" t="str">
            <v>FY2017</v>
          </cell>
        </row>
        <row r="12545">
          <cell r="A12545" t="str">
            <v>FY2017</v>
          </cell>
        </row>
        <row r="12546">
          <cell r="A12546" t="str">
            <v>FY2017</v>
          </cell>
        </row>
        <row r="12547">
          <cell r="A12547" t="str">
            <v>FY2017</v>
          </cell>
        </row>
        <row r="12548">
          <cell r="A12548" t="str">
            <v>FY2017</v>
          </cell>
        </row>
        <row r="12549">
          <cell r="A12549" t="str">
            <v>FY2017</v>
          </cell>
        </row>
        <row r="12550">
          <cell r="A12550" t="str">
            <v>FY2017</v>
          </cell>
        </row>
        <row r="12551">
          <cell r="A12551" t="str">
            <v>FY2017</v>
          </cell>
        </row>
        <row r="12552">
          <cell r="A12552" t="str">
            <v>FY2017</v>
          </cell>
        </row>
        <row r="12553">
          <cell r="A12553" t="str">
            <v>FY2017</v>
          </cell>
        </row>
        <row r="12554">
          <cell r="A12554" t="str">
            <v>FY2017</v>
          </cell>
        </row>
        <row r="12555">
          <cell r="A12555" t="str">
            <v>FY2017</v>
          </cell>
        </row>
        <row r="12556">
          <cell r="A12556" t="str">
            <v>FY2017</v>
          </cell>
        </row>
        <row r="12557">
          <cell r="A12557" t="str">
            <v>FY2017</v>
          </cell>
        </row>
        <row r="12558">
          <cell r="A12558" t="str">
            <v>FY2017</v>
          </cell>
        </row>
        <row r="12559">
          <cell r="A12559" t="str">
            <v>FY2017</v>
          </cell>
        </row>
        <row r="12560">
          <cell r="A12560" t="str">
            <v>FY2017</v>
          </cell>
        </row>
        <row r="12561">
          <cell r="A12561" t="str">
            <v>FY2017</v>
          </cell>
        </row>
        <row r="12562">
          <cell r="A12562" t="str">
            <v>FY2017</v>
          </cell>
        </row>
        <row r="12563">
          <cell r="A12563" t="str">
            <v>FY2017</v>
          </cell>
        </row>
        <row r="12564">
          <cell r="A12564" t="str">
            <v>FY2017</v>
          </cell>
        </row>
        <row r="12565">
          <cell r="A12565" t="str">
            <v>FY2017</v>
          </cell>
        </row>
        <row r="12566">
          <cell r="A12566" t="str">
            <v>FY2017</v>
          </cell>
        </row>
        <row r="12567">
          <cell r="A12567" t="str">
            <v>FY2017</v>
          </cell>
        </row>
        <row r="12568">
          <cell r="A12568" t="str">
            <v>FY2017</v>
          </cell>
        </row>
        <row r="12569">
          <cell r="A12569" t="str">
            <v>FY2017</v>
          </cell>
        </row>
        <row r="12570">
          <cell r="A12570" t="str">
            <v>FY2017</v>
          </cell>
        </row>
        <row r="12571">
          <cell r="A12571" t="str">
            <v>FY2017</v>
          </cell>
        </row>
        <row r="12572">
          <cell r="A12572" t="str">
            <v>FY2017</v>
          </cell>
        </row>
        <row r="12573">
          <cell r="A12573" t="str">
            <v>FY2017</v>
          </cell>
        </row>
        <row r="12574">
          <cell r="A12574" t="str">
            <v>FY2017</v>
          </cell>
        </row>
        <row r="12575">
          <cell r="A12575" t="str">
            <v>FY2017</v>
          </cell>
        </row>
        <row r="12576">
          <cell r="A12576" t="str">
            <v>FY2017</v>
          </cell>
        </row>
        <row r="12577">
          <cell r="A12577" t="str">
            <v>FY2017</v>
          </cell>
        </row>
        <row r="12578">
          <cell r="A12578" t="str">
            <v>FY2017</v>
          </cell>
        </row>
        <row r="12579">
          <cell r="A12579" t="str">
            <v>FY2017</v>
          </cell>
        </row>
        <row r="12580">
          <cell r="A12580" t="str">
            <v>FY2017</v>
          </cell>
        </row>
        <row r="12581">
          <cell r="A12581" t="str">
            <v>FY2017</v>
          </cell>
        </row>
        <row r="12582">
          <cell r="A12582" t="str">
            <v>FY2017</v>
          </cell>
        </row>
        <row r="12583">
          <cell r="A12583" t="str">
            <v>FY2017</v>
          </cell>
        </row>
        <row r="12584">
          <cell r="A12584" t="str">
            <v>FY2017</v>
          </cell>
        </row>
        <row r="12585">
          <cell r="A12585" t="str">
            <v>FY2017</v>
          </cell>
        </row>
        <row r="12586">
          <cell r="A12586" t="str">
            <v>FY2017</v>
          </cell>
        </row>
        <row r="12587">
          <cell r="A12587" t="str">
            <v>FY2017</v>
          </cell>
        </row>
        <row r="12588">
          <cell r="A12588" t="str">
            <v>FY2017</v>
          </cell>
        </row>
        <row r="12589">
          <cell r="A12589" t="str">
            <v>FY2017</v>
          </cell>
        </row>
        <row r="12590">
          <cell r="A12590" t="str">
            <v>FY2017</v>
          </cell>
        </row>
        <row r="12591">
          <cell r="A12591" t="str">
            <v>FY2017</v>
          </cell>
        </row>
        <row r="12592">
          <cell r="A12592" t="str">
            <v>FY2017</v>
          </cell>
        </row>
        <row r="12593">
          <cell r="A12593" t="str">
            <v>FY2017</v>
          </cell>
        </row>
        <row r="12594">
          <cell r="A12594" t="str">
            <v>FY2017</v>
          </cell>
        </row>
        <row r="12595">
          <cell r="A12595" t="str">
            <v>FY2017</v>
          </cell>
        </row>
        <row r="12596">
          <cell r="A12596" t="str">
            <v>FY2017</v>
          </cell>
        </row>
        <row r="12597">
          <cell r="A12597" t="str">
            <v>FY2017</v>
          </cell>
        </row>
        <row r="12598">
          <cell r="A12598" t="str">
            <v>FY2017</v>
          </cell>
        </row>
        <row r="12599">
          <cell r="A12599" t="str">
            <v>FY2017</v>
          </cell>
        </row>
        <row r="12600">
          <cell r="A12600" t="str">
            <v>FY2017</v>
          </cell>
        </row>
        <row r="12601">
          <cell r="A12601" t="str">
            <v>FY2017</v>
          </cell>
        </row>
        <row r="12602">
          <cell r="A12602" t="str">
            <v>FY2017</v>
          </cell>
        </row>
        <row r="12603">
          <cell r="A12603" t="str">
            <v>FY2017</v>
          </cell>
        </row>
        <row r="12604">
          <cell r="A12604" t="str">
            <v>FY2017</v>
          </cell>
        </row>
        <row r="12605">
          <cell r="A12605" t="str">
            <v>FY2017</v>
          </cell>
        </row>
        <row r="12606">
          <cell r="A12606" t="str">
            <v>FY2017</v>
          </cell>
        </row>
        <row r="12607">
          <cell r="A12607" t="str">
            <v>FY2017</v>
          </cell>
        </row>
        <row r="12608">
          <cell r="A12608" t="str">
            <v>FY2017</v>
          </cell>
        </row>
        <row r="12609">
          <cell r="A12609" t="str">
            <v>FY2017</v>
          </cell>
        </row>
        <row r="12610">
          <cell r="A12610" t="str">
            <v>FY2017</v>
          </cell>
        </row>
        <row r="12611">
          <cell r="A12611" t="str">
            <v>FY2017</v>
          </cell>
        </row>
        <row r="12612">
          <cell r="A12612" t="str">
            <v>FY2017</v>
          </cell>
        </row>
        <row r="12613">
          <cell r="A12613" t="str">
            <v>FY2017</v>
          </cell>
        </row>
        <row r="12614">
          <cell r="A12614" t="str">
            <v>FY2017</v>
          </cell>
        </row>
        <row r="12615">
          <cell r="A12615" t="str">
            <v>FY2017</v>
          </cell>
        </row>
        <row r="12616">
          <cell r="A12616" t="str">
            <v>FY2017</v>
          </cell>
        </row>
        <row r="12617">
          <cell r="A12617" t="str">
            <v>FY2017</v>
          </cell>
        </row>
        <row r="12618">
          <cell r="A12618" t="str">
            <v>FY2017</v>
          </cell>
        </row>
        <row r="12619">
          <cell r="A12619" t="str">
            <v>FY2017</v>
          </cell>
        </row>
        <row r="12620">
          <cell r="A12620" t="str">
            <v>FY2017</v>
          </cell>
        </row>
        <row r="12621">
          <cell r="A12621" t="str">
            <v>FY2017</v>
          </cell>
        </row>
        <row r="12622">
          <cell r="A12622" t="str">
            <v>FY2017</v>
          </cell>
        </row>
        <row r="12623">
          <cell r="A12623" t="str">
            <v>FY2017</v>
          </cell>
        </row>
        <row r="12624">
          <cell r="A12624" t="str">
            <v>FY2017</v>
          </cell>
        </row>
        <row r="12625">
          <cell r="A12625" t="str">
            <v>FY2017</v>
          </cell>
        </row>
        <row r="12626">
          <cell r="A12626" t="str">
            <v>FY2017</v>
          </cell>
        </row>
        <row r="12627">
          <cell r="A12627" t="str">
            <v>FY2017</v>
          </cell>
        </row>
        <row r="12628">
          <cell r="A12628" t="str">
            <v>FY2017</v>
          </cell>
        </row>
        <row r="12629">
          <cell r="A12629" t="str">
            <v>FY2017</v>
          </cell>
        </row>
        <row r="12630">
          <cell r="A12630" t="str">
            <v>FY2017</v>
          </cell>
        </row>
        <row r="12631">
          <cell r="A12631" t="str">
            <v>FY2017</v>
          </cell>
        </row>
        <row r="12632">
          <cell r="A12632" t="str">
            <v>FY2017</v>
          </cell>
        </row>
        <row r="12633">
          <cell r="A12633" t="str">
            <v>FY2017</v>
          </cell>
        </row>
        <row r="12634">
          <cell r="A12634" t="str">
            <v>FY2017</v>
          </cell>
        </row>
        <row r="12635">
          <cell r="A12635" t="str">
            <v>FY2017</v>
          </cell>
        </row>
        <row r="12636">
          <cell r="A12636" t="str">
            <v>FY2017</v>
          </cell>
        </row>
        <row r="12637">
          <cell r="A12637" t="str">
            <v>FY2017</v>
          </cell>
        </row>
        <row r="12638">
          <cell r="A12638" t="str">
            <v>FY2017</v>
          </cell>
        </row>
        <row r="12639">
          <cell r="A12639" t="str">
            <v>FY2017</v>
          </cell>
        </row>
        <row r="12640">
          <cell r="A12640" t="str">
            <v>FY2017</v>
          </cell>
        </row>
        <row r="12641">
          <cell r="A12641" t="str">
            <v>FY2017</v>
          </cell>
        </row>
        <row r="12642">
          <cell r="A12642" t="str">
            <v>FY2017</v>
          </cell>
        </row>
        <row r="12643">
          <cell r="A12643" t="str">
            <v>FY2017</v>
          </cell>
        </row>
        <row r="12644">
          <cell r="A12644" t="str">
            <v>FY2017</v>
          </cell>
        </row>
        <row r="12645">
          <cell r="A12645" t="str">
            <v>FY2017</v>
          </cell>
        </row>
        <row r="12646">
          <cell r="A12646" t="str">
            <v>FY2017</v>
          </cell>
        </row>
        <row r="12647">
          <cell r="A12647" t="str">
            <v>FY2017</v>
          </cell>
        </row>
        <row r="12648">
          <cell r="A12648" t="str">
            <v>FY2017</v>
          </cell>
        </row>
        <row r="12649">
          <cell r="A12649" t="str">
            <v>FY2017</v>
          </cell>
        </row>
        <row r="12650">
          <cell r="A12650" t="str">
            <v>FY2017</v>
          </cell>
        </row>
        <row r="12651">
          <cell r="A12651" t="str">
            <v>FY2017</v>
          </cell>
        </row>
        <row r="12652">
          <cell r="A12652" t="str">
            <v>FY2017</v>
          </cell>
        </row>
        <row r="12653">
          <cell r="A12653" t="str">
            <v>FY2017</v>
          </cell>
        </row>
        <row r="12654">
          <cell r="A12654" t="str">
            <v>FY2017</v>
          </cell>
        </row>
        <row r="12655">
          <cell r="A12655" t="str">
            <v>FY2017</v>
          </cell>
        </row>
        <row r="12656">
          <cell r="A12656" t="str">
            <v>FY2017</v>
          </cell>
        </row>
        <row r="12657">
          <cell r="A12657" t="str">
            <v>FY2017</v>
          </cell>
        </row>
        <row r="12658">
          <cell r="A12658" t="str">
            <v>FY2017</v>
          </cell>
        </row>
        <row r="12659">
          <cell r="A12659" t="str">
            <v>FY2017</v>
          </cell>
        </row>
        <row r="12660">
          <cell r="A12660" t="str">
            <v>FY2017</v>
          </cell>
        </row>
        <row r="12661">
          <cell r="A12661" t="str">
            <v>FY2017</v>
          </cell>
        </row>
        <row r="12662">
          <cell r="A12662" t="str">
            <v>FY2017</v>
          </cell>
        </row>
        <row r="12663">
          <cell r="A12663" t="str">
            <v>FY2017</v>
          </cell>
        </row>
        <row r="12664">
          <cell r="A12664" t="str">
            <v>FY2017</v>
          </cell>
        </row>
        <row r="12665">
          <cell r="A12665" t="str">
            <v>FY2017</v>
          </cell>
        </row>
        <row r="12666">
          <cell r="A12666" t="str">
            <v>FY2017</v>
          </cell>
        </row>
        <row r="12667">
          <cell r="A12667" t="str">
            <v>FY2017</v>
          </cell>
        </row>
        <row r="12668">
          <cell r="A12668" t="str">
            <v>FY2017</v>
          </cell>
        </row>
        <row r="12669">
          <cell r="A12669" t="str">
            <v>FY2017</v>
          </cell>
        </row>
        <row r="12670">
          <cell r="A12670" t="str">
            <v>FY2017</v>
          </cell>
        </row>
        <row r="12671">
          <cell r="A12671" t="str">
            <v>FY2017</v>
          </cell>
        </row>
        <row r="12672">
          <cell r="A12672" t="str">
            <v>FY2017</v>
          </cell>
        </row>
        <row r="12673">
          <cell r="A12673" t="str">
            <v>FY2017</v>
          </cell>
        </row>
        <row r="12674">
          <cell r="A12674" t="str">
            <v>FY2017</v>
          </cell>
        </row>
        <row r="12675">
          <cell r="A12675" t="str">
            <v>FY2017</v>
          </cell>
        </row>
        <row r="12676">
          <cell r="A12676" t="str">
            <v>FY2017</v>
          </cell>
        </row>
        <row r="12677">
          <cell r="A12677" t="str">
            <v>FY2017</v>
          </cell>
        </row>
        <row r="12678">
          <cell r="A12678" t="str">
            <v>FY2017</v>
          </cell>
        </row>
        <row r="12679">
          <cell r="A12679" t="str">
            <v>FY2017</v>
          </cell>
        </row>
        <row r="12680">
          <cell r="A12680" t="str">
            <v>FY2017</v>
          </cell>
        </row>
        <row r="12681">
          <cell r="A12681" t="str">
            <v>FY2017</v>
          </cell>
        </row>
        <row r="12682">
          <cell r="A12682" t="str">
            <v>FY2017</v>
          </cell>
        </row>
        <row r="12683">
          <cell r="A12683" t="str">
            <v>FY2017</v>
          </cell>
        </row>
        <row r="12684">
          <cell r="A12684" t="str">
            <v>FY2017</v>
          </cell>
        </row>
        <row r="12685">
          <cell r="A12685" t="str">
            <v>FY2017</v>
          </cell>
        </row>
        <row r="12686">
          <cell r="A12686" t="str">
            <v>FY2017</v>
          </cell>
        </row>
        <row r="12687">
          <cell r="A12687" t="str">
            <v>FY2017</v>
          </cell>
        </row>
        <row r="12688">
          <cell r="A12688" t="str">
            <v>FY2017</v>
          </cell>
        </row>
        <row r="12689">
          <cell r="A12689" t="str">
            <v>FY2017</v>
          </cell>
        </row>
        <row r="12690">
          <cell r="A12690" t="str">
            <v>FY2017</v>
          </cell>
        </row>
        <row r="12691">
          <cell r="A12691" t="str">
            <v>FY2017</v>
          </cell>
        </row>
        <row r="12692">
          <cell r="A12692" t="str">
            <v>FY2017</v>
          </cell>
        </row>
        <row r="12693">
          <cell r="A12693" t="str">
            <v>FY2017</v>
          </cell>
        </row>
        <row r="12694">
          <cell r="A12694" t="str">
            <v>FY2017</v>
          </cell>
        </row>
        <row r="12695">
          <cell r="A12695" t="str">
            <v>FY2017</v>
          </cell>
        </row>
        <row r="12696">
          <cell r="A12696" t="str">
            <v>FY2017</v>
          </cell>
        </row>
        <row r="12697">
          <cell r="A12697" t="str">
            <v>FY2017</v>
          </cell>
        </row>
        <row r="12698">
          <cell r="A12698" t="str">
            <v>FY2017</v>
          </cell>
        </row>
        <row r="12699">
          <cell r="A12699" t="str">
            <v>FY2017</v>
          </cell>
        </row>
        <row r="12700">
          <cell r="A12700" t="str">
            <v>FY2017</v>
          </cell>
        </row>
        <row r="12701">
          <cell r="A12701" t="str">
            <v>FY2017</v>
          </cell>
        </row>
        <row r="12702">
          <cell r="A12702" t="str">
            <v>FY2017</v>
          </cell>
        </row>
        <row r="12703">
          <cell r="A12703" t="str">
            <v>FY2017</v>
          </cell>
        </row>
        <row r="12704">
          <cell r="A12704" t="str">
            <v>FY2017</v>
          </cell>
        </row>
        <row r="12705">
          <cell r="A12705" t="str">
            <v>FY2017</v>
          </cell>
        </row>
        <row r="12706">
          <cell r="A12706" t="str">
            <v>FY2017</v>
          </cell>
        </row>
        <row r="12707">
          <cell r="A12707" t="str">
            <v>FY2017</v>
          </cell>
        </row>
        <row r="12708">
          <cell r="A12708" t="str">
            <v>FY2017</v>
          </cell>
        </row>
        <row r="12709">
          <cell r="A12709" t="str">
            <v>FY2017</v>
          </cell>
        </row>
        <row r="12710">
          <cell r="A12710" t="str">
            <v>FY2017</v>
          </cell>
        </row>
        <row r="12711">
          <cell r="A12711" t="str">
            <v>FY2017</v>
          </cell>
        </row>
        <row r="12712">
          <cell r="A12712" t="str">
            <v>FY2017</v>
          </cell>
        </row>
        <row r="12713">
          <cell r="A12713" t="str">
            <v>FY2017</v>
          </cell>
        </row>
        <row r="12714">
          <cell r="A12714" t="str">
            <v>FY2017</v>
          </cell>
        </row>
        <row r="12715">
          <cell r="A12715" t="str">
            <v>FY2017</v>
          </cell>
        </row>
        <row r="12716">
          <cell r="A12716" t="str">
            <v>FY2017</v>
          </cell>
        </row>
        <row r="12717">
          <cell r="A12717" t="str">
            <v>FY2017</v>
          </cell>
        </row>
        <row r="12718">
          <cell r="A12718" t="str">
            <v>FY2017</v>
          </cell>
        </row>
        <row r="12719">
          <cell r="A12719" t="str">
            <v>FY2017</v>
          </cell>
        </row>
        <row r="12720">
          <cell r="A12720" t="str">
            <v>FY2017</v>
          </cell>
        </row>
        <row r="12721">
          <cell r="A12721" t="str">
            <v>FY2017</v>
          </cell>
        </row>
        <row r="12722">
          <cell r="A12722" t="str">
            <v>FY2017</v>
          </cell>
        </row>
        <row r="12723">
          <cell r="A12723" t="str">
            <v>FY2017</v>
          </cell>
        </row>
        <row r="12724">
          <cell r="A12724" t="str">
            <v>FY2017</v>
          </cell>
        </row>
        <row r="12725">
          <cell r="A12725" t="str">
            <v>FY2017</v>
          </cell>
        </row>
        <row r="12726">
          <cell r="A12726" t="str">
            <v>FY2017</v>
          </cell>
        </row>
        <row r="12727">
          <cell r="A12727" t="str">
            <v>FY2017</v>
          </cell>
        </row>
        <row r="12728">
          <cell r="A12728" t="str">
            <v>FY2017</v>
          </cell>
        </row>
        <row r="12729">
          <cell r="A12729" t="str">
            <v>FY2017</v>
          </cell>
        </row>
        <row r="12730">
          <cell r="A12730" t="str">
            <v>FY2017</v>
          </cell>
        </row>
        <row r="12731">
          <cell r="A12731" t="str">
            <v>FY2017</v>
          </cell>
        </row>
        <row r="12732">
          <cell r="A12732" t="str">
            <v>FY2017</v>
          </cell>
        </row>
        <row r="12733">
          <cell r="A12733" t="str">
            <v>FY2017</v>
          </cell>
        </row>
        <row r="12734">
          <cell r="A12734" t="str">
            <v>FY2017</v>
          </cell>
        </row>
        <row r="12735">
          <cell r="A12735" t="str">
            <v>FY2017</v>
          </cell>
        </row>
        <row r="12736">
          <cell r="A12736" t="str">
            <v>FY2017</v>
          </cell>
        </row>
        <row r="12737">
          <cell r="A12737" t="str">
            <v>FY2017</v>
          </cell>
        </row>
        <row r="12738">
          <cell r="A12738" t="str">
            <v>FY2017</v>
          </cell>
        </row>
        <row r="12739">
          <cell r="A12739" t="str">
            <v>FY2017</v>
          </cell>
        </row>
        <row r="12740">
          <cell r="A12740" t="str">
            <v>FY2017</v>
          </cell>
        </row>
        <row r="12741">
          <cell r="A12741" t="str">
            <v>FY2017</v>
          </cell>
        </row>
        <row r="12742">
          <cell r="A12742" t="str">
            <v>FY2017</v>
          </cell>
        </row>
        <row r="12743">
          <cell r="A12743" t="str">
            <v>FY2017</v>
          </cell>
        </row>
        <row r="12744">
          <cell r="A12744" t="str">
            <v>FY2017</v>
          </cell>
        </row>
        <row r="12745">
          <cell r="A12745" t="str">
            <v>FY2017</v>
          </cell>
        </row>
        <row r="12746">
          <cell r="A12746" t="str">
            <v>FY2017</v>
          </cell>
        </row>
        <row r="12747">
          <cell r="A12747" t="str">
            <v>FY2017</v>
          </cell>
        </row>
        <row r="12748">
          <cell r="A12748" t="str">
            <v>FY2017</v>
          </cell>
        </row>
        <row r="12749">
          <cell r="A12749" t="str">
            <v>FY2017</v>
          </cell>
        </row>
        <row r="12750">
          <cell r="A12750" t="str">
            <v>FY2017</v>
          </cell>
        </row>
        <row r="12751">
          <cell r="A12751" t="str">
            <v>FY2017</v>
          </cell>
        </row>
        <row r="12752">
          <cell r="A12752" t="str">
            <v>FY2017</v>
          </cell>
        </row>
        <row r="12753">
          <cell r="A12753" t="str">
            <v>FY2017</v>
          </cell>
        </row>
        <row r="12754">
          <cell r="A12754" t="str">
            <v>FY2017</v>
          </cell>
        </row>
        <row r="12755">
          <cell r="A12755" t="str">
            <v>FY2017</v>
          </cell>
        </row>
        <row r="12756">
          <cell r="A12756" t="str">
            <v>FY2017</v>
          </cell>
        </row>
        <row r="12757">
          <cell r="A12757" t="str">
            <v>FY2017</v>
          </cell>
        </row>
        <row r="12758">
          <cell r="A12758" t="str">
            <v>FY2017</v>
          </cell>
        </row>
        <row r="12759">
          <cell r="A12759" t="str">
            <v>FY2017</v>
          </cell>
        </row>
        <row r="12760">
          <cell r="A12760" t="str">
            <v>FY2017</v>
          </cell>
        </row>
        <row r="12761">
          <cell r="A12761" t="str">
            <v>FY2017</v>
          </cell>
        </row>
        <row r="12762">
          <cell r="A12762" t="str">
            <v>FY2017</v>
          </cell>
        </row>
        <row r="12763">
          <cell r="A12763" t="str">
            <v>FY2017</v>
          </cell>
        </row>
        <row r="12764">
          <cell r="A12764" t="str">
            <v>FY2017</v>
          </cell>
        </row>
        <row r="12765">
          <cell r="A12765" t="str">
            <v>FY2017</v>
          </cell>
        </row>
        <row r="12766">
          <cell r="A12766" t="str">
            <v>FY2017</v>
          </cell>
        </row>
        <row r="12767">
          <cell r="A12767" t="str">
            <v>FY2017</v>
          </cell>
        </row>
        <row r="12768">
          <cell r="A12768" t="str">
            <v>FY2017</v>
          </cell>
        </row>
        <row r="12769">
          <cell r="A12769" t="str">
            <v>FY2017</v>
          </cell>
        </row>
        <row r="12770">
          <cell r="A12770" t="str">
            <v>FY2017</v>
          </cell>
        </row>
        <row r="12771">
          <cell r="A12771" t="str">
            <v>FY2017</v>
          </cell>
        </row>
        <row r="12772">
          <cell r="A12772" t="str">
            <v>FY2017</v>
          </cell>
        </row>
        <row r="12773">
          <cell r="A12773" t="str">
            <v>FY2017</v>
          </cell>
        </row>
        <row r="12774">
          <cell r="A12774" t="str">
            <v>FY2017</v>
          </cell>
        </row>
        <row r="12775">
          <cell r="A12775" t="str">
            <v>FY2017</v>
          </cell>
        </row>
        <row r="12776">
          <cell r="A12776" t="str">
            <v>FY2017</v>
          </cell>
        </row>
        <row r="12777">
          <cell r="A12777" t="str">
            <v>FY2017</v>
          </cell>
        </row>
        <row r="12778">
          <cell r="A12778" t="str">
            <v>FY2017</v>
          </cell>
        </row>
        <row r="12779">
          <cell r="A12779" t="str">
            <v>FY2017</v>
          </cell>
        </row>
        <row r="12780">
          <cell r="A12780" t="str">
            <v>FY2017</v>
          </cell>
        </row>
        <row r="12781">
          <cell r="A12781" t="str">
            <v>FY2017</v>
          </cell>
        </row>
        <row r="12782">
          <cell r="A12782" t="str">
            <v>FY2017</v>
          </cell>
        </row>
        <row r="12783">
          <cell r="A12783" t="str">
            <v>FY2017</v>
          </cell>
        </row>
        <row r="12784">
          <cell r="A12784" t="str">
            <v>FY2017</v>
          </cell>
        </row>
        <row r="12785">
          <cell r="A12785" t="str">
            <v>FY2017</v>
          </cell>
        </row>
        <row r="12786">
          <cell r="A12786" t="str">
            <v>FY2017</v>
          </cell>
        </row>
        <row r="12787">
          <cell r="A12787" t="str">
            <v>FY2017</v>
          </cell>
        </row>
        <row r="12788">
          <cell r="A12788" t="str">
            <v>FY2017</v>
          </cell>
        </row>
        <row r="12789">
          <cell r="A12789" t="str">
            <v>FY2017</v>
          </cell>
        </row>
        <row r="12790">
          <cell r="A12790" t="str">
            <v>FY2017</v>
          </cell>
        </row>
        <row r="12791">
          <cell r="A12791" t="str">
            <v>FY2017</v>
          </cell>
        </row>
        <row r="12792">
          <cell r="A12792" t="str">
            <v>FY2017</v>
          </cell>
        </row>
        <row r="12793">
          <cell r="A12793" t="str">
            <v>FY2017</v>
          </cell>
        </row>
        <row r="12794">
          <cell r="A12794" t="str">
            <v>FY2017</v>
          </cell>
        </row>
        <row r="12795">
          <cell r="A12795" t="str">
            <v>FY2017</v>
          </cell>
        </row>
        <row r="12796">
          <cell r="A12796" t="str">
            <v>FY2017</v>
          </cell>
        </row>
        <row r="12797">
          <cell r="A12797" t="str">
            <v>FY2017</v>
          </cell>
        </row>
        <row r="12798">
          <cell r="A12798" t="str">
            <v>FY2017</v>
          </cell>
        </row>
        <row r="12799">
          <cell r="A12799" t="str">
            <v>FY2017</v>
          </cell>
        </row>
        <row r="12800">
          <cell r="A12800" t="str">
            <v>FY2017</v>
          </cell>
        </row>
        <row r="12801">
          <cell r="A12801" t="str">
            <v>FY2017</v>
          </cell>
        </row>
        <row r="12802">
          <cell r="A12802" t="str">
            <v>FY2017</v>
          </cell>
        </row>
        <row r="12803">
          <cell r="A12803" t="str">
            <v>FY2017</v>
          </cell>
        </row>
        <row r="12804">
          <cell r="A12804" t="str">
            <v>FY2017</v>
          </cell>
        </row>
        <row r="12805">
          <cell r="A12805" t="str">
            <v>FY2017</v>
          </cell>
        </row>
        <row r="12806">
          <cell r="A12806" t="str">
            <v>FY2017</v>
          </cell>
        </row>
        <row r="12807">
          <cell r="A12807" t="str">
            <v>FY2017</v>
          </cell>
        </row>
        <row r="12808">
          <cell r="A12808" t="str">
            <v>FY2017</v>
          </cell>
        </row>
        <row r="12809">
          <cell r="A12809" t="str">
            <v>FY2017</v>
          </cell>
        </row>
        <row r="12810">
          <cell r="A12810" t="str">
            <v>FY2017</v>
          </cell>
        </row>
        <row r="12811">
          <cell r="A12811" t="str">
            <v>FY2017</v>
          </cell>
        </row>
        <row r="12812">
          <cell r="A12812" t="str">
            <v>FY2017</v>
          </cell>
        </row>
        <row r="12813">
          <cell r="A12813" t="str">
            <v>FY2017</v>
          </cell>
        </row>
        <row r="12814">
          <cell r="A12814" t="str">
            <v>FY2017</v>
          </cell>
        </row>
        <row r="12815">
          <cell r="A12815" t="str">
            <v>FY2017</v>
          </cell>
        </row>
        <row r="12816">
          <cell r="A12816" t="str">
            <v>FY2017</v>
          </cell>
        </row>
        <row r="12817">
          <cell r="A12817" t="str">
            <v>FY2017</v>
          </cell>
        </row>
        <row r="12818">
          <cell r="A12818" t="str">
            <v>FY2017</v>
          </cell>
        </row>
        <row r="12819">
          <cell r="A12819" t="str">
            <v>FY2017</v>
          </cell>
        </row>
        <row r="12820">
          <cell r="A12820" t="str">
            <v>FY2017</v>
          </cell>
        </row>
        <row r="12821">
          <cell r="A12821" t="str">
            <v>FY2017</v>
          </cell>
        </row>
        <row r="12822">
          <cell r="A12822" t="str">
            <v>FY2017</v>
          </cell>
        </row>
        <row r="12823">
          <cell r="A12823" t="str">
            <v>FY2017</v>
          </cell>
        </row>
        <row r="12824">
          <cell r="A12824" t="str">
            <v>FY2017</v>
          </cell>
        </row>
        <row r="12825">
          <cell r="A12825" t="str">
            <v>FY2017</v>
          </cell>
        </row>
        <row r="12826">
          <cell r="A12826" t="str">
            <v>FY2017</v>
          </cell>
        </row>
        <row r="12827">
          <cell r="A12827" t="str">
            <v>FY2017</v>
          </cell>
        </row>
        <row r="12828">
          <cell r="A12828" t="str">
            <v>FY2017</v>
          </cell>
        </row>
        <row r="12829">
          <cell r="A12829" t="str">
            <v>FY2017</v>
          </cell>
        </row>
        <row r="12830">
          <cell r="A12830" t="str">
            <v>FY2017</v>
          </cell>
        </row>
        <row r="12831">
          <cell r="A12831" t="str">
            <v>FY2017</v>
          </cell>
        </row>
        <row r="12832">
          <cell r="A12832" t="str">
            <v>FY2017</v>
          </cell>
        </row>
        <row r="12833">
          <cell r="A12833" t="str">
            <v>FY2017</v>
          </cell>
        </row>
        <row r="12834">
          <cell r="A12834" t="str">
            <v>FY2017</v>
          </cell>
        </row>
        <row r="12835">
          <cell r="A12835" t="str">
            <v>FY2017</v>
          </cell>
        </row>
        <row r="12836">
          <cell r="A12836" t="str">
            <v>FY2017</v>
          </cell>
        </row>
        <row r="12837">
          <cell r="A12837" t="str">
            <v>FY2017</v>
          </cell>
        </row>
        <row r="12838">
          <cell r="A12838" t="str">
            <v>FY2017</v>
          </cell>
        </row>
        <row r="12839">
          <cell r="A12839" t="str">
            <v>FY2017</v>
          </cell>
        </row>
        <row r="12840">
          <cell r="A12840" t="str">
            <v>FY2017</v>
          </cell>
        </row>
        <row r="12841">
          <cell r="A12841" t="str">
            <v>FY2017</v>
          </cell>
        </row>
        <row r="12842">
          <cell r="A12842" t="str">
            <v>FY2017</v>
          </cell>
        </row>
        <row r="12843">
          <cell r="A12843" t="str">
            <v>FY2017</v>
          </cell>
        </row>
        <row r="12844">
          <cell r="A12844" t="str">
            <v>FY2017</v>
          </cell>
        </row>
        <row r="12845">
          <cell r="A12845" t="str">
            <v>FY2017</v>
          </cell>
        </row>
        <row r="12846">
          <cell r="A12846" t="str">
            <v>FY2017</v>
          </cell>
        </row>
        <row r="12847">
          <cell r="A12847" t="str">
            <v>FY2017</v>
          </cell>
        </row>
        <row r="12848">
          <cell r="A12848" t="str">
            <v>FY2017</v>
          </cell>
        </row>
        <row r="12849">
          <cell r="A12849" t="str">
            <v>FY2017</v>
          </cell>
        </row>
        <row r="12850">
          <cell r="A12850" t="str">
            <v>FY2017</v>
          </cell>
        </row>
        <row r="12851">
          <cell r="A12851" t="str">
            <v>FY2017</v>
          </cell>
        </row>
        <row r="12852">
          <cell r="A12852" t="str">
            <v>FY2017</v>
          </cell>
        </row>
        <row r="12853">
          <cell r="A12853" t="str">
            <v>FY2017</v>
          </cell>
        </row>
        <row r="12854">
          <cell r="A12854" t="str">
            <v>FY2017</v>
          </cell>
        </row>
        <row r="12855">
          <cell r="A12855" t="str">
            <v>FY2017</v>
          </cell>
        </row>
        <row r="12856">
          <cell r="A12856" t="str">
            <v>FY2017</v>
          </cell>
        </row>
        <row r="12857">
          <cell r="A12857" t="str">
            <v>FY2017</v>
          </cell>
        </row>
        <row r="12858">
          <cell r="A12858" t="str">
            <v>FY2017</v>
          </cell>
        </row>
        <row r="12859">
          <cell r="A12859" t="str">
            <v>FY2017</v>
          </cell>
        </row>
        <row r="12860">
          <cell r="A12860" t="str">
            <v>FY2017</v>
          </cell>
        </row>
        <row r="12861">
          <cell r="A12861" t="str">
            <v>FY2017</v>
          </cell>
        </row>
        <row r="12862">
          <cell r="A12862" t="str">
            <v>FY2017</v>
          </cell>
        </row>
        <row r="12863">
          <cell r="A12863" t="str">
            <v>FY2017</v>
          </cell>
        </row>
        <row r="12864">
          <cell r="A12864" t="str">
            <v>FY2017</v>
          </cell>
        </row>
        <row r="12865">
          <cell r="A12865" t="str">
            <v>FY2017</v>
          </cell>
        </row>
        <row r="12866">
          <cell r="A12866" t="str">
            <v>FY2017</v>
          </cell>
        </row>
        <row r="12867">
          <cell r="A12867" t="str">
            <v>FY2017</v>
          </cell>
        </row>
        <row r="12868">
          <cell r="A12868" t="str">
            <v>FY2017</v>
          </cell>
        </row>
        <row r="12869">
          <cell r="A12869" t="str">
            <v>FY2017</v>
          </cell>
        </row>
        <row r="12870">
          <cell r="A12870" t="str">
            <v>FY2017</v>
          </cell>
        </row>
        <row r="12871">
          <cell r="A12871" t="str">
            <v>FY2017</v>
          </cell>
        </row>
        <row r="12872">
          <cell r="A12872" t="str">
            <v>FY2017</v>
          </cell>
        </row>
        <row r="12873">
          <cell r="A12873" t="str">
            <v>FY2017</v>
          </cell>
        </row>
        <row r="12874">
          <cell r="A12874" t="str">
            <v>FY2017</v>
          </cell>
        </row>
        <row r="12875">
          <cell r="A12875" t="str">
            <v>FY2017</v>
          </cell>
        </row>
        <row r="12876">
          <cell r="A12876" t="str">
            <v>FY2017</v>
          </cell>
        </row>
        <row r="12877">
          <cell r="A12877" t="str">
            <v>FY2017</v>
          </cell>
        </row>
        <row r="12878">
          <cell r="A12878" t="str">
            <v>FY2017</v>
          </cell>
        </row>
        <row r="12879">
          <cell r="A12879" t="str">
            <v>FY2017</v>
          </cell>
        </row>
        <row r="12880">
          <cell r="A12880" t="str">
            <v>FY2017</v>
          </cell>
        </row>
        <row r="12881">
          <cell r="A12881" t="str">
            <v>FY2017</v>
          </cell>
        </row>
        <row r="12882">
          <cell r="A12882" t="str">
            <v>FY2017</v>
          </cell>
        </row>
        <row r="12883">
          <cell r="A12883" t="str">
            <v>FY2017</v>
          </cell>
        </row>
        <row r="12884">
          <cell r="A12884" t="str">
            <v>FY2017</v>
          </cell>
        </row>
        <row r="12885">
          <cell r="A12885" t="str">
            <v>FY2017</v>
          </cell>
        </row>
        <row r="12886">
          <cell r="A12886" t="str">
            <v>FY2017</v>
          </cell>
        </row>
        <row r="12887">
          <cell r="A12887" t="str">
            <v>FY2017</v>
          </cell>
        </row>
        <row r="12888">
          <cell r="A12888" t="str">
            <v>FY2017</v>
          </cell>
        </row>
        <row r="12889">
          <cell r="A12889" t="str">
            <v>FY2017</v>
          </cell>
        </row>
        <row r="12890">
          <cell r="A12890" t="str">
            <v>FY2017</v>
          </cell>
        </row>
        <row r="12891">
          <cell r="A12891" t="str">
            <v>FY2017</v>
          </cell>
        </row>
        <row r="12892">
          <cell r="A12892" t="str">
            <v>FY2017</v>
          </cell>
        </row>
        <row r="12893">
          <cell r="A12893" t="str">
            <v>FY2017</v>
          </cell>
        </row>
        <row r="12894">
          <cell r="A12894" t="str">
            <v>FY2017</v>
          </cell>
        </row>
        <row r="12895">
          <cell r="A12895" t="str">
            <v>FY2017</v>
          </cell>
        </row>
        <row r="12896">
          <cell r="A12896" t="str">
            <v>FY2017</v>
          </cell>
        </row>
        <row r="12897">
          <cell r="A12897" t="str">
            <v>FY2017</v>
          </cell>
        </row>
        <row r="12898">
          <cell r="A12898" t="str">
            <v>FY2017</v>
          </cell>
        </row>
        <row r="12899">
          <cell r="A12899" t="str">
            <v>FY2017</v>
          </cell>
        </row>
        <row r="12900">
          <cell r="A12900" t="str">
            <v>FY2017</v>
          </cell>
        </row>
        <row r="12901">
          <cell r="A12901" t="str">
            <v>FY2017</v>
          </cell>
        </row>
        <row r="12902">
          <cell r="A12902" t="str">
            <v>FY2017</v>
          </cell>
        </row>
        <row r="12903">
          <cell r="A12903" t="str">
            <v>FY2017</v>
          </cell>
        </row>
        <row r="12904">
          <cell r="A12904" t="str">
            <v>FY2017</v>
          </cell>
        </row>
        <row r="12905">
          <cell r="A12905" t="str">
            <v>FY2017</v>
          </cell>
        </row>
        <row r="12906">
          <cell r="A12906" t="str">
            <v>FY2017</v>
          </cell>
        </row>
        <row r="12907">
          <cell r="A12907" t="str">
            <v>FY2017</v>
          </cell>
        </row>
        <row r="12908">
          <cell r="A12908" t="str">
            <v>FY2017</v>
          </cell>
        </row>
        <row r="12909">
          <cell r="A12909" t="str">
            <v>FY2017</v>
          </cell>
        </row>
        <row r="12910">
          <cell r="A12910" t="str">
            <v>FY2017</v>
          </cell>
        </row>
        <row r="12911">
          <cell r="A12911" t="str">
            <v>FY2017</v>
          </cell>
        </row>
        <row r="12912">
          <cell r="A12912" t="str">
            <v>FY2017</v>
          </cell>
        </row>
        <row r="12913">
          <cell r="A12913" t="str">
            <v>FY2017</v>
          </cell>
        </row>
        <row r="12914">
          <cell r="A12914" t="str">
            <v>FY2017</v>
          </cell>
        </row>
        <row r="12915">
          <cell r="A12915" t="str">
            <v>FY2017</v>
          </cell>
        </row>
        <row r="12916">
          <cell r="A12916" t="str">
            <v>FY2017</v>
          </cell>
        </row>
        <row r="12917">
          <cell r="A12917" t="str">
            <v>FY2017</v>
          </cell>
        </row>
        <row r="12918">
          <cell r="A12918" t="str">
            <v>FY2017</v>
          </cell>
        </row>
        <row r="12919">
          <cell r="A12919" t="str">
            <v>FY2017</v>
          </cell>
        </row>
        <row r="12920">
          <cell r="A12920" t="str">
            <v>FY2017</v>
          </cell>
        </row>
        <row r="12921">
          <cell r="A12921" t="str">
            <v>FY2017</v>
          </cell>
        </row>
        <row r="12922">
          <cell r="A12922" t="str">
            <v>FY2017</v>
          </cell>
        </row>
        <row r="12923">
          <cell r="A12923" t="str">
            <v>FY2017</v>
          </cell>
        </row>
        <row r="12924">
          <cell r="A12924" t="str">
            <v>FY2017</v>
          </cell>
        </row>
        <row r="12925">
          <cell r="A12925" t="str">
            <v>FY2017</v>
          </cell>
        </row>
        <row r="12926">
          <cell r="A12926" t="str">
            <v>FY2017</v>
          </cell>
        </row>
        <row r="12927">
          <cell r="A12927" t="str">
            <v>FY2017</v>
          </cell>
        </row>
        <row r="12928">
          <cell r="A12928" t="str">
            <v>FY2017</v>
          </cell>
        </row>
        <row r="12929">
          <cell r="A12929" t="str">
            <v>FY2017</v>
          </cell>
        </row>
        <row r="12930">
          <cell r="A12930" t="str">
            <v>FY2017</v>
          </cell>
        </row>
        <row r="12931">
          <cell r="A12931" t="str">
            <v>FY2017</v>
          </cell>
        </row>
        <row r="12932">
          <cell r="A12932" t="str">
            <v>FY2017</v>
          </cell>
        </row>
        <row r="12933">
          <cell r="A12933" t="str">
            <v>FY2017</v>
          </cell>
        </row>
        <row r="12934">
          <cell r="A12934" t="str">
            <v>FY2017</v>
          </cell>
        </row>
        <row r="12935">
          <cell r="A12935" t="str">
            <v>FY2017</v>
          </cell>
        </row>
        <row r="12936">
          <cell r="A12936" t="str">
            <v>FY2017</v>
          </cell>
        </row>
        <row r="12937">
          <cell r="A12937" t="str">
            <v>FY2017</v>
          </cell>
        </row>
        <row r="12938">
          <cell r="A12938" t="str">
            <v>FY2017</v>
          </cell>
        </row>
        <row r="12939">
          <cell r="A12939" t="str">
            <v>FY2017</v>
          </cell>
        </row>
        <row r="12940">
          <cell r="A12940" t="str">
            <v>FY2017</v>
          </cell>
        </row>
        <row r="12941">
          <cell r="A12941" t="str">
            <v>FY2017</v>
          </cell>
        </row>
        <row r="12942">
          <cell r="A12942" t="str">
            <v>FY2017</v>
          </cell>
        </row>
        <row r="12943">
          <cell r="A12943" t="str">
            <v>FY2017</v>
          </cell>
        </row>
        <row r="12944">
          <cell r="A12944" t="str">
            <v>FY2017</v>
          </cell>
        </row>
        <row r="12945">
          <cell r="A12945" t="str">
            <v>FY2017</v>
          </cell>
        </row>
        <row r="12946">
          <cell r="A12946" t="str">
            <v>FY2017</v>
          </cell>
        </row>
        <row r="12947">
          <cell r="A12947" t="str">
            <v>FY2017</v>
          </cell>
        </row>
        <row r="12948">
          <cell r="A12948" t="str">
            <v>FY2017</v>
          </cell>
        </row>
        <row r="12949">
          <cell r="A12949" t="str">
            <v>FY2017</v>
          </cell>
        </row>
        <row r="12950">
          <cell r="A12950" t="str">
            <v>FY2017</v>
          </cell>
        </row>
        <row r="12951">
          <cell r="A12951" t="str">
            <v>FY2017</v>
          </cell>
        </row>
        <row r="12952">
          <cell r="A12952" t="str">
            <v>FY2017</v>
          </cell>
        </row>
        <row r="12953">
          <cell r="A12953" t="str">
            <v>FY2017</v>
          </cell>
        </row>
        <row r="12954">
          <cell r="A12954" t="str">
            <v>FY2017</v>
          </cell>
        </row>
        <row r="12955">
          <cell r="A12955" t="str">
            <v>FY2017</v>
          </cell>
        </row>
        <row r="12956">
          <cell r="A12956" t="str">
            <v>FY2017</v>
          </cell>
        </row>
        <row r="12957">
          <cell r="A12957" t="str">
            <v>FY2017</v>
          </cell>
        </row>
        <row r="12958">
          <cell r="A12958" t="str">
            <v>FY2017</v>
          </cell>
        </row>
        <row r="12959">
          <cell r="A12959" t="str">
            <v>FY2017</v>
          </cell>
        </row>
        <row r="12960">
          <cell r="A12960" t="str">
            <v>FY2017</v>
          </cell>
        </row>
        <row r="12961">
          <cell r="A12961" t="str">
            <v>FY2017</v>
          </cell>
        </row>
        <row r="12962">
          <cell r="A12962" t="str">
            <v>FY2017</v>
          </cell>
        </row>
        <row r="12963">
          <cell r="A12963" t="str">
            <v>FY2017</v>
          </cell>
        </row>
        <row r="12964">
          <cell r="A12964" t="str">
            <v>FY2017</v>
          </cell>
        </row>
        <row r="12965">
          <cell r="A12965" t="str">
            <v>FY2017</v>
          </cell>
        </row>
        <row r="12966">
          <cell r="A12966" t="str">
            <v>FY2017</v>
          </cell>
        </row>
        <row r="12967">
          <cell r="A12967" t="str">
            <v>FY2017</v>
          </cell>
        </row>
        <row r="12968">
          <cell r="A12968" t="str">
            <v>FY2017</v>
          </cell>
        </row>
        <row r="12969">
          <cell r="A12969" t="str">
            <v>FY2017</v>
          </cell>
        </row>
        <row r="12970">
          <cell r="A12970" t="str">
            <v>FY2017</v>
          </cell>
        </row>
        <row r="12971">
          <cell r="A12971" t="str">
            <v>FY2017</v>
          </cell>
        </row>
        <row r="12972">
          <cell r="A12972" t="str">
            <v>FY2017</v>
          </cell>
        </row>
        <row r="12973">
          <cell r="A12973" t="str">
            <v>FY2017</v>
          </cell>
        </row>
        <row r="12974">
          <cell r="A12974" t="str">
            <v>FY2017</v>
          </cell>
        </row>
        <row r="12975">
          <cell r="A12975" t="str">
            <v>FY2017</v>
          </cell>
        </row>
        <row r="12976">
          <cell r="A12976" t="str">
            <v>FY2017</v>
          </cell>
        </row>
        <row r="12977">
          <cell r="A12977" t="str">
            <v>FY2017</v>
          </cell>
        </row>
        <row r="12978">
          <cell r="A12978" t="str">
            <v>FY2017</v>
          </cell>
        </row>
        <row r="12979">
          <cell r="A12979" t="str">
            <v>FY2017</v>
          </cell>
        </row>
        <row r="12980">
          <cell r="A12980" t="str">
            <v>FY2017</v>
          </cell>
        </row>
        <row r="12981">
          <cell r="A12981" t="str">
            <v>FY2017</v>
          </cell>
        </row>
        <row r="12982">
          <cell r="A12982" t="str">
            <v>FY2017</v>
          </cell>
        </row>
        <row r="12983">
          <cell r="A12983" t="str">
            <v>FY2017</v>
          </cell>
        </row>
        <row r="12984">
          <cell r="A12984" t="str">
            <v>FY2017</v>
          </cell>
        </row>
        <row r="12985">
          <cell r="A12985" t="str">
            <v>FY2017</v>
          </cell>
        </row>
        <row r="12986">
          <cell r="A12986" t="str">
            <v>FY2017</v>
          </cell>
        </row>
        <row r="12987">
          <cell r="A12987" t="str">
            <v>FY2017</v>
          </cell>
        </row>
        <row r="12988">
          <cell r="A12988" t="str">
            <v>FY2017</v>
          </cell>
        </row>
        <row r="12989">
          <cell r="A12989" t="str">
            <v>FY2017</v>
          </cell>
        </row>
        <row r="12990">
          <cell r="A12990" t="str">
            <v>FY2017</v>
          </cell>
        </row>
        <row r="12991">
          <cell r="A12991" t="str">
            <v>FY2017</v>
          </cell>
        </row>
        <row r="12992">
          <cell r="A12992" t="str">
            <v>FY2017</v>
          </cell>
        </row>
        <row r="12993">
          <cell r="A12993" t="str">
            <v>FY2017</v>
          </cell>
        </row>
        <row r="12994">
          <cell r="A12994" t="str">
            <v>FY2017</v>
          </cell>
        </row>
        <row r="12995">
          <cell r="A12995" t="str">
            <v>FY2017</v>
          </cell>
        </row>
        <row r="12996">
          <cell r="A12996" t="str">
            <v>FY2017</v>
          </cell>
        </row>
        <row r="12997">
          <cell r="A12997" t="str">
            <v>FY2017</v>
          </cell>
        </row>
        <row r="12998">
          <cell r="A12998" t="str">
            <v>FY2017</v>
          </cell>
        </row>
        <row r="12999">
          <cell r="A12999" t="str">
            <v>FY2017</v>
          </cell>
        </row>
        <row r="13000">
          <cell r="A13000" t="str">
            <v>FY2017</v>
          </cell>
        </row>
        <row r="13001">
          <cell r="A13001" t="str">
            <v>FY2017</v>
          </cell>
        </row>
        <row r="13002">
          <cell r="A13002" t="str">
            <v>FY2017</v>
          </cell>
        </row>
        <row r="13003">
          <cell r="A13003" t="str">
            <v>FY2017</v>
          </cell>
        </row>
        <row r="13004">
          <cell r="A13004" t="str">
            <v>FY2017</v>
          </cell>
        </row>
        <row r="13005">
          <cell r="A13005" t="str">
            <v>FY2017</v>
          </cell>
        </row>
        <row r="13006">
          <cell r="A13006" t="str">
            <v>FY2017</v>
          </cell>
        </row>
        <row r="13007">
          <cell r="A13007" t="str">
            <v>FY2017</v>
          </cell>
        </row>
        <row r="13008">
          <cell r="A13008" t="str">
            <v>FY2017</v>
          </cell>
        </row>
        <row r="13009">
          <cell r="A13009" t="str">
            <v>FY2017</v>
          </cell>
        </row>
        <row r="13010">
          <cell r="A13010" t="str">
            <v>FY2017</v>
          </cell>
        </row>
        <row r="13011">
          <cell r="A13011" t="str">
            <v>FY2017</v>
          </cell>
        </row>
        <row r="13012">
          <cell r="A13012" t="str">
            <v>FY2017</v>
          </cell>
        </row>
        <row r="13013">
          <cell r="A13013" t="str">
            <v>FY2017</v>
          </cell>
        </row>
        <row r="13014">
          <cell r="A13014" t="str">
            <v>FY2017</v>
          </cell>
        </row>
        <row r="13015">
          <cell r="A13015" t="str">
            <v>FY2017</v>
          </cell>
        </row>
        <row r="13016">
          <cell r="A13016" t="str">
            <v>FY2017</v>
          </cell>
        </row>
        <row r="13017">
          <cell r="A13017" t="str">
            <v>FY2017</v>
          </cell>
        </row>
        <row r="13018">
          <cell r="A13018" t="str">
            <v>FY2017</v>
          </cell>
        </row>
        <row r="13019">
          <cell r="A13019" t="str">
            <v>FY2017</v>
          </cell>
        </row>
        <row r="13020">
          <cell r="A13020" t="str">
            <v>FY2017</v>
          </cell>
        </row>
        <row r="13021">
          <cell r="A13021" t="str">
            <v>FY2017</v>
          </cell>
        </row>
        <row r="13022">
          <cell r="A13022" t="str">
            <v>FY2017</v>
          </cell>
        </row>
        <row r="13023">
          <cell r="A13023" t="str">
            <v>FY2017</v>
          </cell>
        </row>
        <row r="13024">
          <cell r="A13024" t="str">
            <v>FY2017</v>
          </cell>
        </row>
        <row r="13025">
          <cell r="A13025" t="str">
            <v>FY2017</v>
          </cell>
        </row>
        <row r="13026">
          <cell r="A13026" t="str">
            <v>FY2017</v>
          </cell>
        </row>
        <row r="13027">
          <cell r="A13027" t="str">
            <v>FY2017</v>
          </cell>
        </row>
        <row r="13028">
          <cell r="A13028" t="str">
            <v>FY2017</v>
          </cell>
        </row>
        <row r="13029">
          <cell r="A13029" t="str">
            <v>FY2017</v>
          </cell>
        </row>
        <row r="13030">
          <cell r="A13030" t="str">
            <v>FY2017</v>
          </cell>
        </row>
        <row r="13031">
          <cell r="A13031" t="str">
            <v>FY2017</v>
          </cell>
        </row>
        <row r="13032">
          <cell r="A13032" t="str">
            <v>FY2017</v>
          </cell>
        </row>
        <row r="13033">
          <cell r="A13033" t="str">
            <v>FY2017</v>
          </cell>
        </row>
        <row r="13034">
          <cell r="A13034" t="str">
            <v>FY2017</v>
          </cell>
        </row>
        <row r="13035">
          <cell r="A13035" t="str">
            <v>FY2017</v>
          </cell>
        </row>
        <row r="13036">
          <cell r="A13036" t="str">
            <v>FY2017</v>
          </cell>
        </row>
        <row r="13037">
          <cell r="A13037" t="str">
            <v>FY2017</v>
          </cell>
        </row>
        <row r="13038">
          <cell r="A13038" t="str">
            <v>FY2017</v>
          </cell>
        </row>
        <row r="13039">
          <cell r="A13039" t="str">
            <v>FY2017</v>
          </cell>
        </row>
        <row r="13040">
          <cell r="A13040" t="str">
            <v>FY2017</v>
          </cell>
        </row>
        <row r="13041">
          <cell r="A13041" t="str">
            <v>FY2017</v>
          </cell>
        </row>
        <row r="13042">
          <cell r="A13042" t="str">
            <v>FY2017</v>
          </cell>
        </row>
        <row r="13043">
          <cell r="A13043" t="str">
            <v>FY2017</v>
          </cell>
        </row>
        <row r="13044">
          <cell r="A13044" t="str">
            <v>FY2017</v>
          </cell>
        </row>
        <row r="13045">
          <cell r="A13045" t="str">
            <v>FY2017</v>
          </cell>
        </row>
        <row r="13046">
          <cell r="A13046" t="str">
            <v>FY2017</v>
          </cell>
        </row>
        <row r="13047">
          <cell r="A13047" t="str">
            <v>FY2017</v>
          </cell>
        </row>
        <row r="13048">
          <cell r="A13048" t="str">
            <v>FY2017</v>
          </cell>
        </row>
        <row r="13049">
          <cell r="A13049" t="str">
            <v>FY2017</v>
          </cell>
        </row>
        <row r="13050">
          <cell r="A13050" t="str">
            <v>FY2017</v>
          </cell>
        </row>
        <row r="13051">
          <cell r="A13051" t="str">
            <v>FY2017</v>
          </cell>
        </row>
        <row r="13052">
          <cell r="A13052" t="str">
            <v>FY2017</v>
          </cell>
        </row>
        <row r="13053">
          <cell r="A13053" t="str">
            <v>FY2017</v>
          </cell>
        </row>
        <row r="13054">
          <cell r="A13054" t="str">
            <v>FY2017</v>
          </cell>
        </row>
        <row r="13055">
          <cell r="A13055" t="str">
            <v>FY2017</v>
          </cell>
        </row>
        <row r="13056">
          <cell r="A13056" t="str">
            <v>FY2017</v>
          </cell>
        </row>
        <row r="13057">
          <cell r="A13057" t="str">
            <v>FY2017</v>
          </cell>
        </row>
        <row r="13058">
          <cell r="A13058" t="str">
            <v>FY2017</v>
          </cell>
        </row>
        <row r="13059">
          <cell r="A13059" t="str">
            <v>FY2017</v>
          </cell>
        </row>
        <row r="13060">
          <cell r="A13060" t="str">
            <v>FY2017</v>
          </cell>
        </row>
        <row r="13061">
          <cell r="A13061" t="str">
            <v>FY2017</v>
          </cell>
        </row>
        <row r="13062">
          <cell r="A13062" t="str">
            <v>FY2017</v>
          </cell>
        </row>
        <row r="13063">
          <cell r="A13063" t="str">
            <v>FY2017</v>
          </cell>
        </row>
        <row r="13064">
          <cell r="A13064" t="str">
            <v>FY2017</v>
          </cell>
        </row>
        <row r="13065">
          <cell r="A13065" t="str">
            <v>FY2017</v>
          </cell>
        </row>
        <row r="13066">
          <cell r="A13066" t="str">
            <v>FY2017</v>
          </cell>
        </row>
        <row r="13067">
          <cell r="A13067" t="str">
            <v>FY2017</v>
          </cell>
        </row>
        <row r="13068">
          <cell r="A13068" t="str">
            <v>FY2017</v>
          </cell>
        </row>
        <row r="13069">
          <cell r="A13069" t="str">
            <v>FY2017</v>
          </cell>
        </row>
        <row r="13070">
          <cell r="A13070" t="str">
            <v>FY2017</v>
          </cell>
        </row>
        <row r="13071">
          <cell r="A13071" t="str">
            <v>FY2017</v>
          </cell>
        </row>
        <row r="13072">
          <cell r="A13072" t="str">
            <v>FY2017</v>
          </cell>
        </row>
        <row r="13073">
          <cell r="A13073" t="str">
            <v>FY2017</v>
          </cell>
        </row>
        <row r="13074">
          <cell r="A13074" t="str">
            <v>FY2017</v>
          </cell>
        </row>
        <row r="13075">
          <cell r="A13075" t="str">
            <v>FY2017</v>
          </cell>
        </row>
        <row r="13076">
          <cell r="A13076" t="str">
            <v>FY2017</v>
          </cell>
        </row>
        <row r="13077">
          <cell r="A13077" t="str">
            <v>FY2017</v>
          </cell>
        </row>
        <row r="13078">
          <cell r="A13078" t="str">
            <v>FY2017</v>
          </cell>
        </row>
        <row r="13079">
          <cell r="A13079" t="str">
            <v>FY2017</v>
          </cell>
        </row>
        <row r="13080">
          <cell r="A13080" t="str">
            <v>FY2017</v>
          </cell>
        </row>
        <row r="13081">
          <cell r="A13081" t="str">
            <v>FY2017</v>
          </cell>
        </row>
        <row r="13082">
          <cell r="A13082" t="str">
            <v>FY2017</v>
          </cell>
        </row>
        <row r="13083">
          <cell r="A13083" t="str">
            <v>FY2017</v>
          </cell>
        </row>
        <row r="13084">
          <cell r="A13084" t="str">
            <v>FY2017</v>
          </cell>
        </row>
        <row r="13085">
          <cell r="A13085" t="str">
            <v>FY2017</v>
          </cell>
        </row>
        <row r="13086">
          <cell r="A13086" t="str">
            <v>FY2017</v>
          </cell>
        </row>
        <row r="13087">
          <cell r="A13087" t="str">
            <v>FY2017</v>
          </cell>
        </row>
        <row r="13088">
          <cell r="A13088" t="str">
            <v>FY2017</v>
          </cell>
        </row>
        <row r="13089">
          <cell r="A13089" t="str">
            <v>FY2017</v>
          </cell>
        </row>
        <row r="13090">
          <cell r="A13090" t="str">
            <v>FY2017</v>
          </cell>
        </row>
        <row r="13091">
          <cell r="A13091" t="str">
            <v>FY2017</v>
          </cell>
        </row>
        <row r="13092">
          <cell r="A13092" t="str">
            <v>FY2017</v>
          </cell>
        </row>
        <row r="13093">
          <cell r="A13093" t="str">
            <v>FY2017</v>
          </cell>
        </row>
        <row r="13094">
          <cell r="A13094" t="str">
            <v>FY2017</v>
          </cell>
        </row>
        <row r="13095">
          <cell r="A13095" t="str">
            <v>FY2017</v>
          </cell>
        </row>
        <row r="13096">
          <cell r="A13096" t="str">
            <v>FY2017</v>
          </cell>
        </row>
        <row r="13097">
          <cell r="A13097" t="str">
            <v>FY2017</v>
          </cell>
        </row>
        <row r="13098">
          <cell r="A13098" t="str">
            <v>FY2017</v>
          </cell>
        </row>
        <row r="13099">
          <cell r="A13099" t="str">
            <v>FY2017</v>
          </cell>
        </row>
        <row r="13100">
          <cell r="A13100" t="str">
            <v>FY2017</v>
          </cell>
        </row>
        <row r="13101">
          <cell r="A13101" t="str">
            <v>FY2017</v>
          </cell>
        </row>
        <row r="13102">
          <cell r="A13102" t="str">
            <v>FY2017</v>
          </cell>
        </row>
        <row r="13103">
          <cell r="A13103" t="str">
            <v>FY2017</v>
          </cell>
        </row>
        <row r="13104">
          <cell r="A13104" t="str">
            <v>FY2017</v>
          </cell>
        </row>
        <row r="13105">
          <cell r="A13105" t="str">
            <v>FY2017</v>
          </cell>
        </row>
        <row r="13106">
          <cell r="A13106" t="str">
            <v>FY2017</v>
          </cell>
        </row>
        <row r="13107">
          <cell r="A13107" t="str">
            <v>FY2017</v>
          </cell>
        </row>
        <row r="13108">
          <cell r="A13108" t="str">
            <v>FY2017</v>
          </cell>
        </row>
        <row r="13109">
          <cell r="A13109" t="str">
            <v>FY2017</v>
          </cell>
        </row>
        <row r="13110">
          <cell r="A13110" t="str">
            <v>FY2017</v>
          </cell>
        </row>
        <row r="13111">
          <cell r="A13111" t="str">
            <v>FY2017</v>
          </cell>
        </row>
        <row r="13112">
          <cell r="A13112" t="str">
            <v>FY2017</v>
          </cell>
        </row>
        <row r="13113">
          <cell r="A13113" t="str">
            <v>FY2017</v>
          </cell>
        </row>
        <row r="13114">
          <cell r="A13114" t="str">
            <v>FY2017</v>
          </cell>
        </row>
        <row r="13115">
          <cell r="A13115" t="str">
            <v>FY2017</v>
          </cell>
        </row>
        <row r="13116">
          <cell r="A13116" t="str">
            <v>FY2017</v>
          </cell>
        </row>
        <row r="13117">
          <cell r="A13117" t="str">
            <v>FY2017</v>
          </cell>
        </row>
        <row r="13118">
          <cell r="A13118" t="str">
            <v>FY2017</v>
          </cell>
        </row>
        <row r="13119">
          <cell r="A13119" t="str">
            <v>FY2017</v>
          </cell>
        </row>
        <row r="13120">
          <cell r="A13120" t="str">
            <v>FY2017</v>
          </cell>
        </row>
        <row r="13121">
          <cell r="A13121" t="str">
            <v>FY2017</v>
          </cell>
        </row>
        <row r="13122">
          <cell r="A13122" t="str">
            <v>FY2017</v>
          </cell>
        </row>
        <row r="13123">
          <cell r="A13123" t="str">
            <v>FY2017</v>
          </cell>
        </row>
        <row r="13124">
          <cell r="A13124" t="str">
            <v>FY2017</v>
          </cell>
        </row>
        <row r="13125">
          <cell r="A13125" t="str">
            <v>FY2017</v>
          </cell>
        </row>
        <row r="13126">
          <cell r="A13126" t="str">
            <v>FY2017</v>
          </cell>
        </row>
        <row r="13127">
          <cell r="A13127" t="str">
            <v>FY2017</v>
          </cell>
        </row>
        <row r="13128">
          <cell r="A13128" t="str">
            <v>FY2017</v>
          </cell>
        </row>
        <row r="13129">
          <cell r="A13129" t="str">
            <v>FY2017</v>
          </cell>
        </row>
        <row r="13130">
          <cell r="A13130" t="str">
            <v>FY2017</v>
          </cell>
        </row>
        <row r="13131">
          <cell r="A13131" t="str">
            <v>FY2017</v>
          </cell>
        </row>
        <row r="13132">
          <cell r="A13132" t="str">
            <v>FY2017</v>
          </cell>
        </row>
        <row r="13133">
          <cell r="A13133" t="str">
            <v>FY2017</v>
          </cell>
        </row>
        <row r="13134">
          <cell r="A13134" t="str">
            <v>FY2017</v>
          </cell>
        </row>
        <row r="13135">
          <cell r="A13135" t="str">
            <v>FY2017</v>
          </cell>
        </row>
        <row r="13136">
          <cell r="A13136" t="str">
            <v>FY2017</v>
          </cell>
        </row>
        <row r="13137">
          <cell r="A13137" t="str">
            <v>FY2017</v>
          </cell>
        </row>
        <row r="13138">
          <cell r="A13138" t="str">
            <v>FY2017</v>
          </cell>
        </row>
        <row r="13139">
          <cell r="A13139" t="str">
            <v>FY2017</v>
          </cell>
        </row>
        <row r="13140">
          <cell r="A13140" t="str">
            <v>FY2017</v>
          </cell>
        </row>
        <row r="13141">
          <cell r="A13141" t="str">
            <v>FY2017</v>
          </cell>
        </row>
        <row r="13142">
          <cell r="A13142" t="str">
            <v>FY2017</v>
          </cell>
        </row>
        <row r="13143">
          <cell r="A13143" t="str">
            <v>FY2017</v>
          </cell>
        </row>
        <row r="13144">
          <cell r="A13144" t="str">
            <v>FY2017</v>
          </cell>
        </row>
        <row r="13145">
          <cell r="A13145" t="str">
            <v>FY2017</v>
          </cell>
        </row>
        <row r="13146">
          <cell r="A13146" t="str">
            <v>FY2017</v>
          </cell>
        </row>
        <row r="13147">
          <cell r="A13147" t="str">
            <v>FY2017</v>
          </cell>
        </row>
        <row r="13148">
          <cell r="A13148" t="str">
            <v>FY2017</v>
          </cell>
        </row>
        <row r="13149">
          <cell r="A13149" t="str">
            <v>FY2017</v>
          </cell>
        </row>
        <row r="13150">
          <cell r="A13150" t="str">
            <v>FY2017</v>
          </cell>
        </row>
        <row r="13151">
          <cell r="A13151" t="str">
            <v>FY2017</v>
          </cell>
        </row>
        <row r="13152">
          <cell r="A13152" t="str">
            <v>FY2017</v>
          </cell>
        </row>
        <row r="13153">
          <cell r="A13153" t="str">
            <v>FY2017</v>
          </cell>
        </row>
        <row r="13154">
          <cell r="A13154" t="str">
            <v>FY2017</v>
          </cell>
        </row>
        <row r="13155">
          <cell r="A13155" t="str">
            <v>FY2017</v>
          </cell>
        </row>
        <row r="13156">
          <cell r="A13156" t="str">
            <v>FY2017</v>
          </cell>
        </row>
        <row r="13157">
          <cell r="A13157" t="str">
            <v>FY2017</v>
          </cell>
        </row>
        <row r="13158">
          <cell r="A13158" t="str">
            <v>FY2017</v>
          </cell>
        </row>
        <row r="13159">
          <cell r="A13159" t="str">
            <v>FY2017</v>
          </cell>
        </row>
        <row r="13160">
          <cell r="A13160" t="str">
            <v>FY2017</v>
          </cell>
        </row>
        <row r="13161">
          <cell r="A13161" t="str">
            <v>FY2017</v>
          </cell>
        </row>
        <row r="13162">
          <cell r="A13162" t="str">
            <v>FY2017</v>
          </cell>
        </row>
        <row r="13163">
          <cell r="A13163" t="str">
            <v>FY2017</v>
          </cell>
        </row>
        <row r="13164">
          <cell r="A13164" t="str">
            <v>FY2017</v>
          </cell>
        </row>
        <row r="13165">
          <cell r="A13165" t="str">
            <v>FY2017</v>
          </cell>
        </row>
        <row r="13166">
          <cell r="A13166" t="str">
            <v>FY2017</v>
          </cell>
        </row>
        <row r="13167">
          <cell r="A13167" t="str">
            <v>FY2017</v>
          </cell>
        </row>
        <row r="13168">
          <cell r="A13168" t="str">
            <v>FY2017</v>
          </cell>
        </row>
        <row r="13169">
          <cell r="A13169" t="str">
            <v>FY2017</v>
          </cell>
        </row>
        <row r="13170">
          <cell r="A13170" t="str">
            <v>FY2017</v>
          </cell>
        </row>
        <row r="13171">
          <cell r="A13171" t="str">
            <v>FY2017</v>
          </cell>
        </row>
        <row r="13172">
          <cell r="A13172" t="str">
            <v>FY2017</v>
          </cell>
        </row>
        <row r="13173">
          <cell r="A13173" t="str">
            <v>FY2017</v>
          </cell>
        </row>
        <row r="13174">
          <cell r="A13174" t="str">
            <v>FY2017</v>
          </cell>
        </row>
        <row r="13175">
          <cell r="A13175" t="str">
            <v>FY2017</v>
          </cell>
        </row>
        <row r="13176">
          <cell r="A13176" t="str">
            <v>FY2017</v>
          </cell>
        </row>
        <row r="13177">
          <cell r="A13177" t="str">
            <v>FY2017</v>
          </cell>
        </row>
        <row r="13178">
          <cell r="A13178" t="str">
            <v>FY2017</v>
          </cell>
        </row>
        <row r="13179">
          <cell r="A13179" t="str">
            <v>FY2017</v>
          </cell>
        </row>
        <row r="13180">
          <cell r="A13180" t="str">
            <v>FY2017</v>
          </cell>
        </row>
        <row r="13181">
          <cell r="A13181" t="str">
            <v>FY2017</v>
          </cell>
        </row>
        <row r="13182">
          <cell r="A13182" t="str">
            <v>FY2017</v>
          </cell>
        </row>
        <row r="13183">
          <cell r="A13183" t="str">
            <v>FY2017</v>
          </cell>
        </row>
        <row r="13184">
          <cell r="A13184" t="str">
            <v>FY2017</v>
          </cell>
        </row>
        <row r="13185">
          <cell r="A13185" t="str">
            <v>FY2017</v>
          </cell>
        </row>
        <row r="13186">
          <cell r="A13186" t="str">
            <v>FY2017</v>
          </cell>
        </row>
        <row r="13187">
          <cell r="A13187" t="str">
            <v>FY2017</v>
          </cell>
        </row>
        <row r="13188">
          <cell r="A13188" t="str">
            <v>FY2017</v>
          </cell>
        </row>
        <row r="13189">
          <cell r="A13189" t="str">
            <v>FY2017</v>
          </cell>
        </row>
        <row r="13190">
          <cell r="A13190" t="str">
            <v>FY2017</v>
          </cell>
        </row>
        <row r="13191">
          <cell r="A13191" t="str">
            <v>FY2017</v>
          </cell>
        </row>
        <row r="13192">
          <cell r="A13192" t="str">
            <v>FY2017</v>
          </cell>
        </row>
        <row r="13193">
          <cell r="A13193" t="str">
            <v>FY2017</v>
          </cell>
        </row>
        <row r="13194">
          <cell r="A13194" t="str">
            <v>FY2017</v>
          </cell>
        </row>
        <row r="13195">
          <cell r="A13195" t="str">
            <v>FY2017</v>
          </cell>
        </row>
        <row r="13196">
          <cell r="A13196" t="str">
            <v>FY2017</v>
          </cell>
        </row>
        <row r="13197">
          <cell r="A13197" t="str">
            <v>FY2017</v>
          </cell>
        </row>
        <row r="13198">
          <cell r="A13198" t="str">
            <v>FY2017</v>
          </cell>
        </row>
        <row r="13199">
          <cell r="A13199" t="str">
            <v>FY2017</v>
          </cell>
        </row>
        <row r="13200">
          <cell r="A13200" t="str">
            <v>FY2017</v>
          </cell>
        </row>
        <row r="13201">
          <cell r="A13201" t="str">
            <v>FY2017</v>
          </cell>
        </row>
        <row r="13202">
          <cell r="A13202" t="str">
            <v>FY2017</v>
          </cell>
        </row>
        <row r="13203">
          <cell r="A13203" t="str">
            <v>FY2017</v>
          </cell>
        </row>
        <row r="13204">
          <cell r="A13204" t="str">
            <v>FY2017</v>
          </cell>
        </row>
        <row r="13205">
          <cell r="A13205" t="str">
            <v>FY2017</v>
          </cell>
        </row>
        <row r="13206">
          <cell r="A13206" t="str">
            <v>FY2017</v>
          </cell>
        </row>
        <row r="13207">
          <cell r="A13207" t="str">
            <v>FY2017</v>
          </cell>
        </row>
        <row r="13208">
          <cell r="A13208" t="str">
            <v>FY2017</v>
          </cell>
        </row>
        <row r="13209">
          <cell r="A13209" t="str">
            <v>FY2017</v>
          </cell>
        </row>
        <row r="13210">
          <cell r="A13210" t="str">
            <v>FY2017</v>
          </cell>
        </row>
        <row r="13211">
          <cell r="A13211" t="str">
            <v>FY2017</v>
          </cell>
        </row>
        <row r="13212">
          <cell r="A13212" t="str">
            <v>FY2017</v>
          </cell>
        </row>
        <row r="13213">
          <cell r="A13213" t="str">
            <v>FY2017</v>
          </cell>
        </row>
        <row r="13214">
          <cell r="A13214" t="str">
            <v>FY2017</v>
          </cell>
        </row>
        <row r="13215">
          <cell r="A13215" t="str">
            <v>FY2017</v>
          </cell>
        </row>
        <row r="13216">
          <cell r="A13216" t="str">
            <v>FY2017</v>
          </cell>
        </row>
        <row r="13217">
          <cell r="A13217" t="str">
            <v>FY2017</v>
          </cell>
        </row>
        <row r="13218">
          <cell r="A13218" t="str">
            <v>FY2017</v>
          </cell>
        </row>
        <row r="13219">
          <cell r="A13219" t="str">
            <v>FY2017</v>
          </cell>
        </row>
        <row r="13220">
          <cell r="A13220" t="str">
            <v>FY2017</v>
          </cell>
        </row>
        <row r="13221">
          <cell r="A13221" t="str">
            <v>FY2017</v>
          </cell>
        </row>
        <row r="13222">
          <cell r="A13222" t="str">
            <v>FY2017</v>
          </cell>
        </row>
        <row r="13223">
          <cell r="A13223" t="str">
            <v>FY2017</v>
          </cell>
        </row>
        <row r="13224">
          <cell r="A13224" t="str">
            <v>FY2017</v>
          </cell>
        </row>
        <row r="13225">
          <cell r="A13225" t="str">
            <v>FY2017</v>
          </cell>
        </row>
        <row r="13226">
          <cell r="A13226" t="str">
            <v>FY2017</v>
          </cell>
        </row>
        <row r="13227">
          <cell r="A13227" t="str">
            <v>FY2017</v>
          </cell>
        </row>
        <row r="13228">
          <cell r="A13228" t="str">
            <v>FY2017</v>
          </cell>
        </row>
        <row r="13229">
          <cell r="A13229" t="str">
            <v>FY2017</v>
          </cell>
        </row>
        <row r="13230">
          <cell r="A13230" t="str">
            <v>FY2017</v>
          </cell>
        </row>
        <row r="13231">
          <cell r="A13231" t="str">
            <v>FY2017</v>
          </cell>
        </row>
        <row r="13232">
          <cell r="A13232" t="str">
            <v>FY2017</v>
          </cell>
        </row>
        <row r="13233">
          <cell r="A13233" t="str">
            <v>FY2017</v>
          </cell>
        </row>
        <row r="13234">
          <cell r="A13234" t="str">
            <v>FY2017</v>
          </cell>
        </row>
        <row r="13235">
          <cell r="A13235" t="str">
            <v>FY2017</v>
          </cell>
        </row>
        <row r="13236">
          <cell r="A13236" t="str">
            <v>FY2017</v>
          </cell>
        </row>
        <row r="13237">
          <cell r="A13237" t="str">
            <v>FY2017</v>
          </cell>
        </row>
        <row r="13238">
          <cell r="A13238" t="str">
            <v>FY2017</v>
          </cell>
        </row>
        <row r="13239">
          <cell r="A13239" t="str">
            <v>FY2017</v>
          </cell>
        </row>
        <row r="13240">
          <cell r="A13240" t="str">
            <v>FY2017</v>
          </cell>
        </row>
        <row r="13241">
          <cell r="A13241" t="str">
            <v>FY2017</v>
          </cell>
        </row>
        <row r="13242">
          <cell r="A13242" t="str">
            <v>FY2017</v>
          </cell>
        </row>
        <row r="13243">
          <cell r="A13243" t="str">
            <v>FY2017</v>
          </cell>
        </row>
        <row r="13244">
          <cell r="A13244" t="str">
            <v>FY2017</v>
          </cell>
        </row>
        <row r="13245">
          <cell r="A13245" t="str">
            <v>FY2017</v>
          </cell>
        </row>
        <row r="13246">
          <cell r="A13246" t="str">
            <v>FY2017</v>
          </cell>
        </row>
        <row r="13247">
          <cell r="A13247" t="str">
            <v>FY2017</v>
          </cell>
        </row>
        <row r="13248">
          <cell r="A13248" t="str">
            <v>FY2017</v>
          </cell>
        </row>
        <row r="13249">
          <cell r="A13249" t="str">
            <v>FY2017</v>
          </cell>
        </row>
        <row r="13250">
          <cell r="A13250" t="str">
            <v>FY2017</v>
          </cell>
        </row>
        <row r="13251">
          <cell r="A13251" t="str">
            <v>FY2017</v>
          </cell>
        </row>
        <row r="13252">
          <cell r="A13252" t="str">
            <v>FY2017</v>
          </cell>
        </row>
        <row r="13253">
          <cell r="A13253" t="str">
            <v>FY2017</v>
          </cell>
        </row>
        <row r="13254">
          <cell r="A13254" t="str">
            <v>FY2017</v>
          </cell>
        </row>
        <row r="13255">
          <cell r="A13255" t="str">
            <v>FY2017</v>
          </cell>
        </row>
        <row r="13256">
          <cell r="A13256" t="str">
            <v>FY2017</v>
          </cell>
        </row>
        <row r="13257">
          <cell r="A13257" t="str">
            <v>FY2017</v>
          </cell>
        </row>
        <row r="13258">
          <cell r="A13258" t="str">
            <v>FY2017</v>
          </cell>
        </row>
        <row r="13259">
          <cell r="A13259" t="str">
            <v>FY2017</v>
          </cell>
        </row>
        <row r="13260">
          <cell r="A13260" t="str">
            <v>FY2017</v>
          </cell>
        </row>
        <row r="13261">
          <cell r="A13261" t="str">
            <v>FY2017</v>
          </cell>
        </row>
        <row r="13262">
          <cell r="A13262" t="str">
            <v>FY2017</v>
          </cell>
        </row>
        <row r="13263">
          <cell r="A13263" t="str">
            <v>FY2017</v>
          </cell>
        </row>
        <row r="13264">
          <cell r="A13264" t="str">
            <v>FY2017</v>
          </cell>
        </row>
        <row r="13265">
          <cell r="A13265" t="str">
            <v>FY2017</v>
          </cell>
        </row>
        <row r="13266">
          <cell r="A13266" t="str">
            <v>FY2017</v>
          </cell>
        </row>
        <row r="13267">
          <cell r="A13267" t="str">
            <v>FY2017</v>
          </cell>
        </row>
        <row r="13268">
          <cell r="A13268" t="str">
            <v>FY2017</v>
          </cell>
        </row>
        <row r="13269">
          <cell r="A13269" t="str">
            <v>FY2017</v>
          </cell>
        </row>
        <row r="13270">
          <cell r="A13270" t="str">
            <v>FY2017</v>
          </cell>
        </row>
        <row r="13271">
          <cell r="A13271" t="str">
            <v>FY2017</v>
          </cell>
        </row>
        <row r="13272">
          <cell r="A13272" t="str">
            <v>FY2017</v>
          </cell>
        </row>
        <row r="13273">
          <cell r="A13273" t="str">
            <v>FY2017</v>
          </cell>
        </row>
        <row r="13274">
          <cell r="A13274" t="str">
            <v>FY2017</v>
          </cell>
        </row>
        <row r="13275">
          <cell r="A13275" t="str">
            <v>FY2017</v>
          </cell>
        </row>
        <row r="13276">
          <cell r="A13276" t="str">
            <v>FY2017</v>
          </cell>
        </row>
        <row r="13277">
          <cell r="A13277" t="str">
            <v>FY2017</v>
          </cell>
        </row>
        <row r="13278">
          <cell r="A13278" t="str">
            <v>FY2017</v>
          </cell>
        </row>
        <row r="13279">
          <cell r="A13279" t="str">
            <v>FY2017</v>
          </cell>
        </row>
        <row r="13280">
          <cell r="A13280" t="str">
            <v>FY2017</v>
          </cell>
        </row>
        <row r="13281">
          <cell r="A13281" t="str">
            <v>FY2017</v>
          </cell>
        </row>
        <row r="13282">
          <cell r="A13282" t="str">
            <v>FY2017</v>
          </cell>
        </row>
        <row r="13283">
          <cell r="A13283" t="str">
            <v>FY2017</v>
          </cell>
        </row>
        <row r="13284">
          <cell r="A13284" t="str">
            <v>FY2017</v>
          </cell>
        </row>
        <row r="13285">
          <cell r="A13285" t="str">
            <v>FY2017</v>
          </cell>
        </row>
        <row r="13286">
          <cell r="A13286" t="str">
            <v>FY2017</v>
          </cell>
        </row>
        <row r="13287">
          <cell r="A13287" t="str">
            <v>FY2017</v>
          </cell>
        </row>
        <row r="13288">
          <cell r="A13288" t="str">
            <v>FY2017</v>
          </cell>
        </row>
        <row r="13289">
          <cell r="A13289" t="str">
            <v>FY2017</v>
          </cell>
        </row>
        <row r="13290">
          <cell r="A13290" t="str">
            <v>FY2017</v>
          </cell>
        </row>
        <row r="13291">
          <cell r="A13291" t="str">
            <v>FY2017</v>
          </cell>
        </row>
        <row r="13292">
          <cell r="A13292" t="str">
            <v>FY2017</v>
          </cell>
        </row>
        <row r="13293">
          <cell r="A13293" t="str">
            <v>FY2017</v>
          </cell>
        </row>
        <row r="13294">
          <cell r="A13294" t="str">
            <v>FY2017</v>
          </cell>
        </row>
        <row r="13295">
          <cell r="A13295" t="str">
            <v>FY2017</v>
          </cell>
        </row>
        <row r="13296">
          <cell r="A13296" t="str">
            <v>FY2017</v>
          </cell>
        </row>
        <row r="13297">
          <cell r="A13297" t="str">
            <v>FY2017</v>
          </cell>
        </row>
        <row r="13298">
          <cell r="A13298" t="str">
            <v>FY2017</v>
          </cell>
        </row>
        <row r="13299">
          <cell r="A13299" t="str">
            <v>FY2017</v>
          </cell>
        </row>
        <row r="13300">
          <cell r="A13300" t="str">
            <v>FY2017</v>
          </cell>
        </row>
        <row r="13301">
          <cell r="A13301" t="str">
            <v>FY2017</v>
          </cell>
        </row>
        <row r="13302">
          <cell r="A13302" t="str">
            <v>FY2017</v>
          </cell>
        </row>
        <row r="13303">
          <cell r="A13303" t="str">
            <v>FY2017</v>
          </cell>
        </row>
        <row r="13304">
          <cell r="A13304" t="str">
            <v>FY2017</v>
          </cell>
        </row>
        <row r="13305">
          <cell r="A13305" t="str">
            <v>FY2017</v>
          </cell>
        </row>
        <row r="13306">
          <cell r="A13306" t="str">
            <v>FY2017</v>
          </cell>
        </row>
        <row r="13307">
          <cell r="A13307" t="str">
            <v>FY2017</v>
          </cell>
        </row>
        <row r="13308">
          <cell r="A13308" t="str">
            <v>FY2017</v>
          </cell>
        </row>
        <row r="13309">
          <cell r="A13309" t="str">
            <v>FY2017</v>
          </cell>
        </row>
        <row r="13310">
          <cell r="A13310" t="str">
            <v>FY2017</v>
          </cell>
        </row>
        <row r="13311">
          <cell r="A13311" t="str">
            <v>FY2017</v>
          </cell>
        </row>
        <row r="13312">
          <cell r="A13312" t="str">
            <v>FY2017</v>
          </cell>
        </row>
        <row r="13313">
          <cell r="A13313" t="str">
            <v>FY2017</v>
          </cell>
        </row>
        <row r="13314">
          <cell r="A13314" t="str">
            <v>FY2017</v>
          </cell>
        </row>
        <row r="13315">
          <cell r="A13315" t="str">
            <v>FY2017</v>
          </cell>
        </row>
        <row r="13316">
          <cell r="A13316" t="str">
            <v>FY2017</v>
          </cell>
        </row>
        <row r="13317">
          <cell r="A13317" t="str">
            <v>FY2017</v>
          </cell>
        </row>
        <row r="13318">
          <cell r="A13318" t="str">
            <v>FY2017</v>
          </cell>
        </row>
        <row r="13319">
          <cell r="A13319" t="str">
            <v>FY2017</v>
          </cell>
        </row>
        <row r="13320">
          <cell r="A13320" t="str">
            <v>FY2017</v>
          </cell>
        </row>
        <row r="13321">
          <cell r="A13321" t="str">
            <v>FY2017</v>
          </cell>
        </row>
        <row r="13322">
          <cell r="A13322" t="str">
            <v>FY2017</v>
          </cell>
        </row>
        <row r="13323">
          <cell r="A13323" t="str">
            <v>FY2017</v>
          </cell>
        </row>
        <row r="13324">
          <cell r="A13324" t="str">
            <v>FY2017</v>
          </cell>
        </row>
        <row r="13325">
          <cell r="A13325" t="str">
            <v>FY2017</v>
          </cell>
        </row>
        <row r="13326">
          <cell r="A13326" t="str">
            <v>FY2017</v>
          </cell>
        </row>
        <row r="13327">
          <cell r="A13327" t="str">
            <v>FY2017</v>
          </cell>
        </row>
        <row r="13328">
          <cell r="A13328" t="str">
            <v>FY2017</v>
          </cell>
        </row>
        <row r="13329">
          <cell r="A13329" t="str">
            <v>FY2017</v>
          </cell>
        </row>
        <row r="13330">
          <cell r="A13330" t="str">
            <v>FY2017</v>
          </cell>
        </row>
        <row r="13331">
          <cell r="A13331" t="str">
            <v>FY2017</v>
          </cell>
        </row>
        <row r="13332">
          <cell r="A13332" t="str">
            <v>FY2017</v>
          </cell>
        </row>
        <row r="13333">
          <cell r="A13333" t="str">
            <v>FY2017</v>
          </cell>
        </row>
        <row r="13334">
          <cell r="A13334" t="str">
            <v>FY2017</v>
          </cell>
        </row>
        <row r="13335">
          <cell r="A13335" t="str">
            <v>FY2017</v>
          </cell>
        </row>
        <row r="13336">
          <cell r="A13336" t="str">
            <v>FY2017</v>
          </cell>
        </row>
        <row r="13337">
          <cell r="A13337" t="str">
            <v>FY2017</v>
          </cell>
        </row>
        <row r="13338">
          <cell r="A13338" t="str">
            <v>FY2017</v>
          </cell>
        </row>
        <row r="13339">
          <cell r="A13339" t="str">
            <v>FY2017</v>
          </cell>
        </row>
        <row r="13340">
          <cell r="A13340" t="str">
            <v>FY2017</v>
          </cell>
        </row>
        <row r="13341">
          <cell r="A13341" t="str">
            <v>FY2017</v>
          </cell>
        </row>
        <row r="13342">
          <cell r="A13342" t="str">
            <v>FY2017</v>
          </cell>
        </row>
        <row r="13343">
          <cell r="A13343" t="str">
            <v>FY2017</v>
          </cell>
        </row>
        <row r="13344">
          <cell r="A13344" t="str">
            <v>FY2017</v>
          </cell>
        </row>
        <row r="13345">
          <cell r="A13345" t="str">
            <v>FY2017</v>
          </cell>
        </row>
        <row r="13346">
          <cell r="A13346" t="str">
            <v>FY2017</v>
          </cell>
        </row>
        <row r="13347">
          <cell r="A13347" t="str">
            <v>FY2017</v>
          </cell>
        </row>
        <row r="13348">
          <cell r="A13348" t="str">
            <v>FY2017</v>
          </cell>
        </row>
        <row r="13349">
          <cell r="A13349" t="str">
            <v>FY2017</v>
          </cell>
        </row>
        <row r="13350">
          <cell r="A13350" t="str">
            <v>FY2017</v>
          </cell>
        </row>
        <row r="13351">
          <cell r="A13351" t="str">
            <v>FY2017</v>
          </cell>
        </row>
        <row r="13352">
          <cell r="A13352" t="str">
            <v>FY2017</v>
          </cell>
        </row>
        <row r="13353">
          <cell r="A13353" t="str">
            <v>FY2017</v>
          </cell>
        </row>
        <row r="13354">
          <cell r="A13354" t="str">
            <v>FY2017</v>
          </cell>
        </row>
        <row r="13355">
          <cell r="A13355" t="str">
            <v>FY2017</v>
          </cell>
        </row>
        <row r="13356">
          <cell r="A13356" t="str">
            <v>FY2017</v>
          </cell>
        </row>
        <row r="13357">
          <cell r="A13357" t="str">
            <v>FY2017</v>
          </cell>
        </row>
        <row r="13358">
          <cell r="A13358" t="str">
            <v>FY2017</v>
          </cell>
        </row>
        <row r="13359">
          <cell r="A13359" t="str">
            <v>FY2017</v>
          </cell>
        </row>
        <row r="13360">
          <cell r="A13360" t="str">
            <v>FY2017</v>
          </cell>
        </row>
        <row r="13361">
          <cell r="A13361" t="str">
            <v>FY2017</v>
          </cell>
        </row>
        <row r="13362">
          <cell r="A13362" t="str">
            <v>FY2017</v>
          </cell>
        </row>
        <row r="13363">
          <cell r="A13363" t="str">
            <v>FY2017</v>
          </cell>
        </row>
        <row r="13364">
          <cell r="A13364" t="str">
            <v>FY2017</v>
          </cell>
        </row>
        <row r="13365">
          <cell r="A13365" t="str">
            <v>FY2017</v>
          </cell>
        </row>
        <row r="13366">
          <cell r="A13366" t="str">
            <v>FY2017</v>
          </cell>
        </row>
        <row r="13367">
          <cell r="A13367" t="str">
            <v>FY2017</v>
          </cell>
        </row>
        <row r="13368">
          <cell r="A13368" t="str">
            <v>FY2017</v>
          </cell>
        </row>
        <row r="13369">
          <cell r="A13369" t="str">
            <v>FY2017</v>
          </cell>
        </row>
        <row r="13370">
          <cell r="A13370" t="str">
            <v>FY2017</v>
          </cell>
        </row>
        <row r="13371">
          <cell r="A13371" t="str">
            <v>FY2017</v>
          </cell>
        </row>
        <row r="13372">
          <cell r="A13372" t="str">
            <v>FY2017</v>
          </cell>
        </row>
        <row r="13373">
          <cell r="A13373" t="str">
            <v>FY2017</v>
          </cell>
        </row>
        <row r="13374">
          <cell r="A13374" t="str">
            <v>FY2017</v>
          </cell>
        </row>
        <row r="13375">
          <cell r="A13375" t="str">
            <v>FY2017</v>
          </cell>
        </row>
        <row r="13376">
          <cell r="A13376" t="str">
            <v>FY2017</v>
          </cell>
        </row>
        <row r="13377">
          <cell r="A13377" t="str">
            <v>FY2017</v>
          </cell>
        </row>
        <row r="13378">
          <cell r="A13378" t="str">
            <v>FY2017</v>
          </cell>
        </row>
        <row r="13379">
          <cell r="A13379" t="str">
            <v>FY2017</v>
          </cell>
        </row>
        <row r="13380">
          <cell r="A13380" t="str">
            <v>FY2017</v>
          </cell>
        </row>
        <row r="13381">
          <cell r="A13381" t="str">
            <v>FY2017</v>
          </cell>
        </row>
        <row r="13382">
          <cell r="A13382" t="str">
            <v>FY2017</v>
          </cell>
        </row>
        <row r="13383">
          <cell r="A13383" t="str">
            <v>FY2017</v>
          </cell>
        </row>
        <row r="13384">
          <cell r="A13384" t="str">
            <v>FY2017</v>
          </cell>
        </row>
        <row r="13385">
          <cell r="A13385" t="str">
            <v>FY2017</v>
          </cell>
        </row>
        <row r="13386">
          <cell r="A13386" t="str">
            <v>FY2017</v>
          </cell>
        </row>
        <row r="13387">
          <cell r="A13387" t="str">
            <v>FY2017</v>
          </cell>
        </row>
        <row r="13388">
          <cell r="A13388" t="str">
            <v>FY2017</v>
          </cell>
        </row>
        <row r="13389">
          <cell r="A13389" t="str">
            <v>FY2017</v>
          </cell>
        </row>
        <row r="13390">
          <cell r="A13390" t="str">
            <v>FY2017</v>
          </cell>
        </row>
        <row r="13391">
          <cell r="A13391" t="str">
            <v>FY2017</v>
          </cell>
        </row>
        <row r="13392">
          <cell r="A13392" t="str">
            <v>FY2017</v>
          </cell>
        </row>
        <row r="13393">
          <cell r="A13393" t="str">
            <v>FY2017</v>
          </cell>
        </row>
        <row r="13394">
          <cell r="A13394" t="str">
            <v>FY2017</v>
          </cell>
        </row>
        <row r="13395">
          <cell r="A13395" t="str">
            <v>FY2017</v>
          </cell>
        </row>
        <row r="13396">
          <cell r="A13396" t="str">
            <v>FY2017</v>
          </cell>
        </row>
        <row r="13397">
          <cell r="A13397" t="str">
            <v>FY2017</v>
          </cell>
        </row>
        <row r="13398">
          <cell r="A13398" t="str">
            <v>FY2017</v>
          </cell>
        </row>
        <row r="13399">
          <cell r="A13399" t="str">
            <v>FY2017</v>
          </cell>
        </row>
        <row r="13400">
          <cell r="A13400" t="str">
            <v>FY2017</v>
          </cell>
        </row>
        <row r="13401">
          <cell r="A13401" t="str">
            <v>FY2017</v>
          </cell>
        </row>
        <row r="13402">
          <cell r="A13402" t="str">
            <v>FY2017</v>
          </cell>
        </row>
        <row r="13403">
          <cell r="A13403" t="str">
            <v>FY2017</v>
          </cell>
        </row>
        <row r="13404">
          <cell r="A13404" t="str">
            <v>FY2017</v>
          </cell>
        </row>
        <row r="13405">
          <cell r="A13405" t="str">
            <v>FY2017</v>
          </cell>
        </row>
        <row r="13406">
          <cell r="A13406" t="str">
            <v>FY2017</v>
          </cell>
        </row>
        <row r="13407">
          <cell r="A13407" t="str">
            <v>FY2017</v>
          </cell>
        </row>
        <row r="13408">
          <cell r="A13408" t="str">
            <v>FY2017</v>
          </cell>
        </row>
        <row r="13409">
          <cell r="A13409" t="str">
            <v>FY2017</v>
          </cell>
        </row>
        <row r="13410">
          <cell r="A13410" t="str">
            <v>FY2017</v>
          </cell>
        </row>
        <row r="13411">
          <cell r="A13411" t="str">
            <v>FY2017</v>
          </cell>
        </row>
        <row r="13412">
          <cell r="A13412" t="str">
            <v>FY2017</v>
          </cell>
        </row>
        <row r="13413">
          <cell r="A13413" t="str">
            <v>FY2017</v>
          </cell>
        </row>
        <row r="13414">
          <cell r="A13414" t="str">
            <v>FY2017</v>
          </cell>
        </row>
        <row r="13415">
          <cell r="A13415" t="str">
            <v>FY2017</v>
          </cell>
        </row>
        <row r="13416">
          <cell r="A13416" t="str">
            <v>FY2017</v>
          </cell>
        </row>
        <row r="13417">
          <cell r="A13417" t="str">
            <v>FY2017</v>
          </cell>
        </row>
        <row r="13418">
          <cell r="A13418" t="str">
            <v>FY2017</v>
          </cell>
        </row>
        <row r="13419">
          <cell r="A13419" t="str">
            <v>FY2017</v>
          </cell>
        </row>
        <row r="13420">
          <cell r="A13420" t="str">
            <v>FY2017</v>
          </cell>
        </row>
        <row r="13421">
          <cell r="A13421" t="str">
            <v>FY2017</v>
          </cell>
        </row>
        <row r="13422">
          <cell r="A13422" t="str">
            <v>FY2017</v>
          </cell>
        </row>
        <row r="13423">
          <cell r="A13423" t="str">
            <v>FY2017</v>
          </cell>
        </row>
        <row r="13424">
          <cell r="A13424" t="str">
            <v>FY2017</v>
          </cell>
        </row>
        <row r="13425">
          <cell r="A13425" t="str">
            <v>FY2017</v>
          </cell>
        </row>
        <row r="13426">
          <cell r="A13426" t="str">
            <v>FY2017</v>
          </cell>
        </row>
        <row r="13427">
          <cell r="A13427" t="str">
            <v>FY2017</v>
          </cell>
        </row>
        <row r="13428">
          <cell r="A13428" t="str">
            <v>FY2017</v>
          </cell>
        </row>
        <row r="13429">
          <cell r="A13429" t="str">
            <v>FY2017</v>
          </cell>
        </row>
        <row r="13430">
          <cell r="A13430" t="str">
            <v>FY2017</v>
          </cell>
        </row>
        <row r="13431">
          <cell r="A13431" t="str">
            <v>FY2017</v>
          </cell>
        </row>
        <row r="13432">
          <cell r="A13432" t="str">
            <v>FY2017</v>
          </cell>
        </row>
        <row r="13433">
          <cell r="A13433" t="str">
            <v>FY2017</v>
          </cell>
        </row>
        <row r="13434">
          <cell r="A13434" t="str">
            <v>FY2017</v>
          </cell>
        </row>
        <row r="13435">
          <cell r="A13435" t="str">
            <v>FY2017</v>
          </cell>
        </row>
        <row r="13436">
          <cell r="A13436" t="str">
            <v>FY2017</v>
          </cell>
        </row>
        <row r="13437">
          <cell r="A13437" t="str">
            <v>FY2017</v>
          </cell>
        </row>
        <row r="13438">
          <cell r="A13438" t="str">
            <v>FY2017</v>
          </cell>
        </row>
        <row r="13439">
          <cell r="A13439" t="str">
            <v>FY2017</v>
          </cell>
        </row>
        <row r="13440">
          <cell r="A13440" t="str">
            <v>FY2017</v>
          </cell>
        </row>
        <row r="13441">
          <cell r="A13441" t="str">
            <v>FY2017</v>
          </cell>
        </row>
        <row r="13442">
          <cell r="A13442" t="str">
            <v>FY2017</v>
          </cell>
        </row>
        <row r="13443">
          <cell r="A13443" t="str">
            <v>FY2017</v>
          </cell>
        </row>
        <row r="13444">
          <cell r="A13444" t="str">
            <v>FY2017</v>
          </cell>
        </row>
        <row r="13445">
          <cell r="A13445" t="str">
            <v>FY2017</v>
          </cell>
        </row>
        <row r="13446">
          <cell r="A13446" t="str">
            <v>FY2017</v>
          </cell>
        </row>
        <row r="13447">
          <cell r="A13447" t="str">
            <v>FY2017</v>
          </cell>
        </row>
        <row r="13448">
          <cell r="A13448" t="str">
            <v>FY2017</v>
          </cell>
        </row>
        <row r="13449">
          <cell r="A13449" t="str">
            <v>FY2017</v>
          </cell>
        </row>
        <row r="13450">
          <cell r="A13450" t="str">
            <v>FY2017</v>
          </cell>
        </row>
        <row r="13451">
          <cell r="A13451" t="str">
            <v>FY2017</v>
          </cell>
        </row>
        <row r="13452">
          <cell r="A13452" t="str">
            <v>FY2017</v>
          </cell>
        </row>
        <row r="13453">
          <cell r="A13453" t="str">
            <v>FY2017</v>
          </cell>
        </row>
        <row r="13454">
          <cell r="A13454" t="str">
            <v>FY2017</v>
          </cell>
        </row>
        <row r="13455">
          <cell r="A13455" t="str">
            <v>FY2017</v>
          </cell>
        </row>
        <row r="13456">
          <cell r="A13456" t="str">
            <v>FY2017</v>
          </cell>
        </row>
        <row r="13457">
          <cell r="A13457" t="str">
            <v>FY2017</v>
          </cell>
        </row>
        <row r="13458">
          <cell r="A13458" t="str">
            <v>FY2017</v>
          </cell>
        </row>
        <row r="13459">
          <cell r="A13459" t="str">
            <v>FY2017</v>
          </cell>
        </row>
        <row r="13460">
          <cell r="A13460" t="str">
            <v>FY2017</v>
          </cell>
        </row>
        <row r="13461">
          <cell r="A13461" t="str">
            <v>FY2017</v>
          </cell>
        </row>
        <row r="13462">
          <cell r="A13462" t="str">
            <v>FY2017</v>
          </cell>
        </row>
        <row r="13463">
          <cell r="A13463" t="str">
            <v>FY2017</v>
          </cell>
        </row>
        <row r="13464">
          <cell r="A13464" t="str">
            <v>FY2017</v>
          </cell>
        </row>
        <row r="13465">
          <cell r="A13465" t="str">
            <v>FY2017</v>
          </cell>
        </row>
        <row r="13466">
          <cell r="A13466" t="str">
            <v>FY2017</v>
          </cell>
        </row>
        <row r="13467">
          <cell r="A13467" t="str">
            <v>FY2017</v>
          </cell>
        </row>
        <row r="13468">
          <cell r="A13468" t="str">
            <v>FY2017</v>
          </cell>
        </row>
        <row r="13469">
          <cell r="A13469" t="str">
            <v>FY2017</v>
          </cell>
        </row>
        <row r="13470">
          <cell r="A13470" t="str">
            <v>FY2017</v>
          </cell>
        </row>
        <row r="13471">
          <cell r="A13471" t="str">
            <v>FY2017</v>
          </cell>
        </row>
        <row r="13472">
          <cell r="A13472" t="str">
            <v>FY2017</v>
          </cell>
        </row>
        <row r="13473">
          <cell r="A13473" t="str">
            <v>FY2017</v>
          </cell>
        </row>
        <row r="13474">
          <cell r="A13474" t="str">
            <v>FY2017</v>
          </cell>
        </row>
        <row r="13475">
          <cell r="A13475" t="str">
            <v>FY2017</v>
          </cell>
        </row>
        <row r="13476">
          <cell r="A13476" t="str">
            <v>FY2017</v>
          </cell>
        </row>
        <row r="13477">
          <cell r="A13477" t="str">
            <v>FY2017</v>
          </cell>
        </row>
        <row r="13478">
          <cell r="A13478" t="str">
            <v>FY2017</v>
          </cell>
        </row>
        <row r="13479">
          <cell r="A13479" t="str">
            <v>FY2017</v>
          </cell>
        </row>
        <row r="13480">
          <cell r="A13480" t="str">
            <v>FY2017</v>
          </cell>
        </row>
        <row r="13481">
          <cell r="A13481" t="str">
            <v>FY2017</v>
          </cell>
        </row>
        <row r="13482">
          <cell r="A13482" t="str">
            <v>FY2017</v>
          </cell>
        </row>
        <row r="13483">
          <cell r="A13483" t="str">
            <v>FY2017</v>
          </cell>
        </row>
        <row r="13484">
          <cell r="A13484" t="str">
            <v>FY2017</v>
          </cell>
        </row>
        <row r="13485">
          <cell r="A13485" t="str">
            <v>FY2017</v>
          </cell>
        </row>
        <row r="13486">
          <cell r="A13486" t="str">
            <v>FY2017</v>
          </cell>
        </row>
        <row r="13487">
          <cell r="A13487" t="str">
            <v>FY2017</v>
          </cell>
        </row>
        <row r="13488">
          <cell r="A13488" t="str">
            <v>FY2017</v>
          </cell>
        </row>
        <row r="13489">
          <cell r="A13489" t="str">
            <v>FY2017</v>
          </cell>
        </row>
        <row r="13490">
          <cell r="A13490" t="str">
            <v>FY2017</v>
          </cell>
        </row>
        <row r="13491">
          <cell r="A13491" t="str">
            <v>FY2017</v>
          </cell>
        </row>
        <row r="13492">
          <cell r="A13492" t="str">
            <v>FY2017</v>
          </cell>
        </row>
        <row r="13493">
          <cell r="A13493" t="str">
            <v>FY2017</v>
          </cell>
        </row>
        <row r="13494">
          <cell r="A13494" t="str">
            <v>FY2017</v>
          </cell>
        </row>
        <row r="13495">
          <cell r="A13495" t="str">
            <v>FY2017</v>
          </cell>
        </row>
        <row r="13496">
          <cell r="A13496" t="str">
            <v>FY2017</v>
          </cell>
        </row>
        <row r="13497">
          <cell r="A13497" t="str">
            <v>FY2017</v>
          </cell>
        </row>
        <row r="13498">
          <cell r="A13498" t="str">
            <v>FY2017</v>
          </cell>
        </row>
        <row r="13499">
          <cell r="A13499" t="str">
            <v>FY2017</v>
          </cell>
        </row>
        <row r="13500">
          <cell r="A13500" t="str">
            <v>FY2017</v>
          </cell>
        </row>
        <row r="13501">
          <cell r="A13501" t="str">
            <v>FY2017</v>
          </cell>
        </row>
        <row r="13502">
          <cell r="A13502" t="str">
            <v>FY2017</v>
          </cell>
        </row>
        <row r="13503">
          <cell r="A13503" t="str">
            <v>FY2017</v>
          </cell>
        </row>
        <row r="13504">
          <cell r="A13504" t="str">
            <v>FY2017</v>
          </cell>
        </row>
        <row r="13505">
          <cell r="A13505" t="str">
            <v>FY2017</v>
          </cell>
        </row>
        <row r="13506">
          <cell r="A13506" t="str">
            <v>FY2017</v>
          </cell>
        </row>
        <row r="13507">
          <cell r="A13507" t="str">
            <v>FY2017</v>
          </cell>
        </row>
        <row r="13508">
          <cell r="A13508" t="str">
            <v>FY2017</v>
          </cell>
        </row>
        <row r="13509">
          <cell r="A13509" t="str">
            <v>FY2017</v>
          </cell>
        </row>
        <row r="13510">
          <cell r="A13510" t="str">
            <v>FY2017</v>
          </cell>
        </row>
        <row r="13511">
          <cell r="A13511" t="str">
            <v>FY2017</v>
          </cell>
        </row>
        <row r="13512">
          <cell r="A13512" t="str">
            <v>FY2017</v>
          </cell>
        </row>
        <row r="13513">
          <cell r="A13513" t="str">
            <v>FY2017</v>
          </cell>
        </row>
        <row r="13514">
          <cell r="A13514" t="str">
            <v>FY2017</v>
          </cell>
        </row>
        <row r="13515">
          <cell r="A13515" t="str">
            <v>FY2017</v>
          </cell>
        </row>
        <row r="13516">
          <cell r="A13516" t="str">
            <v>FY2017</v>
          </cell>
        </row>
        <row r="13517">
          <cell r="A13517" t="str">
            <v>FY2017</v>
          </cell>
        </row>
        <row r="13518">
          <cell r="A13518" t="str">
            <v>FY2017</v>
          </cell>
        </row>
        <row r="13519">
          <cell r="A13519" t="str">
            <v>FY2017</v>
          </cell>
        </row>
        <row r="13520">
          <cell r="A13520" t="str">
            <v>FY2017</v>
          </cell>
        </row>
        <row r="13521">
          <cell r="A13521" t="str">
            <v>FY2017</v>
          </cell>
        </row>
        <row r="13522">
          <cell r="A13522" t="str">
            <v>FY2017</v>
          </cell>
        </row>
        <row r="13523">
          <cell r="A13523" t="str">
            <v>FY2017</v>
          </cell>
        </row>
        <row r="13524">
          <cell r="A13524" t="str">
            <v>FY2017</v>
          </cell>
        </row>
        <row r="13525">
          <cell r="A13525" t="str">
            <v>FY2017</v>
          </cell>
        </row>
        <row r="13526">
          <cell r="A13526" t="str">
            <v>FY2017</v>
          </cell>
        </row>
        <row r="13527">
          <cell r="A13527" t="str">
            <v>FY2017</v>
          </cell>
        </row>
        <row r="13528">
          <cell r="A13528" t="str">
            <v>FY2017</v>
          </cell>
        </row>
        <row r="13529">
          <cell r="A13529" t="str">
            <v>FY2017</v>
          </cell>
        </row>
        <row r="13530">
          <cell r="A13530" t="str">
            <v>FY2017</v>
          </cell>
        </row>
        <row r="13531">
          <cell r="A13531" t="str">
            <v>FY2017</v>
          </cell>
        </row>
        <row r="13532">
          <cell r="A13532" t="str">
            <v>FY2017</v>
          </cell>
        </row>
        <row r="13533">
          <cell r="A13533" t="str">
            <v>FY2017</v>
          </cell>
        </row>
        <row r="13534">
          <cell r="A13534" t="str">
            <v>FY2017</v>
          </cell>
        </row>
        <row r="13535">
          <cell r="A13535" t="str">
            <v>FY2017</v>
          </cell>
        </row>
        <row r="13536">
          <cell r="A13536" t="str">
            <v>FY2017</v>
          </cell>
        </row>
        <row r="13537">
          <cell r="A13537" t="str">
            <v>FY2017</v>
          </cell>
        </row>
        <row r="13538">
          <cell r="A13538" t="str">
            <v>FY2017</v>
          </cell>
        </row>
        <row r="13539">
          <cell r="A13539" t="str">
            <v>FY2017</v>
          </cell>
        </row>
        <row r="13540">
          <cell r="A13540" t="str">
            <v>FY2017</v>
          </cell>
        </row>
        <row r="13541">
          <cell r="A13541" t="str">
            <v>FY2017</v>
          </cell>
        </row>
        <row r="13542">
          <cell r="A13542" t="str">
            <v>FY2017</v>
          </cell>
        </row>
        <row r="13543">
          <cell r="A13543" t="str">
            <v>FY2017</v>
          </cell>
        </row>
        <row r="13544">
          <cell r="A13544" t="str">
            <v>FY2017</v>
          </cell>
        </row>
        <row r="13545">
          <cell r="A13545" t="str">
            <v>FY2017</v>
          </cell>
        </row>
        <row r="13546">
          <cell r="A13546" t="str">
            <v>FY2017</v>
          </cell>
        </row>
        <row r="13547">
          <cell r="A13547" t="str">
            <v>FY2017</v>
          </cell>
        </row>
        <row r="13548">
          <cell r="A13548" t="str">
            <v>FY2017</v>
          </cell>
        </row>
        <row r="13549">
          <cell r="A13549" t="str">
            <v>FY2017</v>
          </cell>
        </row>
        <row r="13550">
          <cell r="A13550" t="str">
            <v>FY2017</v>
          </cell>
        </row>
        <row r="13551">
          <cell r="A13551" t="str">
            <v>FY2017</v>
          </cell>
        </row>
        <row r="13552">
          <cell r="A13552" t="str">
            <v>FY2017</v>
          </cell>
        </row>
        <row r="13553">
          <cell r="A13553" t="str">
            <v>FY2017</v>
          </cell>
        </row>
        <row r="13554">
          <cell r="A13554" t="str">
            <v>FY2017</v>
          </cell>
        </row>
        <row r="13555">
          <cell r="A13555" t="str">
            <v>FY2017</v>
          </cell>
        </row>
        <row r="13556">
          <cell r="A13556" t="str">
            <v>FY2017</v>
          </cell>
        </row>
        <row r="13557">
          <cell r="A13557" t="str">
            <v>FY2017</v>
          </cell>
        </row>
        <row r="13558">
          <cell r="A13558" t="str">
            <v>FY2017</v>
          </cell>
        </row>
        <row r="13559">
          <cell r="A13559" t="str">
            <v>FY2017</v>
          </cell>
        </row>
        <row r="13560">
          <cell r="A13560" t="str">
            <v>FY2017</v>
          </cell>
        </row>
        <row r="13561">
          <cell r="A13561" t="str">
            <v>FY2017</v>
          </cell>
        </row>
        <row r="13562">
          <cell r="A13562" t="str">
            <v>FY2017</v>
          </cell>
        </row>
        <row r="13563">
          <cell r="A13563" t="str">
            <v>FY2017</v>
          </cell>
        </row>
        <row r="13564">
          <cell r="A13564" t="str">
            <v>FY2017</v>
          </cell>
        </row>
        <row r="13565">
          <cell r="A13565" t="str">
            <v>FY2017</v>
          </cell>
        </row>
        <row r="13566">
          <cell r="A13566" t="str">
            <v>FY2017</v>
          </cell>
        </row>
        <row r="13567">
          <cell r="A13567" t="str">
            <v>FY2017</v>
          </cell>
        </row>
        <row r="13568">
          <cell r="A13568" t="str">
            <v>FY2017</v>
          </cell>
        </row>
        <row r="13569">
          <cell r="A13569" t="str">
            <v>FY2017</v>
          </cell>
        </row>
        <row r="13570">
          <cell r="A13570" t="str">
            <v>FY2017</v>
          </cell>
        </row>
        <row r="13571">
          <cell r="A13571" t="str">
            <v>FY2017</v>
          </cell>
        </row>
        <row r="13572">
          <cell r="A13572" t="str">
            <v>FY2017</v>
          </cell>
        </row>
        <row r="13573">
          <cell r="A13573" t="str">
            <v>FY2017</v>
          </cell>
        </row>
        <row r="13574">
          <cell r="A13574" t="str">
            <v>FY2017</v>
          </cell>
        </row>
        <row r="13575">
          <cell r="A13575" t="str">
            <v>FY2017</v>
          </cell>
        </row>
        <row r="13576">
          <cell r="A13576" t="str">
            <v>FY2017</v>
          </cell>
        </row>
        <row r="13577">
          <cell r="A13577" t="str">
            <v>FY2017</v>
          </cell>
        </row>
        <row r="13578">
          <cell r="A13578" t="str">
            <v>FY2017</v>
          </cell>
        </row>
        <row r="13579">
          <cell r="A13579" t="str">
            <v>FY2017</v>
          </cell>
        </row>
        <row r="13580">
          <cell r="A13580" t="str">
            <v>FY2017</v>
          </cell>
        </row>
        <row r="13581">
          <cell r="A13581" t="str">
            <v>FY2017</v>
          </cell>
        </row>
        <row r="13582">
          <cell r="A13582" t="str">
            <v>FY2017</v>
          </cell>
        </row>
        <row r="13583">
          <cell r="A13583" t="str">
            <v>FY2017</v>
          </cell>
        </row>
        <row r="13584">
          <cell r="A13584" t="str">
            <v>FY2017</v>
          </cell>
        </row>
        <row r="13585">
          <cell r="A13585" t="str">
            <v>FY2017</v>
          </cell>
        </row>
        <row r="13586">
          <cell r="A13586" t="str">
            <v>FY2017</v>
          </cell>
        </row>
        <row r="13587">
          <cell r="A13587" t="str">
            <v>FY2017</v>
          </cell>
        </row>
        <row r="13588">
          <cell r="A13588" t="str">
            <v>FY2017</v>
          </cell>
        </row>
        <row r="13589">
          <cell r="A13589" t="str">
            <v>FY2017</v>
          </cell>
        </row>
        <row r="13590">
          <cell r="A13590" t="str">
            <v>FY2017</v>
          </cell>
        </row>
        <row r="13591">
          <cell r="A13591" t="str">
            <v>FY2017</v>
          </cell>
        </row>
        <row r="13592">
          <cell r="A13592" t="str">
            <v>FY2017</v>
          </cell>
        </row>
        <row r="13593">
          <cell r="A13593" t="str">
            <v>FY2017</v>
          </cell>
        </row>
        <row r="13594">
          <cell r="A13594" t="str">
            <v>FY2017</v>
          </cell>
        </row>
        <row r="13595">
          <cell r="A13595" t="str">
            <v>FY2017</v>
          </cell>
        </row>
        <row r="13596">
          <cell r="A13596" t="str">
            <v>FY2017</v>
          </cell>
        </row>
        <row r="13597">
          <cell r="A13597" t="str">
            <v>FY2017</v>
          </cell>
        </row>
        <row r="13598">
          <cell r="A13598" t="str">
            <v>FY2017</v>
          </cell>
        </row>
        <row r="13599">
          <cell r="A13599" t="str">
            <v>FY2017</v>
          </cell>
        </row>
        <row r="13600">
          <cell r="A13600" t="str">
            <v>FY2017</v>
          </cell>
        </row>
        <row r="13601">
          <cell r="A13601" t="str">
            <v>FY2017</v>
          </cell>
        </row>
        <row r="13602">
          <cell r="A13602" t="str">
            <v>FY2017</v>
          </cell>
        </row>
        <row r="13603">
          <cell r="A13603" t="str">
            <v>FY2017</v>
          </cell>
        </row>
        <row r="13604">
          <cell r="A13604" t="str">
            <v>FY2017</v>
          </cell>
        </row>
        <row r="13605">
          <cell r="A13605" t="str">
            <v>FY2017</v>
          </cell>
        </row>
        <row r="13606">
          <cell r="A13606" t="str">
            <v>FY2017</v>
          </cell>
        </row>
        <row r="13607">
          <cell r="A13607" t="str">
            <v>FY2017</v>
          </cell>
        </row>
        <row r="13608">
          <cell r="A13608" t="str">
            <v>FY2017</v>
          </cell>
        </row>
        <row r="13609">
          <cell r="A13609" t="str">
            <v>FY2017</v>
          </cell>
        </row>
        <row r="13610">
          <cell r="A13610" t="str">
            <v>FY2017</v>
          </cell>
        </row>
        <row r="13611">
          <cell r="A13611" t="str">
            <v>FY2017</v>
          </cell>
        </row>
        <row r="13612">
          <cell r="A13612" t="str">
            <v>FY2017</v>
          </cell>
        </row>
        <row r="13613">
          <cell r="A13613" t="str">
            <v>FY2017</v>
          </cell>
        </row>
        <row r="13614">
          <cell r="A13614" t="str">
            <v>FY2017</v>
          </cell>
        </row>
        <row r="13615">
          <cell r="A13615" t="str">
            <v>FY2017</v>
          </cell>
        </row>
        <row r="13616">
          <cell r="A13616" t="str">
            <v>FY2017</v>
          </cell>
        </row>
        <row r="13617">
          <cell r="A13617" t="str">
            <v>FY2017</v>
          </cell>
        </row>
        <row r="13618">
          <cell r="A13618" t="str">
            <v>FY2017</v>
          </cell>
        </row>
        <row r="13619">
          <cell r="A13619" t="str">
            <v>FY2017</v>
          </cell>
        </row>
        <row r="13620">
          <cell r="A13620" t="str">
            <v>FY2017</v>
          </cell>
        </row>
        <row r="13621">
          <cell r="A13621" t="str">
            <v>FY2017</v>
          </cell>
        </row>
        <row r="13622">
          <cell r="A13622" t="str">
            <v>FY2017</v>
          </cell>
        </row>
        <row r="13623">
          <cell r="A13623" t="str">
            <v>FY2017</v>
          </cell>
        </row>
        <row r="13624">
          <cell r="A13624" t="str">
            <v>FY2017</v>
          </cell>
        </row>
        <row r="13625">
          <cell r="A13625" t="str">
            <v>FY2017</v>
          </cell>
        </row>
        <row r="13626">
          <cell r="A13626" t="str">
            <v>FY2017</v>
          </cell>
        </row>
        <row r="13627">
          <cell r="A13627" t="str">
            <v>FY2017</v>
          </cell>
        </row>
        <row r="13628">
          <cell r="A13628" t="str">
            <v>FY2017</v>
          </cell>
        </row>
        <row r="13629">
          <cell r="A13629" t="str">
            <v>FY2017</v>
          </cell>
        </row>
        <row r="13630">
          <cell r="A13630" t="str">
            <v>FY2017</v>
          </cell>
        </row>
        <row r="13631">
          <cell r="A13631" t="str">
            <v>FY2017</v>
          </cell>
        </row>
        <row r="13632">
          <cell r="A13632" t="str">
            <v>FY2017</v>
          </cell>
        </row>
        <row r="13633">
          <cell r="A13633" t="str">
            <v>FY2017</v>
          </cell>
        </row>
        <row r="13634">
          <cell r="A13634" t="str">
            <v>FY2017</v>
          </cell>
        </row>
        <row r="13635">
          <cell r="A13635" t="str">
            <v>FY2017</v>
          </cell>
        </row>
        <row r="13636">
          <cell r="A13636" t="str">
            <v>FY2017</v>
          </cell>
        </row>
        <row r="13637">
          <cell r="A13637" t="str">
            <v>FY2017</v>
          </cell>
        </row>
        <row r="13638">
          <cell r="A13638" t="str">
            <v>FY2017</v>
          </cell>
        </row>
        <row r="13639">
          <cell r="A13639" t="str">
            <v>FY2017</v>
          </cell>
        </row>
        <row r="13640">
          <cell r="A13640" t="str">
            <v>FY2017</v>
          </cell>
        </row>
        <row r="13641">
          <cell r="A13641" t="str">
            <v>FY2017</v>
          </cell>
        </row>
        <row r="13642">
          <cell r="A13642" t="str">
            <v>FY2017</v>
          </cell>
        </row>
        <row r="13643">
          <cell r="A13643" t="str">
            <v>FY2017</v>
          </cell>
        </row>
        <row r="13644">
          <cell r="A13644" t="str">
            <v>FY2017</v>
          </cell>
        </row>
        <row r="13645">
          <cell r="A13645" t="str">
            <v>FY2017</v>
          </cell>
        </row>
        <row r="13646">
          <cell r="A13646" t="str">
            <v>FY2017</v>
          </cell>
        </row>
        <row r="13647">
          <cell r="A13647" t="str">
            <v>FY2017</v>
          </cell>
        </row>
        <row r="13648">
          <cell r="A13648" t="str">
            <v>FY2017</v>
          </cell>
        </row>
        <row r="13649">
          <cell r="A13649" t="str">
            <v>FY2017</v>
          </cell>
        </row>
        <row r="13650">
          <cell r="A13650" t="str">
            <v>FY2017</v>
          </cell>
        </row>
        <row r="13651">
          <cell r="A13651" t="str">
            <v>FY2017</v>
          </cell>
        </row>
        <row r="13652">
          <cell r="A13652" t="str">
            <v>FY2017</v>
          </cell>
        </row>
        <row r="13653">
          <cell r="A13653" t="str">
            <v>FY2017</v>
          </cell>
        </row>
        <row r="13654">
          <cell r="A13654" t="str">
            <v>FY2017</v>
          </cell>
        </row>
        <row r="13655">
          <cell r="A13655" t="str">
            <v>FY2017</v>
          </cell>
        </row>
        <row r="13656">
          <cell r="A13656" t="str">
            <v>FY2017</v>
          </cell>
        </row>
        <row r="13657">
          <cell r="A13657" t="str">
            <v>FY2017</v>
          </cell>
        </row>
        <row r="13658">
          <cell r="A13658" t="str">
            <v>FY2017</v>
          </cell>
        </row>
        <row r="13659">
          <cell r="A13659" t="str">
            <v>FY2017</v>
          </cell>
        </row>
        <row r="13660">
          <cell r="A13660" t="str">
            <v>FY2017</v>
          </cell>
        </row>
        <row r="13661">
          <cell r="A13661" t="str">
            <v>FY2017</v>
          </cell>
        </row>
        <row r="13662">
          <cell r="A13662" t="str">
            <v>FY2017</v>
          </cell>
        </row>
        <row r="13663">
          <cell r="A13663" t="str">
            <v>FY2017</v>
          </cell>
        </row>
        <row r="13664">
          <cell r="A13664" t="str">
            <v>FY2017</v>
          </cell>
        </row>
        <row r="13665">
          <cell r="A13665" t="str">
            <v>FY2017</v>
          </cell>
        </row>
        <row r="13666">
          <cell r="A13666" t="str">
            <v>FY2017</v>
          </cell>
        </row>
        <row r="13667">
          <cell r="A13667" t="str">
            <v>FY2017</v>
          </cell>
        </row>
        <row r="13668">
          <cell r="A13668" t="str">
            <v>FY2017</v>
          </cell>
        </row>
        <row r="13669">
          <cell r="A13669" t="str">
            <v>FY2017</v>
          </cell>
        </row>
        <row r="13670">
          <cell r="A13670" t="str">
            <v>FY2017</v>
          </cell>
        </row>
        <row r="13671">
          <cell r="A13671" t="str">
            <v>FY2017</v>
          </cell>
        </row>
        <row r="13672">
          <cell r="A13672" t="str">
            <v>FY2017</v>
          </cell>
        </row>
        <row r="13673">
          <cell r="A13673" t="str">
            <v>FY2017</v>
          </cell>
        </row>
        <row r="13674">
          <cell r="A13674" t="str">
            <v>FY2017</v>
          </cell>
        </row>
        <row r="13675">
          <cell r="A13675" t="str">
            <v>FY2017</v>
          </cell>
        </row>
        <row r="13676">
          <cell r="A13676" t="str">
            <v>FY2017</v>
          </cell>
        </row>
        <row r="13677">
          <cell r="A13677" t="str">
            <v>FY2017</v>
          </cell>
        </row>
        <row r="13678">
          <cell r="A13678" t="str">
            <v>FY2017</v>
          </cell>
        </row>
        <row r="13679">
          <cell r="A13679" t="str">
            <v>FY2017</v>
          </cell>
        </row>
        <row r="13680">
          <cell r="A13680" t="str">
            <v>FY2017</v>
          </cell>
        </row>
        <row r="13681">
          <cell r="A13681" t="str">
            <v>FY2017</v>
          </cell>
        </row>
        <row r="13682">
          <cell r="A13682" t="str">
            <v>FY2017</v>
          </cell>
        </row>
        <row r="13683">
          <cell r="A13683" t="str">
            <v>FY2017</v>
          </cell>
        </row>
        <row r="13684">
          <cell r="A13684" t="str">
            <v>FY2017</v>
          </cell>
        </row>
        <row r="13685">
          <cell r="A13685" t="str">
            <v>FY2017</v>
          </cell>
        </row>
        <row r="13686">
          <cell r="A13686" t="str">
            <v>FY2017</v>
          </cell>
        </row>
        <row r="13687">
          <cell r="A13687" t="str">
            <v>FY2017</v>
          </cell>
        </row>
        <row r="13688">
          <cell r="A13688" t="str">
            <v>FY2017</v>
          </cell>
        </row>
        <row r="13689">
          <cell r="A13689" t="str">
            <v>FY2017</v>
          </cell>
        </row>
        <row r="13690">
          <cell r="A13690" t="str">
            <v>FY2017</v>
          </cell>
        </row>
        <row r="13691">
          <cell r="A13691" t="str">
            <v>FY2017</v>
          </cell>
        </row>
        <row r="13692">
          <cell r="A13692" t="str">
            <v>FY2017</v>
          </cell>
        </row>
        <row r="13693">
          <cell r="A13693" t="str">
            <v>FY2017</v>
          </cell>
        </row>
        <row r="13694">
          <cell r="A13694" t="str">
            <v>FY2017</v>
          </cell>
        </row>
        <row r="13695">
          <cell r="A13695" t="str">
            <v>FY2017</v>
          </cell>
        </row>
        <row r="13696">
          <cell r="A13696" t="str">
            <v>FY2017</v>
          </cell>
        </row>
        <row r="13697">
          <cell r="A13697" t="str">
            <v>FY2017</v>
          </cell>
        </row>
        <row r="13698">
          <cell r="A13698" t="str">
            <v>FY2017</v>
          </cell>
        </row>
        <row r="13699">
          <cell r="A13699" t="str">
            <v>FY2018</v>
          </cell>
        </row>
        <row r="13700">
          <cell r="A13700" t="str">
            <v>FY2018</v>
          </cell>
        </row>
        <row r="13701">
          <cell r="A13701" t="str">
            <v>FY2018</v>
          </cell>
        </row>
        <row r="13702">
          <cell r="A13702" t="str">
            <v>FY2018</v>
          </cell>
        </row>
        <row r="13703">
          <cell r="A13703" t="str">
            <v>FY2018</v>
          </cell>
        </row>
        <row r="13704">
          <cell r="A13704" t="str">
            <v>FY2018</v>
          </cell>
        </row>
        <row r="13705">
          <cell r="A13705" t="str">
            <v>FY2018</v>
          </cell>
        </row>
        <row r="13706">
          <cell r="A13706" t="str">
            <v>FY2018</v>
          </cell>
        </row>
        <row r="13707">
          <cell r="A13707" t="str">
            <v>FY2018</v>
          </cell>
        </row>
        <row r="13708">
          <cell r="A13708" t="str">
            <v>FY2018</v>
          </cell>
        </row>
        <row r="13709">
          <cell r="A13709" t="str">
            <v>FY2018</v>
          </cell>
        </row>
        <row r="13710">
          <cell r="A13710" t="str">
            <v>FY2018</v>
          </cell>
        </row>
        <row r="13711">
          <cell r="A13711" t="str">
            <v>FY2018</v>
          </cell>
        </row>
        <row r="13712">
          <cell r="A13712" t="str">
            <v>FY2018</v>
          </cell>
        </row>
        <row r="13713">
          <cell r="A13713" t="str">
            <v>FY2018</v>
          </cell>
        </row>
        <row r="13714">
          <cell r="A13714" t="str">
            <v>FY2018</v>
          </cell>
        </row>
        <row r="13715">
          <cell r="A13715" t="str">
            <v>FY2018</v>
          </cell>
        </row>
        <row r="13716">
          <cell r="A13716" t="str">
            <v>FY2018</v>
          </cell>
        </row>
        <row r="13717">
          <cell r="A13717" t="str">
            <v>FY2018</v>
          </cell>
        </row>
        <row r="13718">
          <cell r="A13718" t="str">
            <v>FY2018</v>
          </cell>
        </row>
        <row r="13719">
          <cell r="A13719" t="str">
            <v>FY2018</v>
          </cell>
        </row>
        <row r="13720">
          <cell r="A13720" t="str">
            <v>FY2018</v>
          </cell>
        </row>
        <row r="13721">
          <cell r="A13721" t="str">
            <v>FY2018</v>
          </cell>
        </row>
        <row r="13722">
          <cell r="A13722" t="str">
            <v>FY2018</v>
          </cell>
        </row>
        <row r="13723">
          <cell r="A13723" t="str">
            <v>FY2018</v>
          </cell>
        </row>
        <row r="13724">
          <cell r="A13724" t="str">
            <v>FY2018</v>
          </cell>
        </row>
        <row r="13725">
          <cell r="A13725" t="str">
            <v>FY2018</v>
          </cell>
        </row>
        <row r="13726">
          <cell r="A13726" t="str">
            <v>FY2018</v>
          </cell>
        </row>
        <row r="13727">
          <cell r="A13727" t="str">
            <v>FY2018</v>
          </cell>
        </row>
        <row r="13728">
          <cell r="A13728" t="str">
            <v>FY2018</v>
          </cell>
        </row>
        <row r="13729">
          <cell r="A13729" t="str">
            <v>FY2018</v>
          </cell>
        </row>
        <row r="13730">
          <cell r="A13730" t="str">
            <v>FY2018</v>
          </cell>
        </row>
        <row r="13731">
          <cell r="A13731" t="str">
            <v>FY2018</v>
          </cell>
        </row>
        <row r="13732">
          <cell r="A13732" t="str">
            <v>FY2018</v>
          </cell>
        </row>
        <row r="13733">
          <cell r="A13733" t="str">
            <v>FY2018</v>
          </cell>
        </row>
        <row r="13734">
          <cell r="A13734" t="str">
            <v>FY2018</v>
          </cell>
        </row>
        <row r="13735">
          <cell r="A13735" t="str">
            <v>FY2018</v>
          </cell>
        </row>
        <row r="13736">
          <cell r="A13736" t="str">
            <v>FY2018</v>
          </cell>
        </row>
        <row r="13737">
          <cell r="A13737" t="str">
            <v>FY2018</v>
          </cell>
        </row>
        <row r="13738">
          <cell r="A13738" t="str">
            <v>FY2018</v>
          </cell>
        </row>
        <row r="13739">
          <cell r="A13739" t="str">
            <v>FY2018</v>
          </cell>
        </row>
        <row r="13740">
          <cell r="A13740" t="str">
            <v>FY2018</v>
          </cell>
        </row>
        <row r="13741">
          <cell r="A13741" t="str">
            <v>FY2018</v>
          </cell>
        </row>
        <row r="13742">
          <cell r="A13742" t="str">
            <v>FY2018</v>
          </cell>
        </row>
        <row r="13743">
          <cell r="A13743" t="str">
            <v>FY2018</v>
          </cell>
        </row>
        <row r="13744">
          <cell r="A13744" t="str">
            <v>FY2018</v>
          </cell>
        </row>
        <row r="13745">
          <cell r="A13745" t="str">
            <v>FY2018</v>
          </cell>
        </row>
        <row r="13746">
          <cell r="A13746" t="str">
            <v>FY2018</v>
          </cell>
        </row>
        <row r="13747">
          <cell r="A13747" t="str">
            <v>FY2018</v>
          </cell>
        </row>
        <row r="13748">
          <cell r="A13748" t="str">
            <v>FY2018</v>
          </cell>
        </row>
        <row r="13749">
          <cell r="A13749" t="str">
            <v>FY2018</v>
          </cell>
        </row>
        <row r="13750">
          <cell r="A13750" t="str">
            <v>FY2018</v>
          </cell>
        </row>
        <row r="13751">
          <cell r="A13751" t="str">
            <v>FY2018</v>
          </cell>
        </row>
        <row r="13752">
          <cell r="A13752" t="str">
            <v>FY2018</v>
          </cell>
        </row>
        <row r="13753">
          <cell r="A13753" t="str">
            <v>FY2018</v>
          </cell>
        </row>
        <row r="13754">
          <cell r="A13754" t="str">
            <v>FY2018</v>
          </cell>
        </row>
        <row r="13755">
          <cell r="A13755" t="str">
            <v>FY2018</v>
          </cell>
        </row>
        <row r="13756">
          <cell r="A13756" t="str">
            <v>FY2018</v>
          </cell>
        </row>
        <row r="13757">
          <cell r="A13757" t="str">
            <v>FY2018</v>
          </cell>
        </row>
        <row r="13758">
          <cell r="A13758" t="str">
            <v>FY2018</v>
          </cell>
        </row>
        <row r="13759">
          <cell r="A13759" t="str">
            <v>FY2018</v>
          </cell>
        </row>
        <row r="13760">
          <cell r="A13760" t="str">
            <v>FY2018</v>
          </cell>
        </row>
        <row r="13761">
          <cell r="A13761" t="str">
            <v>FY2018</v>
          </cell>
        </row>
        <row r="13762">
          <cell r="A13762" t="str">
            <v>FY2018</v>
          </cell>
        </row>
        <row r="13763">
          <cell r="A13763" t="str">
            <v>FY2018</v>
          </cell>
        </row>
        <row r="13764">
          <cell r="A13764" t="str">
            <v>FY2018</v>
          </cell>
        </row>
        <row r="13765">
          <cell r="A13765" t="str">
            <v>FY2018</v>
          </cell>
        </row>
        <row r="13766">
          <cell r="A13766" t="str">
            <v>FY2018</v>
          </cell>
        </row>
        <row r="13767">
          <cell r="A13767" t="str">
            <v>FY2018</v>
          </cell>
        </row>
        <row r="13768">
          <cell r="A13768" t="str">
            <v>FY2018</v>
          </cell>
        </row>
        <row r="13769">
          <cell r="A13769" t="str">
            <v>FY2018</v>
          </cell>
        </row>
        <row r="13770">
          <cell r="A13770" t="str">
            <v>FY2018</v>
          </cell>
        </row>
        <row r="13771">
          <cell r="A13771" t="str">
            <v>FY2018</v>
          </cell>
        </row>
        <row r="13772">
          <cell r="A13772" t="str">
            <v>FY2018</v>
          </cell>
        </row>
        <row r="13773">
          <cell r="A13773" t="str">
            <v>FY2018</v>
          </cell>
        </row>
        <row r="13774">
          <cell r="A13774" t="str">
            <v>FY2018</v>
          </cell>
        </row>
        <row r="13775">
          <cell r="A13775" t="str">
            <v>FY2018</v>
          </cell>
        </row>
        <row r="13776">
          <cell r="A13776" t="str">
            <v>FY2018</v>
          </cell>
        </row>
        <row r="13777">
          <cell r="A13777" t="str">
            <v>FY2018</v>
          </cell>
        </row>
        <row r="13778">
          <cell r="A13778" t="str">
            <v>FY2018</v>
          </cell>
        </row>
        <row r="13779">
          <cell r="A13779" t="str">
            <v>FY2018</v>
          </cell>
        </row>
        <row r="13780">
          <cell r="A13780" t="str">
            <v>FY2018</v>
          </cell>
        </row>
        <row r="13781">
          <cell r="A13781" t="str">
            <v>FY2018</v>
          </cell>
        </row>
        <row r="13782">
          <cell r="A13782" t="str">
            <v>FY2018</v>
          </cell>
        </row>
        <row r="13783">
          <cell r="A13783" t="str">
            <v>FY2018</v>
          </cell>
        </row>
        <row r="13784">
          <cell r="A13784" t="str">
            <v>FY2018</v>
          </cell>
        </row>
        <row r="13785">
          <cell r="A13785" t="str">
            <v>FY2018</v>
          </cell>
        </row>
        <row r="13786">
          <cell r="A13786" t="str">
            <v>FY2018</v>
          </cell>
        </row>
        <row r="13787">
          <cell r="A13787" t="str">
            <v>FY2018</v>
          </cell>
        </row>
        <row r="13788">
          <cell r="A13788" t="str">
            <v>FY2018</v>
          </cell>
        </row>
        <row r="13789">
          <cell r="A13789" t="str">
            <v>FY2018</v>
          </cell>
        </row>
        <row r="13790">
          <cell r="A13790" t="str">
            <v>FY2018</v>
          </cell>
        </row>
        <row r="13791">
          <cell r="A13791" t="str">
            <v>FY2018</v>
          </cell>
        </row>
        <row r="13792">
          <cell r="A13792" t="str">
            <v>FY2018</v>
          </cell>
        </row>
        <row r="13793">
          <cell r="A13793" t="str">
            <v>FY2018</v>
          </cell>
        </row>
        <row r="13794">
          <cell r="A13794" t="str">
            <v>FY2018</v>
          </cell>
        </row>
        <row r="13795">
          <cell r="A13795" t="str">
            <v>FY2018</v>
          </cell>
        </row>
        <row r="13796">
          <cell r="A13796" t="str">
            <v>FY2018</v>
          </cell>
        </row>
        <row r="13797">
          <cell r="A13797" t="str">
            <v>FY2018</v>
          </cell>
        </row>
        <row r="13798">
          <cell r="A13798" t="str">
            <v>FY2018</v>
          </cell>
        </row>
        <row r="13799">
          <cell r="A13799" t="str">
            <v>FY2018</v>
          </cell>
        </row>
        <row r="13800">
          <cell r="A13800" t="str">
            <v>FY2018</v>
          </cell>
        </row>
        <row r="13801">
          <cell r="A13801" t="str">
            <v>FY2018</v>
          </cell>
        </row>
        <row r="13802">
          <cell r="A13802" t="str">
            <v>FY2018</v>
          </cell>
        </row>
        <row r="13803">
          <cell r="A13803" t="str">
            <v>FY2018</v>
          </cell>
        </row>
        <row r="13804">
          <cell r="A13804" t="str">
            <v>FY2018</v>
          </cell>
        </row>
        <row r="13805">
          <cell r="A13805" t="str">
            <v>FY2018</v>
          </cell>
        </row>
        <row r="13806">
          <cell r="A13806" t="str">
            <v>FY2018</v>
          </cell>
        </row>
        <row r="13807">
          <cell r="A13807" t="str">
            <v>FY2018</v>
          </cell>
        </row>
        <row r="13808">
          <cell r="A13808" t="str">
            <v>FY2018</v>
          </cell>
        </row>
        <row r="13809">
          <cell r="A13809" t="str">
            <v>FY2018</v>
          </cell>
        </row>
        <row r="13810">
          <cell r="A13810" t="str">
            <v>FY2018</v>
          </cell>
        </row>
        <row r="13811">
          <cell r="A13811" t="str">
            <v>FY2018</v>
          </cell>
        </row>
        <row r="13812">
          <cell r="A13812" t="str">
            <v>FY2018</v>
          </cell>
        </row>
        <row r="13813">
          <cell r="A13813" t="str">
            <v>FY2018</v>
          </cell>
        </row>
        <row r="13814">
          <cell r="A13814" t="str">
            <v>FY2018</v>
          </cell>
        </row>
        <row r="13815">
          <cell r="A13815" t="str">
            <v>FY2018</v>
          </cell>
        </row>
        <row r="13816">
          <cell r="A13816" t="str">
            <v>FY2018</v>
          </cell>
        </row>
        <row r="13817">
          <cell r="A13817" t="str">
            <v>FY2018</v>
          </cell>
        </row>
        <row r="13818">
          <cell r="A13818" t="str">
            <v>FY2018</v>
          </cell>
        </row>
        <row r="13819">
          <cell r="A13819" t="str">
            <v>FY2018</v>
          </cell>
        </row>
        <row r="13820">
          <cell r="A13820" t="str">
            <v>FY2018</v>
          </cell>
        </row>
        <row r="13821">
          <cell r="A13821" t="str">
            <v>FY2018</v>
          </cell>
        </row>
        <row r="13822">
          <cell r="A13822" t="str">
            <v>FY2018</v>
          </cell>
        </row>
        <row r="13823">
          <cell r="A13823" t="str">
            <v>FY2018</v>
          </cell>
        </row>
        <row r="13824">
          <cell r="A13824" t="str">
            <v>FY2018</v>
          </cell>
        </row>
        <row r="13825">
          <cell r="A13825" t="str">
            <v>FY2018</v>
          </cell>
        </row>
        <row r="13826">
          <cell r="A13826" t="str">
            <v>FY2018</v>
          </cell>
        </row>
        <row r="13827">
          <cell r="A13827" t="str">
            <v>FY2018</v>
          </cell>
        </row>
        <row r="13828">
          <cell r="A13828" t="str">
            <v>FY2018</v>
          </cell>
        </row>
        <row r="13829">
          <cell r="A13829" t="str">
            <v>FY2018</v>
          </cell>
        </row>
        <row r="13830">
          <cell r="A13830" t="str">
            <v>FY2018</v>
          </cell>
        </row>
        <row r="13831">
          <cell r="A13831" t="str">
            <v>FY2018</v>
          </cell>
        </row>
        <row r="13832">
          <cell r="A13832" t="str">
            <v>FY2018</v>
          </cell>
        </row>
        <row r="13833">
          <cell r="A13833" t="str">
            <v>FY2018</v>
          </cell>
        </row>
        <row r="13834">
          <cell r="A13834" t="str">
            <v>FY2018</v>
          </cell>
        </row>
        <row r="13835">
          <cell r="A13835" t="str">
            <v>FY2018</v>
          </cell>
        </row>
        <row r="13836">
          <cell r="A13836" t="str">
            <v>FY2018</v>
          </cell>
        </row>
        <row r="13837">
          <cell r="A13837" t="str">
            <v>FY2018</v>
          </cell>
        </row>
        <row r="13838">
          <cell r="A13838" t="str">
            <v>FY2018</v>
          </cell>
        </row>
        <row r="13839">
          <cell r="A13839" t="str">
            <v>FY2018</v>
          </cell>
        </row>
        <row r="13840">
          <cell r="A13840" t="str">
            <v>FY2018</v>
          </cell>
        </row>
        <row r="13841">
          <cell r="A13841" t="str">
            <v>FY2018</v>
          </cell>
        </row>
        <row r="13842">
          <cell r="A13842" t="str">
            <v>FY2018</v>
          </cell>
        </row>
        <row r="13843">
          <cell r="A13843" t="str">
            <v>FY2018</v>
          </cell>
        </row>
        <row r="13844">
          <cell r="A13844" t="str">
            <v>FY2018</v>
          </cell>
        </row>
        <row r="13845">
          <cell r="A13845" t="str">
            <v>FY2018</v>
          </cell>
        </row>
        <row r="13846">
          <cell r="A13846" t="str">
            <v>FY2018</v>
          </cell>
        </row>
        <row r="13847">
          <cell r="A13847" t="str">
            <v>FY2018</v>
          </cell>
        </row>
        <row r="13848">
          <cell r="A13848" t="str">
            <v>FY2018</v>
          </cell>
        </row>
        <row r="13849">
          <cell r="A13849" t="str">
            <v>FY2018</v>
          </cell>
        </row>
        <row r="13850">
          <cell r="A13850" t="str">
            <v>FY2018</v>
          </cell>
        </row>
        <row r="13851">
          <cell r="A13851" t="str">
            <v>FY2018</v>
          </cell>
        </row>
        <row r="13852">
          <cell r="A13852" t="str">
            <v>FY2018</v>
          </cell>
        </row>
        <row r="13853">
          <cell r="A13853" t="str">
            <v>FY2018</v>
          </cell>
        </row>
        <row r="13854">
          <cell r="A13854" t="str">
            <v>FY2018</v>
          </cell>
        </row>
        <row r="13855">
          <cell r="A13855" t="str">
            <v>FY2018</v>
          </cell>
        </row>
        <row r="13856">
          <cell r="A13856" t="str">
            <v>FY2018</v>
          </cell>
        </row>
        <row r="13857">
          <cell r="A13857" t="str">
            <v>FY2018</v>
          </cell>
        </row>
        <row r="13858">
          <cell r="A13858" t="str">
            <v>FY2018</v>
          </cell>
        </row>
        <row r="13859">
          <cell r="A13859" t="str">
            <v>FY2018</v>
          </cell>
        </row>
        <row r="13860">
          <cell r="A13860" t="str">
            <v>FY2018</v>
          </cell>
        </row>
        <row r="13861">
          <cell r="A13861" t="str">
            <v>FY2018</v>
          </cell>
        </row>
        <row r="13862">
          <cell r="A13862" t="str">
            <v>FY2018</v>
          </cell>
        </row>
        <row r="13863">
          <cell r="A13863" t="str">
            <v>FY2018</v>
          </cell>
        </row>
        <row r="13864">
          <cell r="A13864" t="str">
            <v>FY2018</v>
          </cell>
        </row>
        <row r="13865">
          <cell r="A13865" t="str">
            <v>FY2018</v>
          </cell>
        </row>
        <row r="13866">
          <cell r="A13866" t="str">
            <v>FY2018</v>
          </cell>
        </row>
        <row r="13867">
          <cell r="A13867" t="str">
            <v>FY2018</v>
          </cell>
        </row>
        <row r="13868">
          <cell r="A13868" t="str">
            <v>FY2018</v>
          </cell>
        </row>
        <row r="13869">
          <cell r="A13869" t="str">
            <v>FY2018</v>
          </cell>
        </row>
        <row r="13870">
          <cell r="A13870" t="str">
            <v>FY2018</v>
          </cell>
        </row>
        <row r="13871">
          <cell r="A13871" t="str">
            <v>FY2018</v>
          </cell>
        </row>
        <row r="13872">
          <cell r="A13872" t="str">
            <v>FY2018</v>
          </cell>
        </row>
        <row r="13873">
          <cell r="A13873" t="str">
            <v>FY2018</v>
          </cell>
        </row>
        <row r="13874">
          <cell r="A13874" t="str">
            <v>FY2018</v>
          </cell>
        </row>
        <row r="13875">
          <cell r="A13875" t="str">
            <v>FY2018</v>
          </cell>
        </row>
        <row r="13876">
          <cell r="A13876" t="str">
            <v>FY2018</v>
          </cell>
        </row>
        <row r="13877">
          <cell r="A13877" t="str">
            <v>FY2018</v>
          </cell>
        </row>
        <row r="13878">
          <cell r="A13878" t="str">
            <v>FY2018</v>
          </cell>
        </row>
        <row r="13879">
          <cell r="A13879" t="str">
            <v>FY2018</v>
          </cell>
        </row>
        <row r="13880">
          <cell r="A13880" t="str">
            <v>FY2018</v>
          </cell>
        </row>
        <row r="13881">
          <cell r="A13881" t="str">
            <v>FY2018</v>
          </cell>
        </row>
        <row r="13882">
          <cell r="A13882" t="str">
            <v>FY2018</v>
          </cell>
        </row>
        <row r="13883">
          <cell r="A13883" t="str">
            <v>FY2018</v>
          </cell>
        </row>
        <row r="13884">
          <cell r="A13884" t="str">
            <v>FY2018</v>
          </cell>
        </row>
        <row r="13885">
          <cell r="A13885" t="str">
            <v>FY2018</v>
          </cell>
        </row>
        <row r="13886">
          <cell r="A13886" t="str">
            <v>FY2018</v>
          </cell>
        </row>
        <row r="13887">
          <cell r="A13887" t="str">
            <v>FY2018</v>
          </cell>
        </row>
        <row r="13888">
          <cell r="A13888" t="str">
            <v>FY2018</v>
          </cell>
        </row>
        <row r="13889">
          <cell r="A13889" t="str">
            <v>FY2018</v>
          </cell>
        </row>
        <row r="13890">
          <cell r="A13890" t="str">
            <v>FY2018</v>
          </cell>
        </row>
        <row r="13891">
          <cell r="A13891" t="str">
            <v>FY2018</v>
          </cell>
        </row>
        <row r="13892">
          <cell r="A13892" t="str">
            <v>FY2018</v>
          </cell>
        </row>
        <row r="13893">
          <cell r="A13893" t="str">
            <v>FY2018</v>
          </cell>
        </row>
        <row r="13894">
          <cell r="A13894" t="str">
            <v>FY2018</v>
          </cell>
        </row>
        <row r="13895">
          <cell r="A13895" t="str">
            <v>FY2018</v>
          </cell>
        </row>
        <row r="13896">
          <cell r="A13896" t="str">
            <v>FY2018</v>
          </cell>
        </row>
        <row r="13897">
          <cell r="A13897" t="str">
            <v>FY2018</v>
          </cell>
        </row>
        <row r="13898">
          <cell r="A13898" t="str">
            <v>FY2018</v>
          </cell>
        </row>
        <row r="13899">
          <cell r="A13899" t="str">
            <v>FY2018</v>
          </cell>
        </row>
        <row r="13900">
          <cell r="A13900" t="str">
            <v>FY2018</v>
          </cell>
        </row>
        <row r="13901">
          <cell r="A13901" t="str">
            <v>FY2018</v>
          </cell>
        </row>
        <row r="13902">
          <cell r="A13902" t="str">
            <v>FY2018</v>
          </cell>
        </row>
        <row r="13903">
          <cell r="A13903" t="str">
            <v>FY2018</v>
          </cell>
        </row>
        <row r="13904">
          <cell r="A13904" t="str">
            <v>FY2018</v>
          </cell>
        </row>
        <row r="13905">
          <cell r="A13905" t="str">
            <v>FY2018</v>
          </cell>
        </row>
        <row r="13906">
          <cell r="A13906" t="str">
            <v>FY2018</v>
          </cell>
        </row>
        <row r="13907">
          <cell r="A13907" t="str">
            <v>FY2018</v>
          </cell>
        </row>
        <row r="13908">
          <cell r="A13908" t="str">
            <v>FY2018</v>
          </cell>
        </row>
        <row r="13909">
          <cell r="A13909" t="str">
            <v>FY2018</v>
          </cell>
        </row>
        <row r="13910">
          <cell r="A13910" t="str">
            <v>FY2018</v>
          </cell>
        </row>
        <row r="13911">
          <cell r="A13911" t="str">
            <v>FY2018</v>
          </cell>
        </row>
        <row r="13912">
          <cell r="A13912" t="str">
            <v>FY2018</v>
          </cell>
        </row>
        <row r="13913">
          <cell r="A13913" t="str">
            <v>FY2018</v>
          </cell>
        </row>
        <row r="13914">
          <cell r="A13914" t="str">
            <v>FY2018</v>
          </cell>
        </row>
        <row r="13915">
          <cell r="A13915" t="str">
            <v>FY2018</v>
          </cell>
        </row>
        <row r="13916">
          <cell r="A13916" t="str">
            <v>FY2018</v>
          </cell>
        </row>
        <row r="13917">
          <cell r="A13917" t="str">
            <v>FY2018</v>
          </cell>
        </row>
        <row r="13918">
          <cell r="A13918" t="str">
            <v>FY2018</v>
          </cell>
        </row>
        <row r="13919">
          <cell r="A13919" t="str">
            <v>FY2018</v>
          </cell>
        </row>
        <row r="13920">
          <cell r="A13920" t="str">
            <v>FY2018</v>
          </cell>
        </row>
        <row r="13921">
          <cell r="A13921" t="str">
            <v>FY2018</v>
          </cell>
        </row>
        <row r="13922">
          <cell r="A13922" t="str">
            <v>FY2018</v>
          </cell>
        </row>
        <row r="13923">
          <cell r="A13923" t="str">
            <v>FY2018</v>
          </cell>
        </row>
        <row r="13924">
          <cell r="A13924" t="str">
            <v>FY2018</v>
          </cell>
        </row>
        <row r="13925">
          <cell r="A13925" t="str">
            <v>FY2018</v>
          </cell>
        </row>
        <row r="13926">
          <cell r="A13926" t="str">
            <v>FY2018</v>
          </cell>
        </row>
        <row r="13927">
          <cell r="A13927" t="str">
            <v>FY2018</v>
          </cell>
        </row>
        <row r="13928">
          <cell r="A13928" t="str">
            <v>FY2018</v>
          </cell>
        </row>
        <row r="13929">
          <cell r="A13929" t="str">
            <v>FY2018</v>
          </cell>
        </row>
        <row r="13930">
          <cell r="A13930" t="str">
            <v>FY2018</v>
          </cell>
        </row>
        <row r="13931">
          <cell r="A13931" t="str">
            <v>FY2018</v>
          </cell>
        </row>
        <row r="13932">
          <cell r="A13932" t="str">
            <v>FY2018</v>
          </cell>
        </row>
        <row r="13933">
          <cell r="A13933" t="str">
            <v>FY2018</v>
          </cell>
        </row>
        <row r="13934">
          <cell r="A13934" t="str">
            <v>FY2018</v>
          </cell>
        </row>
        <row r="13935">
          <cell r="A13935" t="str">
            <v>FY2018</v>
          </cell>
        </row>
        <row r="13936">
          <cell r="A13936" t="str">
            <v>FY2018</v>
          </cell>
        </row>
        <row r="13937">
          <cell r="A13937" t="str">
            <v>FY2018</v>
          </cell>
        </row>
        <row r="13938">
          <cell r="A13938" t="str">
            <v>FY2018</v>
          </cell>
        </row>
        <row r="13939">
          <cell r="A13939" t="str">
            <v>FY2018</v>
          </cell>
        </row>
        <row r="13940">
          <cell r="A13940" t="str">
            <v>FY2018</v>
          </cell>
        </row>
        <row r="13941">
          <cell r="A13941" t="str">
            <v>FY2018</v>
          </cell>
        </row>
        <row r="13942">
          <cell r="A13942" t="str">
            <v>FY2018</v>
          </cell>
        </row>
        <row r="13943">
          <cell r="A13943" t="str">
            <v>FY2018</v>
          </cell>
        </row>
        <row r="13944">
          <cell r="A13944" t="str">
            <v>FY2018</v>
          </cell>
        </row>
        <row r="13945">
          <cell r="A13945" t="str">
            <v>FY2018</v>
          </cell>
        </row>
        <row r="13946">
          <cell r="A13946" t="str">
            <v>FY2018</v>
          </cell>
        </row>
        <row r="13947">
          <cell r="A13947" t="str">
            <v>FY2018</v>
          </cell>
        </row>
        <row r="13948">
          <cell r="A13948" t="str">
            <v>FY2018</v>
          </cell>
        </row>
        <row r="13949">
          <cell r="A13949" t="str">
            <v>FY2018</v>
          </cell>
        </row>
        <row r="13950">
          <cell r="A13950" t="str">
            <v>FY2018</v>
          </cell>
        </row>
        <row r="13951">
          <cell r="A13951" t="str">
            <v>FY2018</v>
          </cell>
        </row>
        <row r="13952">
          <cell r="A13952" t="str">
            <v>FY2018</v>
          </cell>
        </row>
        <row r="13953">
          <cell r="A13953" t="str">
            <v>FY2018</v>
          </cell>
        </row>
        <row r="13954">
          <cell r="A13954" t="str">
            <v>FY2018</v>
          </cell>
        </row>
        <row r="13955">
          <cell r="A13955" t="str">
            <v>FY2018</v>
          </cell>
        </row>
        <row r="13956">
          <cell r="A13956" t="str">
            <v>FY2018</v>
          </cell>
        </row>
        <row r="13957">
          <cell r="A13957" t="str">
            <v>FY2018</v>
          </cell>
        </row>
        <row r="13958">
          <cell r="A13958" t="str">
            <v>FY2018</v>
          </cell>
        </row>
        <row r="13959">
          <cell r="A13959" t="str">
            <v>FY2018</v>
          </cell>
        </row>
        <row r="13960">
          <cell r="A13960" t="str">
            <v>FY2018</v>
          </cell>
        </row>
        <row r="13961">
          <cell r="A13961" t="str">
            <v>FY2018</v>
          </cell>
        </row>
        <row r="13962">
          <cell r="A13962" t="str">
            <v>FY2018</v>
          </cell>
        </row>
        <row r="13963">
          <cell r="A13963" t="str">
            <v>FY2018</v>
          </cell>
        </row>
        <row r="13964">
          <cell r="A13964" t="str">
            <v>FY2018</v>
          </cell>
        </row>
        <row r="13965">
          <cell r="A13965" t="str">
            <v>FY2018</v>
          </cell>
        </row>
        <row r="13966">
          <cell r="A13966" t="str">
            <v>FY2018</v>
          </cell>
        </row>
        <row r="13967">
          <cell r="A13967" t="str">
            <v>FY2018</v>
          </cell>
        </row>
        <row r="13968">
          <cell r="A13968" t="str">
            <v>FY2018</v>
          </cell>
        </row>
        <row r="13969">
          <cell r="A13969" t="str">
            <v>FY2018</v>
          </cell>
        </row>
        <row r="13970">
          <cell r="A13970" t="str">
            <v>FY2018</v>
          </cell>
        </row>
        <row r="13971">
          <cell r="A13971" t="str">
            <v>FY2018</v>
          </cell>
        </row>
        <row r="13972">
          <cell r="A13972" t="str">
            <v>FY2018</v>
          </cell>
        </row>
        <row r="13973">
          <cell r="A13973" t="str">
            <v>FY2018</v>
          </cell>
        </row>
        <row r="13974">
          <cell r="A13974" t="str">
            <v>FY2018</v>
          </cell>
        </row>
        <row r="13975">
          <cell r="A13975" t="str">
            <v>FY2018</v>
          </cell>
        </row>
        <row r="13976">
          <cell r="A13976" t="str">
            <v>FY2018</v>
          </cell>
        </row>
        <row r="13977">
          <cell r="A13977" t="str">
            <v>FY2018</v>
          </cell>
        </row>
        <row r="13978">
          <cell r="A13978" t="str">
            <v>FY2018</v>
          </cell>
        </row>
        <row r="13979">
          <cell r="A13979" t="str">
            <v>FY2018</v>
          </cell>
        </row>
        <row r="13980">
          <cell r="A13980" t="str">
            <v>FY2018</v>
          </cell>
        </row>
        <row r="13981">
          <cell r="A13981" t="str">
            <v>FY2018</v>
          </cell>
        </row>
        <row r="13982">
          <cell r="A13982" t="str">
            <v>FY2018</v>
          </cell>
        </row>
        <row r="13983">
          <cell r="A13983" t="str">
            <v>FY2018</v>
          </cell>
        </row>
        <row r="13984">
          <cell r="A13984" t="str">
            <v>FY2018</v>
          </cell>
        </row>
        <row r="13985">
          <cell r="A13985" t="str">
            <v>FY2018</v>
          </cell>
        </row>
        <row r="13986">
          <cell r="A13986" t="str">
            <v>FY2018</v>
          </cell>
        </row>
        <row r="13987">
          <cell r="A13987" t="str">
            <v>FY2018</v>
          </cell>
        </row>
        <row r="13988">
          <cell r="A13988" t="str">
            <v>FY2018</v>
          </cell>
        </row>
        <row r="13989">
          <cell r="A13989" t="str">
            <v>FY2018</v>
          </cell>
        </row>
        <row r="13990">
          <cell r="A13990" t="str">
            <v>FY2018</v>
          </cell>
        </row>
        <row r="13991">
          <cell r="A13991" t="str">
            <v>FY2018</v>
          </cell>
        </row>
        <row r="13992">
          <cell r="A13992" t="str">
            <v>FY2018</v>
          </cell>
        </row>
        <row r="13993">
          <cell r="A13993" t="str">
            <v>FY2018</v>
          </cell>
        </row>
        <row r="13994">
          <cell r="A13994" t="str">
            <v>FY2018</v>
          </cell>
        </row>
        <row r="13995">
          <cell r="A13995" t="str">
            <v>FY2018</v>
          </cell>
        </row>
        <row r="13996">
          <cell r="A13996" t="str">
            <v>FY2018</v>
          </cell>
        </row>
        <row r="13997">
          <cell r="A13997" t="str">
            <v>FY2018</v>
          </cell>
        </row>
        <row r="13998">
          <cell r="A13998" t="str">
            <v>FY2018</v>
          </cell>
        </row>
        <row r="13999">
          <cell r="A13999" t="str">
            <v>FY2018</v>
          </cell>
        </row>
        <row r="14000">
          <cell r="A14000" t="str">
            <v>FY2018</v>
          </cell>
        </row>
        <row r="14001">
          <cell r="A14001" t="str">
            <v>FY2018</v>
          </cell>
        </row>
        <row r="14002">
          <cell r="A14002" t="str">
            <v>FY2018</v>
          </cell>
        </row>
        <row r="14003">
          <cell r="A14003" t="str">
            <v>FY2018</v>
          </cell>
        </row>
        <row r="14004">
          <cell r="A14004" t="str">
            <v>FY2018</v>
          </cell>
        </row>
        <row r="14005">
          <cell r="A14005" t="str">
            <v>FY2018</v>
          </cell>
        </row>
        <row r="14006">
          <cell r="A14006" t="str">
            <v>FY2018</v>
          </cell>
        </row>
        <row r="14007">
          <cell r="A14007" t="str">
            <v>FY2018</v>
          </cell>
        </row>
        <row r="14008">
          <cell r="A14008" t="str">
            <v>FY2018</v>
          </cell>
        </row>
        <row r="14009">
          <cell r="A14009" t="str">
            <v>FY2018</v>
          </cell>
        </row>
        <row r="14010">
          <cell r="A14010" t="str">
            <v>FY2018</v>
          </cell>
        </row>
        <row r="14011">
          <cell r="A14011" t="str">
            <v>FY2018</v>
          </cell>
        </row>
        <row r="14012">
          <cell r="A14012" t="str">
            <v>FY2018</v>
          </cell>
        </row>
        <row r="14013">
          <cell r="A14013" t="str">
            <v>FY2018</v>
          </cell>
        </row>
        <row r="14014">
          <cell r="A14014" t="str">
            <v>FY2018</v>
          </cell>
        </row>
        <row r="14015">
          <cell r="A14015" t="str">
            <v>FY2018</v>
          </cell>
        </row>
        <row r="14016">
          <cell r="A14016" t="str">
            <v>FY2018</v>
          </cell>
        </row>
        <row r="14017">
          <cell r="A14017" t="str">
            <v>FY2018</v>
          </cell>
        </row>
        <row r="14018">
          <cell r="A14018" t="str">
            <v>FY2018</v>
          </cell>
        </row>
        <row r="14019">
          <cell r="A14019" t="str">
            <v>FY2018</v>
          </cell>
        </row>
        <row r="14020">
          <cell r="A14020" t="str">
            <v>FY2018</v>
          </cell>
        </row>
        <row r="14021">
          <cell r="A14021" t="str">
            <v>FY2018</v>
          </cell>
        </row>
        <row r="14022">
          <cell r="A14022" t="str">
            <v>FY2018</v>
          </cell>
        </row>
        <row r="14023">
          <cell r="A14023" t="str">
            <v>FY2018</v>
          </cell>
        </row>
        <row r="14024">
          <cell r="A14024" t="str">
            <v>FY2018</v>
          </cell>
        </row>
        <row r="14025">
          <cell r="A14025" t="str">
            <v>FY2018</v>
          </cell>
        </row>
        <row r="14026">
          <cell r="A14026" t="str">
            <v>FY2018</v>
          </cell>
        </row>
        <row r="14027">
          <cell r="A14027" t="str">
            <v>FY2018</v>
          </cell>
        </row>
        <row r="14028">
          <cell r="A14028" t="str">
            <v>FY2018</v>
          </cell>
        </row>
        <row r="14029">
          <cell r="A14029" t="str">
            <v>FY2018</v>
          </cell>
        </row>
        <row r="14030">
          <cell r="A14030" t="str">
            <v>FY2018</v>
          </cell>
        </row>
        <row r="14031">
          <cell r="A14031" t="str">
            <v>FY2018</v>
          </cell>
        </row>
        <row r="14032">
          <cell r="A14032" t="str">
            <v>FY2018</v>
          </cell>
        </row>
        <row r="14033">
          <cell r="A14033" t="str">
            <v>FY2018</v>
          </cell>
        </row>
        <row r="14034">
          <cell r="A14034" t="str">
            <v>FY2018</v>
          </cell>
        </row>
        <row r="14035">
          <cell r="A14035" t="str">
            <v>FY2018</v>
          </cell>
        </row>
        <row r="14036">
          <cell r="A14036" t="str">
            <v>FY2018</v>
          </cell>
        </row>
        <row r="14037">
          <cell r="A14037" t="str">
            <v>FY2018</v>
          </cell>
        </row>
        <row r="14038">
          <cell r="A14038" t="str">
            <v>FY2018</v>
          </cell>
        </row>
        <row r="14039">
          <cell r="A14039" t="str">
            <v>FY2018</v>
          </cell>
        </row>
        <row r="14040">
          <cell r="A14040" t="str">
            <v>FY2018</v>
          </cell>
        </row>
        <row r="14041">
          <cell r="A14041" t="str">
            <v>FY2018</v>
          </cell>
        </row>
        <row r="14042">
          <cell r="A14042" t="str">
            <v>FY2018</v>
          </cell>
        </row>
        <row r="14043">
          <cell r="A14043" t="str">
            <v>FY2018</v>
          </cell>
        </row>
        <row r="14044">
          <cell r="A14044" t="str">
            <v>FY2018</v>
          </cell>
        </row>
        <row r="14045">
          <cell r="A14045" t="str">
            <v>FY2018</v>
          </cell>
        </row>
        <row r="14046">
          <cell r="A14046" t="str">
            <v>FY2018</v>
          </cell>
        </row>
        <row r="14047">
          <cell r="A14047" t="str">
            <v>FY2018</v>
          </cell>
        </row>
        <row r="14048">
          <cell r="A14048" t="str">
            <v>FY2018</v>
          </cell>
        </row>
        <row r="14049">
          <cell r="A14049" t="str">
            <v>FY2018</v>
          </cell>
        </row>
        <row r="14050">
          <cell r="A14050" t="str">
            <v>FY2018</v>
          </cell>
        </row>
        <row r="14051">
          <cell r="A14051" t="str">
            <v>FY2018</v>
          </cell>
        </row>
        <row r="14052">
          <cell r="A14052" t="str">
            <v>FY2018</v>
          </cell>
        </row>
        <row r="14053">
          <cell r="A14053" t="str">
            <v>FY2018</v>
          </cell>
        </row>
        <row r="14054">
          <cell r="A14054" t="str">
            <v>FY2018</v>
          </cell>
        </row>
        <row r="14055">
          <cell r="A14055" t="str">
            <v>FY2018</v>
          </cell>
        </row>
        <row r="14056">
          <cell r="A14056" t="str">
            <v>FY2018</v>
          </cell>
        </row>
        <row r="14057">
          <cell r="A14057" t="str">
            <v>FY2018</v>
          </cell>
        </row>
        <row r="14058">
          <cell r="A14058" t="str">
            <v>FY2018</v>
          </cell>
        </row>
        <row r="14059">
          <cell r="A14059" t="str">
            <v>FY2018</v>
          </cell>
        </row>
        <row r="14060">
          <cell r="A14060" t="str">
            <v>FY2018</v>
          </cell>
        </row>
        <row r="14061">
          <cell r="A14061" t="str">
            <v>FY2018</v>
          </cell>
        </row>
        <row r="14062">
          <cell r="A14062" t="str">
            <v>FY2018</v>
          </cell>
        </row>
        <row r="14063">
          <cell r="A14063" t="str">
            <v>FY2018</v>
          </cell>
        </row>
        <row r="14064">
          <cell r="A14064" t="str">
            <v>FY2018</v>
          </cell>
        </row>
        <row r="14065">
          <cell r="A14065" t="str">
            <v>FY2018</v>
          </cell>
        </row>
        <row r="14066">
          <cell r="A14066" t="str">
            <v>FY2018</v>
          </cell>
        </row>
        <row r="14067">
          <cell r="A14067" t="str">
            <v>FY2018</v>
          </cell>
        </row>
        <row r="14068">
          <cell r="A14068" t="str">
            <v>FY2018</v>
          </cell>
        </row>
        <row r="14069">
          <cell r="A14069" t="str">
            <v>FY2018</v>
          </cell>
        </row>
        <row r="14070">
          <cell r="A14070" t="str">
            <v>FY2018</v>
          </cell>
        </row>
        <row r="14071">
          <cell r="A14071" t="str">
            <v>FY2018</v>
          </cell>
        </row>
        <row r="14072">
          <cell r="A14072" t="str">
            <v>FY2018</v>
          </cell>
        </row>
        <row r="14073">
          <cell r="A14073" t="str">
            <v>FY2018</v>
          </cell>
        </row>
        <row r="14074">
          <cell r="A14074" t="str">
            <v>FY2018</v>
          </cell>
        </row>
        <row r="14075">
          <cell r="A14075" t="str">
            <v>FY2018</v>
          </cell>
        </row>
        <row r="14076">
          <cell r="A14076" t="str">
            <v>FY2018</v>
          </cell>
        </row>
        <row r="14077">
          <cell r="A14077" t="str">
            <v>FY2018</v>
          </cell>
        </row>
        <row r="14078">
          <cell r="A14078" t="str">
            <v>FY2018</v>
          </cell>
        </row>
        <row r="14079">
          <cell r="A14079" t="str">
            <v>FY2018</v>
          </cell>
        </row>
        <row r="14080">
          <cell r="A14080" t="str">
            <v>FY2018</v>
          </cell>
        </row>
        <row r="14081">
          <cell r="A14081" t="str">
            <v>FY2018</v>
          </cell>
        </row>
        <row r="14082">
          <cell r="A14082" t="str">
            <v>FY2018</v>
          </cell>
        </row>
        <row r="14083">
          <cell r="A14083" t="str">
            <v>FY2018</v>
          </cell>
        </row>
        <row r="14084">
          <cell r="A14084" t="str">
            <v>FY2018</v>
          </cell>
        </row>
        <row r="14085">
          <cell r="A14085" t="str">
            <v>FY2018</v>
          </cell>
        </row>
        <row r="14086">
          <cell r="A14086" t="str">
            <v>FY2018</v>
          </cell>
        </row>
        <row r="14087">
          <cell r="A14087" t="str">
            <v>FY2018</v>
          </cell>
        </row>
        <row r="14088">
          <cell r="A14088" t="str">
            <v>FY2018</v>
          </cell>
        </row>
        <row r="14089">
          <cell r="A14089" t="str">
            <v>FY2018</v>
          </cell>
        </row>
        <row r="14090">
          <cell r="A14090" t="str">
            <v>FY2018</v>
          </cell>
        </row>
        <row r="14091">
          <cell r="A14091" t="str">
            <v>FY2018</v>
          </cell>
        </row>
        <row r="14092">
          <cell r="A14092" t="str">
            <v>FY2018</v>
          </cell>
        </row>
        <row r="14093">
          <cell r="A14093" t="str">
            <v>FY2018</v>
          </cell>
        </row>
        <row r="14094">
          <cell r="A14094" t="str">
            <v>FY2018</v>
          </cell>
        </row>
        <row r="14095">
          <cell r="A14095" t="str">
            <v>FY2018</v>
          </cell>
        </row>
        <row r="14096">
          <cell r="A14096" t="str">
            <v>FY2018</v>
          </cell>
        </row>
        <row r="14097">
          <cell r="A14097" t="str">
            <v>FY2018</v>
          </cell>
        </row>
        <row r="14098">
          <cell r="A14098" t="str">
            <v>FY2018</v>
          </cell>
        </row>
        <row r="14099">
          <cell r="A14099" t="str">
            <v>FY2018</v>
          </cell>
        </row>
        <row r="14100">
          <cell r="A14100" t="str">
            <v>FY2018</v>
          </cell>
        </row>
        <row r="14101">
          <cell r="A14101" t="str">
            <v>FY2018</v>
          </cell>
        </row>
        <row r="14102">
          <cell r="A14102" t="str">
            <v>FY2018</v>
          </cell>
        </row>
        <row r="14103">
          <cell r="A14103" t="str">
            <v>FY2018</v>
          </cell>
        </row>
        <row r="14104">
          <cell r="A14104" t="str">
            <v>FY2018</v>
          </cell>
        </row>
        <row r="14105">
          <cell r="A14105" t="str">
            <v>FY2018</v>
          </cell>
        </row>
        <row r="14106">
          <cell r="A14106" t="str">
            <v>FY2018</v>
          </cell>
        </row>
        <row r="14107">
          <cell r="A14107" t="str">
            <v>FY2018</v>
          </cell>
        </row>
        <row r="14108">
          <cell r="A14108" t="str">
            <v>FY2018</v>
          </cell>
        </row>
        <row r="14109">
          <cell r="A14109" t="str">
            <v>FY2018</v>
          </cell>
        </row>
        <row r="14110">
          <cell r="A14110" t="str">
            <v>FY2018</v>
          </cell>
        </row>
        <row r="14111">
          <cell r="A14111" t="str">
            <v>FY2018</v>
          </cell>
        </row>
        <row r="14112">
          <cell r="A14112" t="str">
            <v>FY2018</v>
          </cell>
        </row>
        <row r="14113">
          <cell r="A14113" t="str">
            <v>FY2018</v>
          </cell>
        </row>
        <row r="14114">
          <cell r="A14114" t="str">
            <v>FY2018</v>
          </cell>
        </row>
        <row r="14115">
          <cell r="A14115" t="str">
            <v>FY2018</v>
          </cell>
        </row>
        <row r="14116">
          <cell r="A14116" t="str">
            <v>FY2018</v>
          </cell>
        </row>
        <row r="14117">
          <cell r="A14117" t="str">
            <v>FY2018</v>
          </cell>
        </row>
        <row r="14118">
          <cell r="A14118" t="str">
            <v>FY2018</v>
          </cell>
        </row>
        <row r="14119">
          <cell r="A14119" t="str">
            <v>FY2018</v>
          </cell>
        </row>
        <row r="14120">
          <cell r="A14120" t="str">
            <v>FY2018</v>
          </cell>
        </row>
        <row r="14121">
          <cell r="A14121" t="str">
            <v>FY2018</v>
          </cell>
        </row>
        <row r="14122">
          <cell r="A14122" t="str">
            <v>FY2018</v>
          </cell>
        </row>
        <row r="14123">
          <cell r="A14123" t="str">
            <v>FY2018</v>
          </cell>
        </row>
        <row r="14124">
          <cell r="A14124" t="str">
            <v>FY2018</v>
          </cell>
        </row>
        <row r="14125">
          <cell r="A14125" t="str">
            <v>FY2018</v>
          </cell>
        </row>
        <row r="14126">
          <cell r="A14126" t="str">
            <v>FY2018</v>
          </cell>
        </row>
        <row r="14127">
          <cell r="A14127" t="str">
            <v>FY2018</v>
          </cell>
        </row>
        <row r="14128">
          <cell r="A14128" t="str">
            <v>FY2018</v>
          </cell>
        </row>
        <row r="14129">
          <cell r="A14129" t="str">
            <v>FY2018</v>
          </cell>
        </row>
        <row r="14130">
          <cell r="A14130" t="str">
            <v>FY2018</v>
          </cell>
        </row>
        <row r="14131">
          <cell r="A14131" t="str">
            <v>FY2018</v>
          </cell>
        </row>
        <row r="14132">
          <cell r="A14132" t="str">
            <v>FY2018</v>
          </cell>
        </row>
        <row r="14133">
          <cell r="A14133" t="str">
            <v>FY2018</v>
          </cell>
        </row>
        <row r="14134">
          <cell r="A14134" t="str">
            <v>FY2018</v>
          </cell>
        </row>
        <row r="14135">
          <cell r="A14135" t="str">
            <v>FY2018</v>
          </cell>
        </row>
        <row r="14136">
          <cell r="A14136" t="str">
            <v>FY2018</v>
          </cell>
        </row>
        <row r="14137">
          <cell r="A14137" t="str">
            <v>FY2018</v>
          </cell>
        </row>
        <row r="14138">
          <cell r="A14138" t="str">
            <v>FY2018</v>
          </cell>
        </row>
        <row r="14139">
          <cell r="A14139" t="str">
            <v>FY2018</v>
          </cell>
        </row>
        <row r="14140">
          <cell r="A14140" t="str">
            <v>FY2018</v>
          </cell>
        </row>
        <row r="14141">
          <cell r="A14141" t="str">
            <v>FY2018</v>
          </cell>
        </row>
        <row r="14142">
          <cell r="A14142" t="str">
            <v>FY2018</v>
          </cell>
        </row>
        <row r="14143">
          <cell r="A14143" t="str">
            <v>FY2018</v>
          </cell>
        </row>
        <row r="14144">
          <cell r="A14144" t="str">
            <v>FY2018</v>
          </cell>
        </row>
        <row r="14145">
          <cell r="A14145" t="str">
            <v>FY2018</v>
          </cell>
        </row>
        <row r="14146">
          <cell r="A14146" t="str">
            <v>FY2018</v>
          </cell>
        </row>
        <row r="14147">
          <cell r="A14147" t="str">
            <v>FY2018</v>
          </cell>
        </row>
        <row r="14148">
          <cell r="A14148" t="str">
            <v>FY2018</v>
          </cell>
        </row>
        <row r="14149">
          <cell r="A14149" t="str">
            <v>FY2018</v>
          </cell>
        </row>
        <row r="14150">
          <cell r="A14150" t="str">
            <v>FY2018</v>
          </cell>
        </row>
        <row r="14151">
          <cell r="A14151" t="str">
            <v>FY2018</v>
          </cell>
        </row>
        <row r="14152">
          <cell r="A14152" t="str">
            <v>FY2018</v>
          </cell>
        </row>
        <row r="14153">
          <cell r="A14153" t="str">
            <v>FY2018</v>
          </cell>
        </row>
        <row r="14154">
          <cell r="A14154" t="str">
            <v>FY2018</v>
          </cell>
        </row>
        <row r="14155">
          <cell r="A14155" t="str">
            <v>FY2018</v>
          </cell>
        </row>
        <row r="14156">
          <cell r="A14156" t="str">
            <v>FY2018</v>
          </cell>
        </row>
        <row r="14157">
          <cell r="A14157" t="str">
            <v>FY2018</v>
          </cell>
        </row>
        <row r="14158">
          <cell r="A14158" t="str">
            <v>FY2018</v>
          </cell>
        </row>
        <row r="14159">
          <cell r="A14159" t="str">
            <v>FY2018</v>
          </cell>
        </row>
        <row r="14160">
          <cell r="A14160" t="str">
            <v>FY2018</v>
          </cell>
        </row>
        <row r="14161">
          <cell r="A14161" t="str">
            <v>FY2018</v>
          </cell>
        </row>
        <row r="14162">
          <cell r="A14162" t="str">
            <v>FY2018</v>
          </cell>
        </row>
        <row r="14163">
          <cell r="A14163" t="str">
            <v>FY2018</v>
          </cell>
        </row>
        <row r="14164">
          <cell r="A14164" t="str">
            <v>FY2018</v>
          </cell>
        </row>
        <row r="14165">
          <cell r="A14165" t="str">
            <v>FY2018</v>
          </cell>
        </row>
        <row r="14166">
          <cell r="A14166" t="str">
            <v>FY2018</v>
          </cell>
        </row>
        <row r="14167">
          <cell r="A14167" t="str">
            <v>FY2018</v>
          </cell>
        </row>
        <row r="14168">
          <cell r="A14168" t="str">
            <v>FY2018</v>
          </cell>
        </row>
        <row r="14169">
          <cell r="A14169" t="str">
            <v>FY2018</v>
          </cell>
        </row>
        <row r="14170">
          <cell r="A14170" t="str">
            <v>FY2018</v>
          </cell>
        </row>
        <row r="14171">
          <cell r="A14171" t="str">
            <v>FY2018</v>
          </cell>
        </row>
        <row r="14172">
          <cell r="A14172" t="str">
            <v>FY2018</v>
          </cell>
        </row>
        <row r="14173">
          <cell r="A14173" t="str">
            <v>FY2018</v>
          </cell>
        </row>
        <row r="14174">
          <cell r="A14174" t="str">
            <v>FY2018</v>
          </cell>
        </row>
        <row r="14175">
          <cell r="A14175" t="str">
            <v>FY2018</v>
          </cell>
        </row>
        <row r="14176">
          <cell r="A14176" t="str">
            <v>FY2018</v>
          </cell>
        </row>
        <row r="14177">
          <cell r="A14177" t="str">
            <v>FY2018</v>
          </cell>
        </row>
        <row r="14178">
          <cell r="A14178" t="str">
            <v>FY2018</v>
          </cell>
        </row>
        <row r="14179">
          <cell r="A14179" t="str">
            <v>FY2018</v>
          </cell>
        </row>
        <row r="14180">
          <cell r="A14180" t="str">
            <v>FY2018</v>
          </cell>
        </row>
        <row r="14181">
          <cell r="A14181" t="str">
            <v>FY2018</v>
          </cell>
        </row>
        <row r="14182">
          <cell r="A14182" t="str">
            <v>FY2018</v>
          </cell>
        </row>
        <row r="14183">
          <cell r="A14183" t="str">
            <v>FY2018</v>
          </cell>
        </row>
        <row r="14184">
          <cell r="A14184" t="str">
            <v>FY2018</v>
          </cell>
        </row>
        <row r="14185">
          <cell r="A14185" t="str">
            <v>FY2018</v>
          </cell>
        </row>
        <row r="14186">
          <cell r="A14186" t="str">
            <v>FY2018</v>
          </cell>
        </row>
        <row r="14187">
          <cell r="A14187" t="str">
            <v>FY2018</v>
          </cell>
        </row>
        <row r="14188">
          <cell r="A14188" t="str">
            <v>FY2018</v>
          </cell>
        </row>
        <row r="14189">
          <cell r="A14189" t="str">
            <v>FY2018</v>
          </cell>
        </row>
        <row r="14190">
          <cell r="A14190" t="str">
            <v>FY2018</v>
          </cell>
        </row>
        <row r="14191">
          <cell r="A14191" t="str">
            <v>FY2018</v>
          </cell>
        </row>
        <row r="14192">
          <cell r="A14192" t="str">
            <v>FY2018</v>
          </cell>
        </row>
        <row r="14193">
          <cell r="A14193" t="str">
            <v>FY2018</v>
          </cell>
        </row>
        <row r="14194">
          <cell r="A14194" t="str">
            <v>FY2018</v>
          </cell>
        </row>
        <row r="14195">
          <cell r="A14195" t="str">
            <v>FY2018</v>
          </cell>
        </row>
        <row r="14196">
          <cell r="A14196" t="str">
            <v>FY2018</v>
          </cell>
        </row>
        <row r="14197">
          <cell r="A14197" t="str">
            <v>FY2018</v>
          </cell>
        </row>
        <row r="14198">
          <cell r="A14198" t="str">
            <v>FY2018</v>
          </cell>
        </row>
        <row r="14199">
          <cell r="A14199" t="str">
            <v>FY2018</v>
          </cell>
        </row>
        <row r="14200">
          <cell r="A14200" t="str">
            <v>FY2018</v>
          </cell>
        </row>
        <row r="14201">
          <cell r="A14201" t="str">
            <v>FY2018</v>
          </cell>
        </row>
        <row r="14202">
          <cell r="A14202" t="str">
            <v>FY2018</v>
          </cell>
        </row>
        <row r="14203">
          <cell r="A14203" t="str">
            <v>FY2018</v>
          </cell>
        </row>
        <row r="14204">
          <cell r="A14204" t="str">
            <v>FY2018</v>
          </cell>
        </row>
        <row r="14205">
          <cell r="A14205" t="str">
            <v>FY2018</v>
          </cell>
        </row>
        <row r="14206">
          <cell r="A14206" t="str">
            <v>FY2018</v>
          </cell>
        </row>
        <row r="14207">
          <cell r="A14207" t="str">
            <v>FY2018</v>
          </cell>
        </row>
        <row r="14208">
          <cell r="A14208" t="str">
            <v>FY2018</v>
          </cell>
        </row>
        <row r="14209">
          <cell r="A14209" t="str">
            <v>FY2018</v>
          </cell>
        </row>
        <row r="14210">
          <cell r="A14210" t="str">
            <v>FY2018</v>
          </cell>
        </row>
        <row r="14211">
          <cell r="A14211" t="str">
            <v>FY2018</v>
          </cell>
        </row>
        <row r="14212">
          <cell r="A14212" t="str">
            <v>FY2018</v>
          </cell>
        </row>
        <row r="14213">
          <cell r="A14213" t="str">
            <v>FY2018</v>
          </cell>
        </row>
        <row r="14214">
          <cell r="A14214" t="str">
            <v>FY2018</v>
          </cell>
        </row>
        <row r="14215">
          <cell r="A14215" t="str">
            <v>FY2018</v>
          </cell>
        </row>
        <row r="14216">
          <cell r="A14216" t="str">
            <v>FY2018</v>
          </cell>
        </row>
        <row r="14217">
          <cell r="A14217" t="str">
            <v>FY2018</v>
          </cell>
        </row>
        <row r="14218">
          <cell r="A14218" t="str">
            <v>FY2018</v>
          </cell>
        </row>
        <row r="14219">
          <cell r="A14219" t="str">
            <v>FY2018</v>
          </cell>
        </row>
        <row r="14220">
          <cell r="A14220" t="str">
            <v>FY2018</v>
          </cell>
        </row>
        <row r="14221">
          <cell r="A14221" t="str">
            <v>FY2018</v>
          </cell>
        </row>
        <row r="14222">
          <cell r="A14222" t="str">
            <v>FY2018</v>
          </cell>
        </row>
        <row r="14223">
          <cell r="A14223" t="str">
            <v>FY2018</v>
          </cell>
        </row>
        <row r="14224">
          <cell r="A14224" t="str">
            <v>FY2018</v>
          </cell>
        </row>
        <row r="14225">
          <cell r="A14225" t="str">
            <v>FY2018</v>
          </cell>
        </row>
        <row r="14226">
          <cell r="A14226" t="str">
            <v>FY2018</v>
          </cell>
        </row>
        <row r="14227">
          <cell r="A14227" t="str">
            <v>FY2018</v>
          </cell>
        </row>
        <row r="14228">
          <cell r="A14228" t="str">
            <v>FY2018</v>
          </cell>
        </row>
        <row r="14229">
          <cell r="A14229" t="str">
            <v>FY2018</v>
          </cell>
        </row>
        <row r="14230">
          <cell r="A14230" t="str">
            <v>FY2018</v>
          </cell>
        </row>
        <row r="14231">
          <cell r="A14231" t="str">
            <v>FY2018</v>
          </cell>
        </row>
        <row r="14232">
          <cell r="A14232" t="str">
            <v>FY2018</v>
          </cell>
        </row>
        <row r="14233">
          <cell r="A14233" t="str">
            <v>FY2018</v>
          </cell>
        </row>
        <row r="14234">
          <cell r="A14234" t="str">
            <v>FY2018</v>
          </cell>
        </row>
        <row r="14235">
          <cell r="A14235" t="str">
            <v>FY2018</v>
          </cell>
        </row>
        <row r="14236">
          <cell r="A14236" t="str">
            <v>FY2018</v>
          </cell>
        </row>
        <row r="14237">
          <cell r="A14237" t="str">
            <v>FY2018</v>
          </cell>
        </row>
        <row r="14238">
          <cell r="A14238" t="str">
            <v>FY2018</v>
          </cell>
        </row>
        <row r="14239">
          <cell r="A14239" t="str">
            <v>FY2018</v>
          </cell>
        </row>
        <row r="14240">
          <cell r="A14240" t="str">
            <v>FY2018</v>
          </cell>
        </row>
        <row r="14241">
          <cell r="A14241" t="str">
            <v>FY2018</v>
          </cell>
        </row>
        <row r="14242">
          <cell r="A14242" t="str">
            <v>FY2018</v>
          </cell>
        </row>
        <row r="14243">
          <cell r="A14243" t="str">
            <v>FY2018</v>
          </cell>
        </row>
        <row r="14244">
          <cell r="A14244" t="str">
            <v>FY2018</v>
          </cell>
        </row>
        <row r="14245">
          <cell r="A14245" t="str">
            <v>FY2018</v>
          </cell>
        </row>
        <row r="14246">
          <cell r="A14246" t="str">
            <v>FY2018</v>
          </cell>
        </row>
        <row r="14247">
          <cell r="A14247" t="str">
            <v>FY2018</v>
          </cell>
        </row>
        <row r="14248">
          <cell r="A14248" t="str">
            <v>FY2018</v>
          </cell>
        </row>
        <row r="14249">
          <cell r="A14249" t="str">
            <v>FY2018</v>
          </cell>
        </row>
        <row r="14250">
          <cell r="A14250" t="str">
            <v>FY2018</v>
          </cell>
        </row>
        <row r="14251">
          <cell r="A14251" t="str">
            <v>FY2018</v>
          </cell>
        </row>
        <row r="14252">
          <cell r="A14252" t="str">
            <v>FY2018</v>
          </cell>
        </row>
        <row r="14253">
          <cell r="A14253" t="str">
            <v>FY2018</v>
          </cell>
        </row>
        <row r="14254">
          <cell r="A14254" t="str">
            <v>FY2018</v>
          </cell>
        </row>
        <row r="14255">
          <cell r="A14255" t="str">
            <v>FY2018</v>
          </cell>
        </row>
        <row r="14256">
          <cell r="A14256" t="str">
            <v>FY2018</v>
          </cell>
        </row>
        <row r="14257">
          <cell r="A14257" t="str">
            <v>FY2018</v>
          </cell>
        </row>
        <row r="14258">
          <cell r="A14258" t="str">
            <v>FY2018</v>
          </cell>
        </row>
        <row r="14259">
          <cell r="A14259" t="str">
            <v>FY2018</v>
          </cell>
        </row>
        <row r="14260">
          <cell r="A14260" t="str">
            <v>FY2018</v>
          </cell>
        </row>
        <row r="14261">
          <cell r="A14261" t="str">
            <v>FY2018</v>
          </cell>
        </row>
        <row r="14262">
          <cell r="A14262" t="str">
            <v>FY2018</v>
          </cell>
        </row>
        <row r="14263">
          <cell r="A14263" t="str">
            <v>FY2018</v>
          </cell>
        </row>
        <row r="14264">
          <cell r="A14264" t="str">
            <v>FY2018</v>
          </cell>
        </row>
        <row r="14265">
          <cell r="A14265" t="str">
            <v>FY2018</v>
          </cell>
        </row>
        <row r="14266">
          <cell r="A14266" t="str">
            <v>FY2018</v>
          </cell>
        </row>
        <row r="14267">
          <cell r="A14267" t="str">
            <v>FY2018</v>
          </cell>
        </row>
        <row r="14268">
          <cell r="A14268" t="str">
            <v>FY2018</v>
          </cell>
        </row>
        <row r="14269">
          <cell r="A14269" t="str">
            <v>FY2018</v>
          </cell>
        </row>
        <row r="14270">
          <cell r="A14270" t="str">
            <v>FY2018</v>
          </cell>
        </row>
        <row r="14271">
          <cell r="A14271" t="str">
            <v>FY2018</v>
          </cell>
        </row>
        <row r="14272">
          <cell r="A14272" t="str">
            <v>FY2018</v>
          </cell>
        </row>
        <row r="14273">
          <cell r="A14273" t="str">
            <v>FY2018</v>
          </cell>
        </row>
        <row r="14274">
          <cell r="A14274" t="str">
            <v>FY2018</v>
          </cell>
        </row>
        <row r="14275">
          <cell r="A14275" t="str">
            <v>FY2018</v>
          </cell>
        </row>
        <row r="14276">
          <cell r="A14276" t="str">
            <v>FY2018</v>
          </cell>
        </row>
        <row r="14277">
          <cell r="A14277" t="str">
            <v>FY2018</v>
          </cell>
        </row>
        <row r="14278">
          <cell r="A14278" t="str">
            <v>FY2018</v>
          </cell>
        </row>
        <row r="14279">
          <cell r="A14279" t="str">
            <v>FY2018</v>
          </cell>
        </row>
        <row r="14280">
          <cell r="A14280" t="str">
            <v>FY2018</v>
          </cell>
        </row>
        <row r="14281">
          <cell r="A14281" t="str">
            <v>FY2018</v>
          </cell>
        </row>
        <row r="14282">
          <cell r="A14282" t="str">
            <v>FY2018</v>
          </cell>
        </row>
        <row r="14283">
          <cell r="A14283" t="str">
            <v>FY2018</v>
          </cell>
        </row>
        <row r="14284">
          <cell r="A14284" t="str">
            <v>FY2018</v>
          </cell>
        </row>
        <row r="14285">
          <cell r="A14285" t="str">
            <v>FY2018</v>
          </cell>
        </row>
        <row r="14286">
          <cell r="A14286" t="str">
            <v>FY2018</v>
          </cell>
        </row>
        <row r="14287">
          <cell r="A14287" t="str">
            <v>FY2018</v>
          </cell>
        </row>
        <row r="14288">
          <cell r="A14288" t="str">
            <v>FY2018</v>
          </cell>
        </row>
        <row r="14289">
          <cell r="A14289" t="str">
            <v>FY2018</v>
          </cell>
        </row>
        <row r="14290">
          <cell r="A14290" t="str">
            <v>FY2018</v>
          </cell>
        </row>
        <row r="14291">
          <cell r="A14291" t="str">
            <v>FY2018</v>
          </cell>
        </row>
        <row r="14292">
          <cell r="A14292" t="str">
            <v>FY2018</v>
          </cell>
        </row>
        <row r="14293">
          <cell r="A14293" t="str">
            <v>FY2018</v>
          </cell>
        </row>
        <row r="14294">
          <cell r="A14294" t="str">
            <v>FY2018</v>
          </cell>
        </row>
        <row r="14295">
          <cell r="A14295" t="str">
            <v>FY2018</v>
          </cell>
        </row>
        <row r="14296">
          <cell r="A14296" t="str">
            <v>FY2018</v>
          </cell>
        </row>
        <row r="14297">
          <cell r="A14297" t="str">
            <v>FY2018</v>
          </cell>
        </row>
        <row r="14298">
          <cell r="A14298" t="str">
            <v>FY2018</v>
          </cell>
        </row>
        <row r="14299">
          <cell r="A14299" t="str">
            <v>FY2018</v>
          </cell>
        </row>
        <row r="14300">
          <cell r="A14300" t="str">
            <v>FY2018</v>
          </cell>
        </row>
        <row r="14301">
          <cell r="A14301" t="str">
            <v>FY2018</v>
          </cell>
        </row>
        <row r="14302">
          <cell r="A14302" t="str">
            <v>FY2018</v>
          </cell>
        </row>
        <row r="14303">
          <cell r="A14303" t="str">
            <v>FY2018</v>
          </cell>
        </row>
        <row r="14304">
          <cell r="A14304" t="str">
            <v>FY2018</v>
          </cell>
        </row>
        <row r="14305">
          <cell r="A14305" t="str">
            <v>FY2018</v>
          </cell>
        </row>
        <row r="14306">
          <cell r="A14306" t="str">
            <v>FY2018</v>
          </cell>
        </row>
        <row r="14307">
          <cell r="A14307" t="str">
            <v>FY2018</v>
          </cell>
        </row>
        <row r="14308">
          <cell r="A14308" t="str">
            <v>FY2018</v>
          </cell>
        </row>
        <row r="14309">
          <cell r="A14309" t="str">
            <v>FY2018</v>
          </cell>
        </row>
        <row r="14310">
          <cell r="A14310" t="str">
            <v>FY2018</v>
          </cell>
        </row>
        <row r="14311">
          <cell r="A14311" t="str">
            <v>FY2018</v>
          </cell>
        </row>
        <row r="14312">
          <cell r="A14312" t="str">
            <v>FY2018</v>
          </cell>
        </row>
        <row r="14313">
          <cell r="A14313" t="str">
            <v>FY2018</v>
          </cell>
        </row>
        <row r="14314">
          <cell r="A14314" t="str">
            <v>FY2018</v>
          </cell>
        </row>
        <row r="14315">
          <cell r="A14315" t="str">
            <v>FY2018</v>
          </cell>
        </row>
        <row r="14316">
          <cell r="A14316" t="str">
            <v>FY2018</v>
          </cell>
        </row>
        <row r="14317">
          <cell r="A14317" t="str">
            <v>FY2018</v>
          </cell>
        </row>
        <row r="14318">
          <cell r="A14318" t="str">
            <v>FY2018</v>
          </cell>
        </row>
        <row r="14319">
          <cell r="A14319" t="str">
            <v>FY2018</v>
          </cell>
        </row>
        <row r="14320">
          <cell r="A14320" t="str">
            <v>FY2018</v>
          </cell>
        </row>
        <row r="14321">
          <cell r="A14321" t="str">
            <v>FY2018</v>
          </cell>
        </row>
        <row r="14322">
          <cell r="A14322" t="str">
            <v>FY2018</v>
          </cell>
        </row>
        <row r="14323">
          <cell r="A14323" t="str">
            <v>FY2018</v>
          </cell>
        </row>
        <row r="14324">
          <cell r="A14324" t="str">
            <v>FY2018</v>
          </cell>
        </row>
        <row r="14325">
          <cell r="A14325" t="str">
            <v>FY2018</v>
          </cell>
        </row>
        <row r="14326">
          <cell r="A14326" t="str">
            <v>FY2018</v>
          </cell>
        </row>
        <row r="14327">
          <cell r="A14327" t="str">
            <v>FY2018</v>
          </cell>
        </row>
        <row r="14328">
          <cell r="A14328" t="str">
            <v>FY2018</v>
          </cell>
        </row>
        <row r="14329">
          <cell r="A14329" t="str">
            <v>FY2018</v>
          </cell>
        </row>
        <row r="14330">
          <cell r="A14330" t="str">
            <v>FY2018</v>
          </cell>
        </row>
        <row r="14331">
          <cell r="A14331" t="str">
            <v>FY2018</v>
          </cell>
        </row>
        <row r="14332">
          <cell r="A14332" t="str">
            <v>FY2018</v>
          </cell>
        </row>
        <row r="14333">
          <cell r="A14333" t="str">
            <v>FY2018</v>
          </cell>
        </row>
        <row r="14334">
          <cell r="A14334" t="str">
            <v>FY2018</v>
          </cell>
        </row>
        <row r="14335">
          <cell r="A14335" t="str">
            <v>FY2018</v>
          </cell>
        </row>
        <row r="14336">
          <cell r="A14336" t="str">
            <v>FY2018</v>
          </cell>
        </row>
        <row r="14337">
          <cell r="A14337" t="str">
            <v>FY2018</v>
          </cell>
        </row>
        <row r="14338">
          <cell r="A14338" t="str">
            <v>FY2018</v>
          </cell>
        </row>
        <row r="14339">
          <cell r="A14339" t="str">
            <v>FY2018</v>
          </cell>
        </row>
        <row r="14340">
          <cell r="A14340" t="str">
            <v>FY2018</v>
          </cell>
        </row>
        <row r="14341">
          <cell r="A14341" t="str">
            <v>FY2018</v>
          </cell>
        </row>
        <row r="14342">
          <cell r="A14342" t="str">
            <v>FY2018</v>
          </cell>
        </row>
        <row r="14343">
          <cell r="A14343" t="str">
            <v>FY2018</v>
          </cell>
        </row>
        <row r="14344">
          <cell r="A14344" t="str">
            <v>FY2018</v>
          </cell>
        </row>
        <row r="14345">
          <cell r="A14345" t="str">
            <v>FY2018</v>
          </cell>
        </row>
        <row r="14346">
          <cell r="A14346" t="str">
            <v>FY2018</v>
          </cell>
        </row>
        <row r="14347">
          <cell r="A14347" t="str">
            <v>FY2018</v>
          </cell>
        </row>
        <row r="14348">
          <cell r="A14348" t="str">
            <v>FY2018</v>
          </cell>
        </row>
        <row r="14349">
          <cell r="A14349" t="str">
            <v>FY2018</v>
          </cell>
        </row>
        <row r="14350">
          <cell r="A14350" t="str">
            <v>FY2018</v>
          </cell>
        </row>
        <row r="14351">
          <cell r="A14351" t="str">
            <v>FY2018</v>
          </cell>
        </row>
        <row r="14352">
          <cell r="A14352" t="str">
            <v>FY2018</v>
          </cell>
        </row>
        <row r="14353">
          <cell r="A14353" t="str">
            <v>FY2018</v>
          </cell>
        </row>
        <row r="14354">
          <cell r="A14354" t="str">
            <v>FY2018</v>
          </cell>
        </row>
        <row r="14355">
          <cell r="A14355" t="str">
            <v>FY2018</v>
          </cell>
        </row>
        <row r="14356">
          <cell r="A14356" t="str">
            <v>FY2018</v>
          </cell>
        </row>
        <row r="14357">
          <cell r="A14357" t="str">
            <v>FY2018</v>
          </cell>
        </row>
        <row r="14358">
          <cell r="A14358" t="str">
            <v>FY2018</v>
          </cell>
        </row>
        <row r="14359">
          <cell r="A14359" t="str">
            <v>FY2018</v>
          </cell>
        </row>
        <row r="14360">
          <cell r="A14360" t="str">
            <v>FY2018</v>
          </cell>
        </row>
        <row r="14361">
          <cell r="A14361" t="str">
            <v>FY2018</v>
          </cell>
        </row>
        <row r="14362">
          <cell r="A14362" t="str">
            <v>FY2018</v>
          </cell>
        </row>
        <row r="14363">
          <cell r="A14363" t="str">
            <v>FY2018</v>
          </cell>
        </row>
        <row r="14364">
          <cell r="A14364" t="str">
            <v>FY2018</v>
          </cell>
        </row>
        <row r="14365">
          <cell r="A14365" t="str">
            <v>FY2018</v>
          </cell>
        </row>
        <row r="14366">
          <cell r="A14366" t="str">
            <v>FY2018</v>
          </cell>
        </row>
        <row r="14367">
          <cell r="A14367" t="str">
            <v>FY2018</v>
          </cell>
        </row>
        <row r="14368">
          <cell r="A14368" t="str">
            <v>FY2018</v>
          </cell>
        </row>
        <row r="14369">
          <cell r="A14369" t="str">
            <v>FY2018</v>
          </cell>
        </row>
        <row r="14370">
          <cell r="A14370" t="str">
            <v>FY2018</v>
          </cell>
        </row>
        <row r="14371">
          <cell r="A14371" t="str">
            <v>FY2018</v>
          </cell>
        </row>
        <row r="14372">
          <cell r="A14372" t="str">
            <v>FY2018</v>
          </cell>
        </row>
        <row r="14373">
          <cell r="A14373" t="str">
            <v>FY2018</v>
          </cell>
        </row>
        <row r="14374">
          <cell r="A14374" t="str">
            <v>FY2018</v>
          </cell>
        </row>
        <row r="14375">
          <cell r="A14375" t="str">
            <v>FY2018</v>
          </cell>
        </row>
        <row r="14376">
          <cell r="A14376" t="str">
            <v>FY2018</v>
          </cell>
        </row>
        <row r="14377">
          <cell r="A14377" t="str">
            <v>FY2018</v>
          </cell>
        </row>
        <row r="14378">
          <cell r="A14378" t="str">
            <v>FY2018</v>
          </cell>
        </row>
        <row r="14379">
          <cell r="A14379" t="str">
            <v>FY2018</v>
          </cell>
        </row>
        <row r="14380">
          <cell r="A14380" t="str">
            <v>FY2018</v>
          </cell>
        </row>
        <row r="14381">
          <cell r="A14381" t="str">
            <v>FY2018</v>
          </cell>
        </row>
        <row r="14382">
          <cell r="A14382" t="str">
            <v>FY2018</v>
          </cell>
        </row>
        <row r="14383">
          <cell r="A14383" t="str">
            <v>FY2018</v>
          </cell>
        </row>
        <row r="14384">
          <cell r="A14384" t="str">
            <v>FY2018</v>
          </cell>
        </row>
        <row r="14385">
          <cell r="A14385" t="str">
            <v>FY2018</v>
          </cell>
        </row>
        <row r="14386">
          <cell r="A14386" t="str">
            <v>FY2018</v>
          </cell>
        </row>
        <row r="14387">
          <cell r="A14387" t="str">
            <v>FY2018</v>
          </cell>
        </row>
        <row r="14388">
          <cell r="A14388" t="str">
            <v>FY2018</v>
          </cell>
        </row>
        <row r="14389">
          <cell r="A14389" t="str">
            <v>FY2018</v>
          </cell>
        </row>
        <row r="14390">
          <cell r="A14390" t="str">
            <v>FY2018</v>
          </cell>
        </row>
        <row r="14391">
          <cell r="A14391" t="str">
            <v>FY2018</v>
          </cell>
        </row>
        <row r="14392">
          <cell r="A14392" t="str">
            <v>FY2018</v>
          </cell>
        </row>
        <row r="14393">
          <cell r="A14393" t="str">
            <v>FY2018</v>
          </cell>
        </row>
        <row r="14394">
          <cell r="A14394" t="str">
            <v>FY2018</v>
          </cell>
        </row>
        <row r="14395">
          <cell r="A14395" t="str">
            <v>FY2018</v>
          </cell>
        </row>
        <row r="14396">
          <cell r="A14396" t="str">
            <v>FY2018</v>
          </cell>
        </row>
        <row r="14397">
          <cell r="A14397" t="str">
            <v>FY2018</v>
          </cell>
        </row>
        <row r="14398">
          <cell r="A14398" t="str">
            <v>FY2018</v>
          </cell>
        </row>
        <row r="14399">
          <cell r="A14399" t="str">
            <v>FY2018</v>
          </cell>
        </row>
        <row r="14400">
          <cell r="A14400" t="str">
            <v>FY2018</v>
          </cell>
        </row>
        <row r="14401">
          <cell r="A14401" t="str">
            <v>FY2018</v>
          </cell>
        </row>
        <row r="14402">
          <cell r="A14402" t="str">
            <v>FY2018</v>
          </cell>
        </row>
        <row r="14403">
          <cell r="A14403" t="str">
            <v>FY2018</v>
          </cell>
        </row>
        <row r="14404">
          <cell r="A14404" t="str">
            <v>FY2018</v>
          </cell>
        </row>
        <row r="14405">
          <cell r="A14405" t="str">
            <v>FY2018</v>
          </cell>
        </row>
        <row r="14406">
          <cell r="A14406" t="str">
            <v>FY2018</v>
          </cell>
        </row>
        <row r="14407">
          <cell r="A14407" t="str">
            <v>FY2018</v>
          </cell>
        </row>
        <row r="14408">
          <cell r="A14408" t="str">
            <v>FY2018</v>
          </cell>
        </row>
        <row r="14409">
          <cell r="A14409" t="str">
            <v>FY2018</v>
          </cell>
        </row>
        <row r="14410">
          <cell r="A14410" t="str">
            <v>FY2018</v>
          </cell>
        </row>
        <row r="14411">
          <cell r="A14411" t="str">
            <v>FY2018</v>
          </cell>
        </row>
        <row r="14412">
          <cell r="A14412" t="str">
            <v>FY2018</v>
          </cell>
        </row>
        <row r="14413">
          <cell r="A14413" t="str">
            <v>FY2018</v>
          </cell>
        </row>
        <row r="14414">
          <cell r="A14414" t="str">
            <v>FY2018</v>
          </cell>
        </row>
        <row r="14415">
          <cell r="A14415" t="str">
            <v>FY2018</v>
          </cell>
        </row>
        <row r="14416">
          <cell r="A14416" t="str">
            <v>FY2018</v>
          </cell>
        </row>
        <row r="14417">
          <cell r="A14417" t="str">
            <v>FY2018</v>
          </cell>
        </row>
        <row r="14418">
          <cell r="A14418" t="str">
            <v>FY2018</v>
          </cell>
        </row>
        <row r="14419">
          <cell r="A14419" t="str">
            <v>FY2018</v>
          </cell>
        </row>
        <row r="14420">
          <cell r="A14420" t="str">
            <v>FY2018</v>
          </cell>
        </row>
        <row r="14421">
          <cell r="A14421" t="str">
            <v>FY2018</v>
          </cell>
        </row>
        <row r="14422">
          <cell r="A14422" t="str">
            <v>FY2018</v>
          </cell>
        </row>
        <row r="14423">
          <cell r="A14423" t="str">
            <v>FY2018</v>
          </cell>
        </row>
        <row r="14424">
          <cell r="A14424" t="str">
            <v>FY2018</v>
          </cell>
        </row>
        <row r="14425">
          <cell r="A14425" t="str">
            <v>FY2018</v>
          </cell>
        </row>
        <row r="14426">
          <cell r="A14426" t="str">
            <v>FY2018</v>
          </cell>
        </row>
        <row r="14427">
          <cell r="A14427" t="str">
            <v>FY2018</v>
          </cell>
        </row>
        <row r="14428">
          <cell r="A14428" t="str">
            <v>FY2018</v>
          </cell>
        </row>
        <row r="14429">
          <cell r="A14429" t="str">
            <v>FY2018</v>
          </cell>
        </row>
        <row r="14430">
          <cell r="A14430" t="str">
            <v>FY2018</v>
          </cell>
        </row>
        <row r="14431">
          <cell r="A14431" t="str">
            <v>FY2018</v>
          </cell>
        </row>
        <row r="14432">
          <cell r="A14432" t="str">
            <v>FY2018</v>
          </cell>
        </row>
        <row r="14433">
          <cell r="A14433" t="str">
            <v>FY2018</v>
          </cell>
        </row>
        <row r="14434">
          <cell r="A14434" t="str">
            <v>FY2018</v>
          </cell>
        </row>
        <row r="14435">
          <cell r="A14435" t="str">
            <v>FY2018</v>
          </cell>
        </row>
        <row r="14436">
          <cell r="A14436" t="str">
            <v>FY2018</v>
          </cell>
        </row>
        <row r="14437">
          <cell r="A14437" t="str">
            <v>FY2018</v>
          </cell>
        </row>
        <row r="14438">
          <cell r="A14438" t="str">
            <v>FY2018</v>
          </cell>
        </row>
        <row r="14439">
          <cell r="A14439" t="str">
            <v>FY2018</v>
          </cell>
        </row>
        <row r="14440">
          <cell r="A14440" t="str">
            <v>FY2018</v>
          </cell>
        </row>
        <row r="14441">
          <cell r="A14441" t="str">
            <v>FY2018</v>
          </cell>
        </row>
        <row r="14442">
          <cell r="A14442" t="str">
            <v>FY2018</v>
          </cell>
        </row>
        <row r="14443">
          <cell r="A14443" t="str">
            <v>FY2018</v>
          </cell>
        </row>
        <row r="14444">
          <cell r="A14444" t="str">
            <v>FY2018</v>
          </cell>
        </row>
        <row r="14445">
          <cell r="A14445" t="str">
            <v>FY2018</v>
          </cell>
        </row>
        <row r="14446">
          <cell r="A14446" t="str">
            <v>FY2018</v>
          </cell>
        </row>
        <row r="14447">
          <cell r="A14447" t="str">
            <v>FY2018</v>
          </cell>
        </row>
        <row r="14448">
          <cell r="A14448" t="str">
            <v>FY2018</v>
          </cell>
        </row>
        <row r="14449">
          <cell r="A14449" t="str">
            <v>FY2018</v>
          </cell>
        </row>
        <row r="14450">
          <cell r="A14450" t="str">
            <v>FY2018</v>
          </cell>
        </row>
        <row r="14451">
          <cell r="A14451" t="str">
            <v>FY2018</v>
          </cell>
        </row>
        <row r="14452">
          <cell r="A14452" t="str">
            <v>FY2018</v>
          </cell>
        </row>
        <row r="14453">
          <cell r="A14453" t="str">
            <v>FY2018</v>
          </cell>
        </row>
        <row r="14454">
          <cell r="A14454" t="str">
            <v>FY2018</v>
          </cell>
        </row>
        <row r="14455">
          <cell r="A14455" t="str">
            <v>FY2018</v>
          </cell>
        </row>
        <row r="14456">
          <cell r="A14456" t="str">
            <v>FY2018</v>
          </cell>
        </row>
        <row r="14457">
          <cell r="A14457" t="str">
            <v>FY2018</v>
          </cell>
        </row>
        <row r="14458">
          <cell r="A14458" t="str">
            <v>FY2018</v>
          </cell>
        </row>
        <row r="14459">
          <cell r="A14459" t="str">
            <v>FY2018</v>
          </cell>
        </row>
        <row r="14460">
          <cell r="A14460" t="str">
            <v>FY2018</v>
          </cell>
        </row>
        <row r="14461">
          <cell r="A14461" t="str">
            <v>FY2018</v>
          </cell>
        </row>
        <row r="14462">
          <cell r="A14462" t="str">
            <v>FY2018</v>
          </cell>
        </row>
        <row r="14463">
          <cell r="A14463" t="str">
            <v>FY2018</v>
          </cell>
        </row>
        <row r="14464">
          <cell r="A14464" t="str">
            <v>FY2018</v>
          </cell>
        </row>
        <row r="14465">
          <cell r="A14465" t="str">
            <v>FY2018</v>
          </cell>
        </row>
        <row r="14466">
          <cell r="A14466" t="str">
            <v>FY2018</v>
          </cell>
        </row>
        <row r="14467">
          <cell r="A14467" t="str">
            <v>FY2018</v>
          </cell>
        </row>
        <row r="14468">
          <cell r="A14468" t="str">
            <v>FY2018</v>
          </cell>
        </row>
        <row r="14469">
          <cell r="A14469" t="str">
            <v>FY2018</v>
          </cell>
        </row>
        <row r="14470">
          <cell r="A14470" t="str">
            <v>FY2018</v>
          </cell>
        </row>
        <row r="14471">
          <cell r="A14471" t="str">
            <v>FY2018</v>
          </cell>
        </row>
        <row r="14472">
          <cell r="A14472" t="str">
            <v>FY2018</v>
          </cell>
        </row>
        <row r="14473">
          <cell r="A14473" t="str">
            <v>FY2018</v>
          </cell>
        </row>
        <row r="14474">
          <cell r="A14474" t="str">
            <v>FY2018</v>
          </cell>
        </row>
        <row r="14475">
          <cell r="A14475" t="str">
            <v>FY2018</v>
          </cell>
        </row>
        <row r="14476">
          <cell r="A14476" t="str">
            <v>FY2018</v>
          </cell>
        </row>
        <row r="14477">
          <cell r="A14477" t="str">
            <v>FY2018</v>
          </cell>
        </row>
        <row r="14478">
          <cell r="A14478" t="str">
            <v>FY2018</v>
          </cell>
        </row>
        <row r="14479">
          <cell r="A14479" t="str">
            <v>FY2018</v>
          </cell>
        </row>
        <row r="14480">
          <cell r="A14480" t="str">
            <v>FY2018</v>
          </cell>
        </row>
        <row r="14481">
          <cell r="A14481" t="str">
            <v>FY2018</v>
          </cell>
        </row>
        <row r="14482">
          <cell r="A14482" t="str">
            <v>FY2018</v>
          </cell>
        </row>
        <row r="14483">
          <cell r="A14483" t="str">
            <v>FY2018</v>
          </cell>
        </row>
        <row r="14484">
          <cell r="A14484" t="str">
            <v>FY2018</v>
          </cell>
        </row>
        <row r="14485">
          <cell r="A14485" t="str">
            <v>FY2018</v>
          </cell>
        </row>
        <row r="14486">
          <cell r="A14486" t="str">
            <v>FY2018</v>
          </cell>
        </row>
        <row r="14487">
          <cell r="A14487" t="str">
            <v>FY2018</v>
          </cell>
        </row>
        <row r="14488">
          <cell r="A14488" t="str">
            <v>FY2018</v>
          </cell>
        </row>
        <row r="14489">
          <cell r="A14489" t="str">
            <v>FY2018</v>
          </cell>
        </row>
        <row r="14490">
          <cell r="A14490" t="str">
            <v>FY2018</v>
          </cell>
        </row>
        <row r="14491">
          <cell r="A14491" t="str">
            <v>FY2018</v>
          </cell>
        </row>
        <row r="14492">
          <cell r="A14492" t="str">
            <v>FY2018</v>
          </cell>
        </row>
        <row r="14493">
          <cell r="A14493" t="str">
            <v>FY2018</v>
          </cell>
        </row>
        <row r="14494">
          <cell r="A14494" t="str">
            <v>FY2018</v>
          </cell>
        </row>
        <row r="14495">
          <cell r="A14495" t="str">
            <v>FY2018</v>
          </cell>
        </row>
        <row r="14496">
          <cell r="A14496" t="str">
            <v>FY2018</v>
          </cell>
        </row>
        <row r="14497">
          <cell r="A14497" t="str">
            <v>FY2018</v>
          </cell>
        </row>
        <row r="14498">
          <cell r="A14498" t="str">
            <v>FY2018</v>
          </cell>
        </row>
        <row r="14499">
          <cell r="A14499" t="str">
            <v>FY2018</v>
          </cell>
        </row>
        <row r="14500">
          <cell r="A14500" t="str">
            <v>FY2018</v>
          </cell>
        </row>
        <row r="14501">
          <cell r="A14501" t="str">
            <v>FY2018</v>
          </cell>
        </row>
        <row r="14502">
          <cell r="A14502" t="str">
            <v>FY2018</v>
          </cell>
        </row>
        <row r="14503">
          <cell r="A14503" t="str">
            <v>FY2018</v>
          </cell>
        </row>
        <row r="14504">
          <cell r="A14504" t="str">
            <v>FY2018</v>
          </cell>
        </row>
        <row r="14505">
          <cell r="A14505" t="str">
            <v>FY2018</v>
          </cell>
        </row>
        <row r="14506">
          <cell r="A14506" t="str">
            <v>FY2018</v>
          </cell>
        </row>
        <row r="14507">
          <cell r="A14507" t="str">
            <v>FY2018</v>
          </cell>
        </row>
        <row r="14508">
          <cell r="A14508" t="str">
            <v>FY2018</v>
          </cell>
        </row>
        <row r="14509">
          <cell r="A14509" t="str">
            <v>FY2018</v>
          </cell>
        </row>
        <row r="14510">
          <cell r="A14510" t="str">
            <v>FY2018</v>
          </cell>
        </row>
        <row r="14511">
          <cell r="A14511" t="str">
            <v>FY2018</v>
          </cell>
        </row>
        <row r="14512">
          <cell r="A14512" t="str">
            <v>FY2018</v>
          </cell>
        </row>
        <row r="14513">
          <cell r="A14513" t="str">
            <v>FY2018</v>
          </cell>
        </row>
        <row r="14514">
          <cell r="A14514" t="str">
            <v>FY2018</v>
          </cell>
        </row>
        <row r="14515">
          <cell r="A14515" t="str">
            <v>FY2018</v>
          </cell>
        </row>
        <row r="14516">
          <cell r="A14516" t="str">
            <v>FY2018</v>
          </cell>
        </row>
        <row r="14517">
          <cell r="A14517" t="str">
            <v>FY2018</v>
          </cell>
        </row>
        <row r="14518">
          <cell r="A14518" t="str">
            <v>FY2018</v>
          </cell>
        </row>
        <row r="14519">
          <cell r="A14519" t="str">
            <v>FY2018</v>
          </cell>
        </row>
        <row r="14520">
          <cell r="A14520" t="str">
            <v>FY2018</v>
          </cell>
        </row>
        <row r="14521">
          <cell r="A14521" t="str">
            <v>FY2018</v>
          </cell>
        </row>
        <row r="14522">
          <cell r="A14522" t="str">
            <v>FY2018</v>
          </cell>
        </row>
        <row r="14523">
          <cell r="A14523" t="str">
            <v>FY2018</v>
          </cell>
        </row>
        <row r="14524">
          <cell r="A14524" t="str">
            <v>FY2018</v>
          </cell>
        </row>
        <row r="14525">
          <cell r="A14525" t="str">
            <v>FY2018</v>
          </cell>
        </row>
        <row r="14526">
          <cell r="A14526" t="str">
            <v>FY2018</v>
          </cell>
        </row>
        <row r="14527">
          <cell r="A14527" t="str">
            <v>FY2018</v>
          </cell>
        </row>
        <row r="14528">
          <cell r="A14528" t="str">
            <v>FY2018</v>
          </cell>
        </row>
        <row r="14529">
          <cell r="A14529" t="str">
            <v>FY2018</v>
          </cell>
        </row>
        <row r="14530">
          <cell r="A14530" t="str">
            <v>FY2018</v>
          </cell>
        </row>
        <row r="14531">
          <cell r="A14531" t="str">
            <v>FY2018</v>
          </cell>
        </row>
        <row r="14532">
          <cell r="A14532" t="str">
            <v>FY2018</v>
          </cell>
        </row>
        <row r="14533">
          <cell r="A14533" t="str">
            <v>FY2018</v>
          </cell>
        </row>
        <row r="14534">
          <cell r="A14534" t="str">
            <v>FY2018</v>
          </cell>
        </row>
        <row r="14535">
          <cell r="A14535" t="str">
            <v>FY2018</v>
          </cell>
        </row>
        <row r="14536">
          <cell r="A14536" t="str">
            <v>FY2018</v>
          </cell>
        </row>
        <row r="14537">
          <cell r="A14537" t="str">
            <v>FY2018</v>
          </cell>
        </row>
        <row r="14538">
          <cell r="A14538" t="str">
            <v>FY2018</v>
          </cell>
        </row>
        <row r="14539">
          <cell r="A14539" t="str">
            <v>FY2018</v>
          </cell>
        </row>
        <row r="14540">
          <cell r="A14540" t="str">
            <v>FY2018</v>
          </cell>
        </row>
        <row r="14541">
          <cell r="A14541" t="str">
            <v>FY2018</v>
          </cell>
        </row>
        <row r="14542">
          <cell r="A14542" t="str">
            <v>FY2018</v>
          </cell>
        </row>
        <row r="14543">
          <cell r="A14543" t="str">
            <v>FY2018</v>
          </cell>
        </row>
        <row r="14544">
          <cell r="A14544" t="str">
            <v>FY2018</v>
          </cell>
        </row>
        <row r="14545">
          <cell r="A14545" t="str">
            <v>FY2018</v>
          </cell>
        </row>
        <row r="14546">
          <cell r="A14546" t="str">
            <v>FY2018</v>
          </cell>
        </row>
        <row r="14547">
          <cell r="A14547" t="str">
            <v>FY2018</v>
          </cell>
        </row>
        <row r="14548">
          <cell r="A14548" t="str">
            <v>FY2018</v>
          </cell>
        </row>
        <row r="14549">
          <cell r="A14549" t="str">
            <v>FY2018</v>
          </cell>
        </row>
        <row r="14550">
          <cell r="A14550" t="str">
            <v>FY2018</v>
          </cell>
        </row>
        <row r="14551">
          <cell r="A14551" t="str">
            <v>FY2018</v>
          </cell>
        </row>
        <row r="14552">
          <cell r="A14552" t="str">
            <v>FY2018</v>
          </cell>
        </row>
        <row r="14553">
          <cell r="A14553" t="str">
            <v>FY2018</v>
          </cell>
        </row>
        <row r="14554">
          <cell r="A14554" t="str">
            <v>FY2018</v>
          </cell>
        </row>
        <row r="14555">
          <cell r="A14555" t="str">
            <v>FY2018</v>
          </cell>
        </row>
        <row r="14556">
          <cell r="A14556" t="str">
            <v>FY2018</v>
          </cell>
        </row>
        <row r="14557">
          <cell r="A14557" t="str">
            <v>FY2018</v>
          </cell>
        </row>
        <row r="14558">
          <cell r="A14558" t="str">
            <v>FY2018</v>
          </cell>
        </row>
        <row r="14559">
          <cell r="A14559" t="str">
            <v>FY2018</v>
          </cell>
        </row>
        <row r="14560">
          <cell r="A14560" t="str">
            <v>FY2018</v>
          </cell>
        </row>
        <row r="14561">
          <cell r="A14561" t="str">
            <v>FY2018</v>
          </cell>
        </row>
        <row r="14562">
          <cell r="A14562" t="str">
            <v>FY2018</v>
          </cell>
        </row>
        <row r="14563">
          <cell r="A14563" t="str">
            <v>FY2018</v>
          </cell>
        </row>
        <row r="14564">
          <cell r="A14564" t="str">
            <v>FY2018</v>
          </cell>
        </row>
        <row r="14565">
          <cell r="A14565" t="str">
            <v>FY2018</v>
          </cell>
        </row>
        <row r="14566">
          <cell r="A14566" t="str">
            <v>FY2018</v>
          </cell>
        </row>
        <row r="14567">
          <cell r="A14567" t="str">
            <v>FY2018</v>
          </cell>
        </row>
        <row r="14568">
          <cell r="A14568" t="str">
            <v>FY2018</v>
          </cell>
        </row>
        <row r="14569">
          <cell r="A14569" t="str">
            <v>FY2018</v>
          </cell>
        </row>
        <row r="14570">
          <cell r="A14570" t="str">
            <v>FY2018</v>
          </cell>
        </row>
        <row r="14571">
          <cell r="A14571" t="str">
            <v>FY2018</v>
          </cell>
        </row>
        <row r="14572">
          <cell r="A14572" t="str">
            <v>FY2018</v>
          </cell>
        </row>
        <row r="14573">
          <cell r="A14573" t="str">
            <v>FY2018</v>
          </cell>
        </row>
        <row r="14574">
          <cell r="A14574" t="str">
            <v>FY2018</v>
          </cell>
        </row>
        <row r="14575">
          <cell r="A14575" t="str">
            <v>FY2018</v>
          </cell>
        </row>
        <row r="14576">
          <cell r="A14576" t="str">
            <v>FY2018</v>
          </cell>
        </row>
        <row r="14577">
          <cell r="A14577" t="str">
            <v>FY2018</v>
          </cell>
        </row>
        <row r="14578">
          <cell r="A14578" t="str">
            <v>FY2018</v>
          </cell>
        </row>
        <row r="14579">
          <cell r="A14579" t="str">
            <v>FY2018</v>
          </cell>
        </row>
        <row r="14580">
          <cell r="A14580" t="str">
            <v>FY2018</v>
          </cell>
        </row>
        <row r="14581">
          <cell r="A14581" t="str">
            <v>FY2018</v>
          </cell>
        </row>
        <row r="14582">
          <cell r="A14582" t="str">
            <v>FY2018</v>
          </cell>
        </row>
        <row r="14583">
          <cell r="A14583" t="str">
            <v>FY2018</v>
          </cell>
        </row>
        <row r="14584">
          <cell r="A14584" t="str">
            <v>FY2018</v>
          </cell>
        </row>
        <row r="14585">
          <cell r="A14585" t="str">
            <v>FY2018</v>
          </cell>
        </row>
        <row r="14586">
          <cell r="A14586" t="str">
            <v>FY2018</v>
          </cell>
        </row>
        <row r="14587">
          <cell r="A14587" t="str">
            <v>FY2018</v>
          </cell>
        </row>
        <row r="14588">
          <cell r="A14588" t="str">
            <v>FY2018</v>
          </cell>
        </row>
        <row r="14589">
          <cell r="A14589" t="str">
            <v>FY2018</v>
          </cell>
        </row>
        <row r="14590">
          <cell r="A14590" t="str">
            <v>FY2018</v>
          </cell>
        </row>
        <row r="14591">
          <cell r="A14591" t="str">
            <v>FY2018</v>
          </cell>
        </row>
        <row r="14592">
          <cell r="A14592" t="str">
            <v>FY2018</v>
          </cell>
        </row>
        <row r="14593">
          <cell r="A14593" t="str">
            <v>FY2018</v>
          </cell>
        </row>
        <row r="14594">
          <cell r="A14594" t="str">
            <v>FY2018</v>
          </cell>
        </row>
        <row r="14595">
          <cell r="A14595" t="str">
            <v>FY2018</v>
          </cell>
        </row>
        <row r="14596">
          <cell r="A14596" t="str">
            <v>FY2018</v>
          </cell>
        </row>
        <row r="14597">
          <cell r="A14597" t="str">
            <v>FY2018</v>
          </cell>
        </row>
        <row r="14598">
          <cell r="A14598" t="str">
            <v>FY2018</v>
          </cell>
        </row>
        <row r="14599">
          <cell r="A14599" t="str">
            <v>FY2018</v>
          </cell>
        </row>
        <row r="14600">
          <cell r="A14600" t="str">
            <v>FY2018</v>
          </cell>
        </row>
        <row r="14601">
          <cell r="A14601" t="str">
            <v>FY2018</v>
          </cell>
        </row>
        <row r="14602">
          <cell r="A14602" t="str">
            <v>FY2018</v>
          </cell>
        </row>
        <row r="14603">
          <cell r="A14603" t="str">
            <v>FY2018</v>
          </cell>
        </row>
        <row r="14604">
          <cell r="A14604" t="str">
            <v>FY2018</v>
          </cell>
        </row>
        <row r="14605">
          <cell r="A14605" t="str">
            <v>FY2018</v>
          </cell>
        </row>
        <row r="14606">
          <cell r="A14606" t="str">
            <v>FY2018</v>
          </cell>
        </row>
        <row r="14607">
          <cell r="A14607" t="str">
            <v>FY2018</v>
          </cell>
        </row>
        <row r="14608">
          <cell r="A14608" t="str">
            <v>FY2018</v>
          </cell>
        </row>
        <row r="14609">
          <cell r="A14609" t="str">
            <v>FY2018</v>
          </cell>
        </row>
        <row r="14610">
          <cell r="A14610" t="str">
            <v>FY2018</v>
          </cell>
        </row>
        <row r="14611">
          <cell r="A14611" t="str">
            <v>FY2018</v>
          </cell>
        </row>
        <row r="14612">
          <cell r="A14612" t="str">
            <v>FY2018</v>
          </cell>
        </row>
        <row r="14613">
          <cell r="A14613" t="str">
            <v>FY2018</v>
          </cell>
        </row>
        <row r="14614">
          <cell r="A14614" t="str">
            <v>FY2018</v>
          </cell>
        </row>
        <row r="14615">
          <cell r="A14615" t="str">
            <v>FY2018</v>
          </cell>
        </row>
        <row r="14616">
          <cell r="A14616" t="str">
            <v>FY2018</v>
          </cell>
        </row>
        <row r="14617">
          <cell r="A14617" t="str">
            <v>FY2018</v>
          </cell>
        </row>
        <row r="14618">
          <cell r="A14618" t="str">
            <v>FY2018</v>
          </cell>
        </row>
        <row r="14619">
          <cell r="A14619" t="str">
            <v>FY2018</v>
          </cell>
        </row>
        <row r="14620">
          <cell r="A14620" t="str">
            <v>FY2018</v>
          </cell>
        </row>
        <row r="14621">
          <cell r="A14621" t="str">
            <v>FY2018</v>
          </cell>
        </row>
        <row r="14622">
          <cell r="A14622" t="str">
            <v>FY2018</v>
          </cell>
        </row>
        <row r="14623">
          <cell r="A14623" t="str">
            <v>FY2018</v>
          </cell>
        </row>
        <row r="14624">
          <cell r="A14624" t="str">
            <v>FY2018</v>
          </cell>
        </row>
        <row r="14625">
          <cell r="A14625" t="str">
            <v>FY2018</v>
          </cell>
        </row>
        <row r="14626">
          <cell r="A14626" t="str">
            <v>FY2018</v>
          </cell>
        </row>
        <row r="14627">
          <cell r="A14627" t="str">
            <v>FY2018</v>
          </cell>
        </row>
        <row r="14628">
          <cell r="A14628" t="str">
            <v>FY2018</v>
          </cell>
        </row>
        <row r="14629">
          <cell r="A14629" t="str">
            <v>FY2018</v>
          </cell>
        </row>
        <row r="14630">
          <cell r="A14630" t="str">
            <v>FY2018</v>
          </cell>
        </row>
        <row r="14631">
          <cell r="A14631" t="str">
            <v>FY2018</v>
          </cell>
        </row>
        <row r="14632">
          <cell r="A14632" t="str">
            <v>FY2018</v>
          </cell>
        </row>
        <row r="14633">
          <cell r="A14633" t="str">
            <v>FY2018</v>
          </cell>
        </row>
        <row r="14634">
          <cell r="A14634" t="str">
            <v>FY2018</v>
          </cell>
        </row>
        <row r="14635">
          <cell r="A14635" t="str">
            <v>FY2018</v>
          </cell>
        </row>
        <row r="14636">
          <cell r="A14636" t="str">
            <v>FY2018</v>
          </cell>
        </row>
        <row r="14637">
          <cell r="A14637" t="str">
            <v>FY2018</v>
          </cell>
        </row>
        <row r="14638">
          <cell r="A14638" t="str">
            <v>FY2018</v>
          </cell>
        </row>
        <row r="14639">
          <cell r="A14639" t="str">
            <v>FY2018</v>
          </cell>
        </row>
        <row r="14640">
          <cell r="A14640" t="str">
            <v>FY2018</v>
          </cell>
        </row>
        <row r="14641">
          <cell r="A14641" t="str">
            <v>FY2018</v>
          </cell>
        </row>
        <row r="14642">
          <cell r="A14642" t="str">
            <v>FY2018</v>
          </cell>
        </row>
        <row r="14643">
          <cell r="A14643" t="str">
            <v>FY2018</v>
          </cell>
        </row>
        <row r="14644">
          <cell r="A14644" t="str">
            <v>FY2018</v>
          </cell>
        </row>
        <row r="14645">
          <cell r="A14645" t="str">
            <v>FY2018</v>
          </cell>
        </row>
        <row r="14646">
          <cell r="A14646" t="str">
            <v>FY2018</v>
          </cell>
        </row>
        <row r="14647">
          <cell r="A14647" t="str">
            <v>FY2018</v>
          </cell>
        </row>
        <row r="14648">
          <cell r="A14648" t="str">
            <v>FY2018</v>
          </cell>
        </row>
        <row r="14649">
          <cell r="A14649" t="str">
            <v>FY2018</v>
          </cell>
        </row>
        <row r="14650">
          <cell r="A14650" t="str">
            <v>FY2018</v>
          </cell>
        </row>
        <row r="14651">
          <cell r="A14651" t="str">
            <v>FY2018</v>
          </cell>
        </row>
        <row r="14652">
          <cell r="A14652" t="str">
            <v>FY2018</v>
          </cell>
        </row>
        <row r="14653">
          <cell r="A14653" t="str">
            <v>FY2018</v>
          </cell>
        </row>
        <row r="14654">
          <cell r="A14654" t="str">
            <v>FY2018</v>
          </cell>
        </row>
        <row r="14655">
          <cell r="A14655" t="str">
            <v>FY2018</v>
          </cell>
        </row>
        <row r="14656">
          <cell r="A14656" t="str">
            <v>FY2018</v>
          </cell>
        </row>
        <row r="14657">
          <cell r="A14657" t="str">
            <v>FY2018</v>
          </cell>
        </row>
        <row r="14658">
          <cell r="A14658" t="str">
            <v>FY2018</v>
          </cell>
        </row>
        <row r="14659">
          <cell r="A14659" t="str">
            <v>FY2018</v>
          </cell>
        </row>
        <row r="14660">
          <cell r="A14660" t="str">
            <v>FY2018</v>
          </cell>
        </row>
        <row r="14661">
          <cell r="A14661" t="str">
            <v>FY2018</v>
          </cell>
        </row>
        <row r="14662">
          <cell r="A14662" t="str">
            <v>FY2018</v>
          </cell>
        </row>
        <row r="14663">
          <cell r="A14663" t="str">
            <v>FY2018</v>
          </cell>
        </row>
        <row r="14664">
          <cell r="A14664" t="str">
            <v>FY2018</v>
          </cell>
        </row>
        <row r="14665">
          <cell r="A14665" t="str">
            <v>FY2018</v>
          </cell>
        </row>
        <row r="14666">
          <cell r="A14666" t="str">
            <v>FY2018</v>
          </cell>
        </row>
        <row r="14667">
          <cell r="A14667" t="str">
            <v>FY2018</v>
          </cell>
        </row>
        <row r="14668">
          <cell r="A14668" t="str">
            <v>FY2018</v>
          </cell>
        </row>
        <row r="14669">
          <cell r="A14669" t="str">
            <v>FY2018</v>
          </cell>
        </row>
        <row r="14670">
          <cell r="A14670" t="str">
            <v>FY2018</v>
          </cell>
        </row>
        <row r="14671">
          <cell r="A14671" t="str">
            <v>FY2018</v>
          </cell>
        </row>
        <row r="14672">
          <cell r="A14672" t="str">
            <v>FY2018</v>
          </cell>
        </row>
        <row r="14673">
          <cell r="A14673" t="str">
            <v>FY2018</v>
          </cell>
        </row>
        <row r="14674">
          <cell r="A14674" t="str">
            <v>FY2018</v>
          </cell>
        </row>
        <row r="14675">
          <cell r="A14675" t="str">
            <v>FY2018</v>
          </cell>
        </row>
        <row r="14676">
          <cell r="A14676" t="str">
            <v>FY2018</v>
          </cell>
        </row>
        <row r="14677">
          <cell r="A14677" t="str">
            <v>FY2018</v>
          </cell>
        </row>
        <row r="14678">
          <cell r="A14678" t="str">
            <v>FY2018</v>
          </cell>
        </row>
        <row r="14679">
          <cell r="A14679" t="str">
            <v>FY2018</v>
          </cell>
        </row>
        <row r="14680">
          <cell r="A14680" t="str">
            <v>FY2018</v>
          </cell>
        </row>
        <row r="14681">
          <cell r="A14681" t="str">
            <v>FY2018</v>
          </cell>
        </row>
        <row r="14682">
          <cell r="A14682" t="str">
            <v>FY2018</v>
          </cell>
        </row>
        <row r="14683">
          <cell r="A14683" t="str">
            <v>FY2018</v>
          </cell>
        </row>
        <row r="14684">
          <cell r="A14684" t="str">
            <v>FY2018</v>
          </cell>
        </row>
        <row r="14685">
          <cell r="A14685" t="str">
            <v>FY2018</v>
          </cell>
        </row>
        <row r="14686">
          <cell r="A14686" t="str">
            <v>FY2018</v>
          </cell>
        </row>
        <row r="14687">
          <cell r="A14687" t="str">
            <v>FY2018</v>
          </cell>
        </row>
        <row r="14688">
          <cell r="A14688" t="str">
            <v>FY2018</v>
          </cell>
        </row>
        <row r="14689">
          <cell r="A14689" t="str">
            <v>FY2018</v>
          </cell>
        </row>
        <row r="14690">
          <cell r="A14690" t="str">
            <v>FY2018</v>
          </cell>
        </row>
        <row r="14691">
          <cell r="A14691" t="str">
            <v>FY2018</v>
          </cell>
        </row>
        <row r="14692">
          <cell r="A14692" t="str">
            <v>FY2018</v>
          </cell>
        </row>
        <row r="14693">
          <cell r="A14693" t="str">
            <v>FY2018</v>
          </cell>
        </row>
        <row r="14694">
          <cell r="A14694" t="str">
            <v>FY2018</v>
          </cell>
        </row>
        <row r="14695">
          <cell r="A14695" t="str">
            <v>FY2018</v>
          </cell>
        </row>
        <row r="14696">
          <cell r="A14696" t="str">
            <v>FY2018</v>
          </cell>
        </row>
        <row r="14697">
          <cell r="A14697" t="str">
            <v>FY2018</v>
          </cell>
        </row>
        <row r="14698">
          <cell r="A14698" t="str">
            <v>FY2018</v>
          </cell>
        </row>
        <row r="14699">
          <cell r="A14699" t="str">
            <v>FY2018</v>
          </cell>
        </row>
        <row r="14700">
          <cell r="A14700" t="str">
            <v>FY2018</v>
          </cell>
        </row>
        <row r="14701">
          <cell r="A14701" t="str">
            <v>FY2018</v>
          </cell>
        </row>
        <row r="14702">
          <cell r="A14702" t="str">
            <v>FY2018</v>
          </cell>
        </row>
        <row r="14703">
          <cell r="A14703" t="str">
            <v>FY2018</v>
          </cell>
        </row>
        <row r="14704">
          <cell r="A14704" t="str">
            <v>FY2018</v>
          </cell>
        </row>
        <row r="14705">
          <cell r="A14705" t="str">
            <v>FY2018</v>
          </cell>
        </row>
        <row r="14706">
          <cell r="A14706" t="str">
            <v>FY2018</v>
          </cell>
        </row>
        <row r="14707">
          <cell r="A14707" t="str">
            <v>FY2018</v>
          </cell>
        </row>
        <row r="14708">
          <cell r="A14708" t="str">
            <v>FY2018</v>
          </cell>
        </row>
        <row r="14709">
          <cell r="A14709" t="str">
            <v>FY2018</v>
          </cell>
        </row>
        <row r="14710">
          <cell r="A14710" t="str">
            <v>FY2018</v>
          </cell>
        </row>
        <row r="14711">
          <cell r="A14711" t="str">
            <v>FY2018</v>
          </cell>
        </row>
        <row r="14712">
          <cell r="A14712" t="str">
            <v>FY2018</v>
          </cell>
        </row>
        <row r="14713">
          <cell r="A14713" t="str">
            <v>FY2018</v>
          </cell>
        </row>
        <row r="14714">
          <cell r="A14714" t="str">
            <v>FY2018</v>
          </cell>
        </row>
        <row r="14715">
          <cell r="A14715" t="str">
            <v>FY2018</v>
          </cell>
        </row>
        <row r="14716">
          <cell r="A14716" t="str">
            <v>FY2018</v>
          </cell>
        </row>
        <row r="14717">
          <cell r="A14717" t="str">
            <v>FY2018</v>
          </cell>
        </row>
        <row r="14718">
          <cell r="A14718" t="str">
            <v>FY2018</v>
          </cell>
        </row>
        <row r="14719">
          <cell r="A14719" t="str">
            <v>FY2018</v>
          </cell>
        </row>
        <row r="14720">
          <cell r="A14720" t="str">
            <v>FY2018</v>
          </cell>
        </row>
        <row r="14721">
          <cell r="A14721" t="str">
            <v>FY2018</v>
          </cell>
        </row>
        <row r="14722">
          <cell r="A14722" t="str">
            <v>FY2018</v>
          </cell>
        </row>
        <row r="14723">
          <cell r="A14723" t="str">
            <v>FY2018</v>
          </cell>
        </row>
        <row r="14724">
          <cell r="A14724" t="str">
            <v>FY2018</v>
          </cell>
        </row>
        <row r="14725">
          <cell r="A14725" t="str">
            <v>FY2018</v>
          </cell>
        </row>
        <row r="14726">
          <cell r="A14726" t="str">
            <v>FY2018</v>
          </cell>
        </row>
        <row r="14727">
          <cell r="A14727" t="str">
            <v>FY2018</v>
          </cell>
        </row>
        <row r="14728">
          <cell r="A14728" t="str">
            <v>FY2018</v>
          </cell>
        </row>
        <row r="14729">
          <cell r="A14729" t="str">
            <v>FY2018</v>
          </cell>
        </row>
        <row r="14730">
          <cell r="A14730" t="str">
            <v>FY2018</v>
          </cell>
        </row>
        <row r="14731">
          <cell r="A14731" t="str">
            <v>FY2018</v>
          </cell>
        </row>
        <row r="14732">
          <cell r="A14732" t="str">
            <v>FY2018</v>
          </cell>
        </row>
        <row r="14733">
          <cell r="A14733" t="str">
            <v>FY2018</v>
          </cell>
        </row>
        <row r="14734">
          <cell r="A14734" t="str">
            <v>FY2018</v>
          </cell>
        </row>
        <row r="14735">
          <cell r="A14735" t="str">
            <v>FY2018</v>
          </cell>
        </row>
        <row r="14736">
          <cell r="A14736" t="str">
            <v>FY2018</v>
          </cell>
        </row>
        <row r="14737">
          <cell r="A14737" t="str">
            <v>FY2018</v>
          </cell>
        </row>
        <row r="14738">
          <cell r="A14738" t="str">
            <v>FY2018</v>
          </cell>
        </row>
        <row r="14739">
          <cell r="A14739" t="str">
            <v>FY2018</v>
          </cell>
        </row>
        <row r="14740">
          <cell r="A14740" t="str">
            <v>FY2018</v>
          </cell>
        </row>
        <row r="14741">
          <cell r="A14741" t="str">
            <v>FY2018</v>
          </cell>
        </row>
        <row r="14742">
          <cell r="A14742" t="str">
            <v>FY2018</v>
          </cell>
        </row>
        <row r="14743">
          <cell r="A14743" t="str">
            <v>FY2018</v>
          </cell>
        </row>
        <row r="14744">
          <cell r="A14744" t="str">
            <v>FY2018</v>
          </cell>
        </row>
        <row r="14745">
          <cell r="A14745" t="str">
            <v>FY2018</v>
          </cell>
        </row>
        <row r="14746">
          <cell r="A14746" t="str">
            <v>FY2018</v>
          </cell>
        </row>
        <row r="14747">
          <cell r="A14747" t="str">
            <v>FY2018</v>
          </cell>
        </row>
        <row r="14748">
          <cell r="A14748" t="str">
            <v>FY2018</v>
          </cell>
        </row>
        <row r="14749">
          <cell r="A14749" t="str">
            <v>FY2018</v>
          </cell>
        </row>
        <row r="14750">
          <cell r="A14750" t="str">
            <v>FY2018</v>
          </cell>
        </row>
        <row r="14751">
          <cell r="A14751" t="str">
            <v>FY2018</v>
          </cell>
        </row>
        <row r="14752">
          <cell r="A14752" t="str">
            <v>FY2018</v>
          </cell>
        </row>
        <row r="14753">
          <cell r="A14753" t="str">
            <v>FY2018</v>
          </cell>
        </row>
        <row r="14754">
          <cell r="A14754" t="str">
            <v>FY2018</v>
          </cell>
        </row>
        <row r="14755">
          <cell r="A14755" t="str">
            <v>FY2018</v>
          </cell>
        </row>
        <row r="14756">
          <cell r="A14756" t="str">
            <v>FY2018</v>
          </cell>
        </row>
        <row r="14757">
          <cell r="A14757" t="str">
            <v>FY2018</v>
          </cell>
        </row>
        <row r="14758">
          <cell r="A14758" t="str">
            <v>FY2018</v>
          </cell>
        </row>
        <row r="14759">
          <cell r="A14759" t="str">
            <v>FY2018</v>
          </cell>
        </row>
        <row r="14760">
          <cell r="A14760" t="str">
            <v>FY2018</v>
          </cell>
        </row>
        <row r="14761">
          <cell r="A14761" t="str">
            <v>FY2018</v>
          </cell>
        </row>
        <row r="14762">
          <cell r="A14762" t="str">
            <v>FY2018</v>
          </cell>
        </row>
        <row r="14763">
          <cell r="A14763" t="str">
            <v>FY2018</v>
          </cell>
        </row>
        <row r="14764">
          <cell r="A14764" t="str">
            <v>FY2018</v>
          </cell>
        </row>
        <row r="14765">
          <cell r="A14765" t="str">
            <v>FY2018</v>
          </cell>
        </row>
        <row r="14766">
          <cell r="A14766" t="str">
            <v>FY2018</v>
          </cell>
        </row>
        <row r="14767">
          <cell r="A14767" t="str">
            <v>FY2018</v>
          </cell>
        </row>
        <row r="14768">
          <cell r="A14768" t="str">
            <v>FY2018</v>
          </cell>
        </row>
        <row r="14769">
          <cell r="A14769" t="str">
            <v>FY2018</v>
          </cell>
        </row>
        <row r="14770">
          <cell r="A14770" t="str">
            <v>FY2018</v>
          </cell>
        </row>
        <row r="14771">
          <cell r="A14771" t="str">
            <v>FY2018</v>
          </cell>
        </row>
        <row r="14772">
          <cell r="A14772" t="str">
            <v>FY2018</v>
          </cell>
        </row>
        <row r="14773">
          <cell r="A14773" t="str">
            <v>FY2018</v>
          </cell>
        </row>
        <row r="14774">
          <cell r="A14774" t="str">
            <v>FY2018</v>
          </cell>
        </row>
        <row r="14775">
          <cell r="A14775" t="str">
            <v>FY2018</v>
          </cell>
        </row>
        <row r="14776">
          <cell r="A14776" t="str">
            <v>FY2018</v>
          </cell>
        </row>
        <row r="14777">
          <cell r="A14777" t="str">
            <v>FY2018</v>
          </cell>
        </row>
        <row r="14778">
          <cell r="A14778" t="str">
            <v>FY2018</v>
          </cell>
        </row>
        <row r="14779">
          <cell r="A14779" t="str">
            <v>FY2018</v>
          </cell>
        </row>
        <row r="14780">
          <cell r="A14780" t="str">
            <v>FY2018</v>
          </cell>
        </row>
        <row r="14781">
          <cell r="A14781" t="str">
            <v>FY2018</v>
          </cell>
        </row>
        <row r="14782">
          <cell r="A14782" t="str">
            <v>FY2018</v>
          </cell>
        </row>
        <row r="14783">
          <cell r="A14783" t="str">
            <v>FY2018</v>
          </cell>
        </row>
        <row r="14784">
          <cell r="A14784" t="str">
            <v>FY2018</v>
          </cell>
        </row>
        <row r="14785">
          <cell r="A14785" t="str">
            <v>FY2018</v>
          </cell>
        </row>
        <row r="14786">
          <cell r="A14786" t="str">
            <v>FY2018</v>
          </cell>
        </row>
        <row r="14787">
          <cell r="A14787" t="str">
            <v>FY2018</v>
          </cell>
        </row>
        <row r="14788">
          <cell r="A14788" t="str">
            <v>FY2018</v>
          </cell>
        </row>
        <row r="14789">
          <cell r="A14789" t="str">
            <v>FY2018</v>
          </cell>
        </row>
        <row r="14790">
          <cell r="A14790" t="str">
            <v>FY2018</v>
          </cell>
        </row>
        <row r="14791">
          <cell r="A14791" t="str">
            <v>FY2018</v>
          </cell>
        </row>
        <row r="14792">
          <cell r="A14792" t="str">
            <v>FY2018</v>
          </cell>
        </row>
        <row r="14793">
          <cell r="A14793" t="str">
            <v>FY2018</v>
          </cell>
        </row>
        <row r="14794">
          <cell r="A14794" t="str">
            <v>FY2018</v>
          </cell>
        </row>
        <row r="14795">
          <cell r="A14795" t="str">
            <v>FY2018</v>
          </cell>
        </row>
        <row r="14796">
          <cell r="A14796" t="str">
            <v>FY2018</v>
          </cell>
        </row>
        <row r="14797">
          <cell r="A14797" t="str">
            <v>FY2018</v>
          </cell>
        </row>
        <row r="14798">
          <cell r="A14798" t="str">
            <v>FY2018</v>
          </cell>
        </row>
        <row r="14799">
          <cell r="A14799" t="str">
            <v>FY2018</v>
          </cell>
        </row>
        <row r="14800">
          <cell r="A14800" t="str">
            <v>FY2018</v>
          </cell>
        </row>
        <row r="14801">
          <cell r="A14801" t="str">
            <v>FY2018</v>
          </cell>
        </row>
        <row r="14802">
          <cell r="A14802" t="str">
            <v>FY2018</v>
          </cell>
        </row>
        <row r="14803">
          <cell r="A14803" t="str">
            <v>FY2018</v>
          </cell>
        </row>
        <row r="14804">
          <cell r="A14804" t="str">
            <v>FY2018</v>
          </cell>
        </row>
        <row r="14805">
          <cell r="A14805" t="str">
            <v>FY2018</v>
          </cell>
        </row>
        <row r="14806">
          <cell r="A14806" t="str">
            <v>FY2018</v>
          </cell>
        </row>
        <row r="14807">
          <cell r="A14807" t="str">
            <v>FY2018</v>
          </cell>
        </row>
        <row r="14808">
          <cell r="A14808" t="str">
            <v>FY2018</v>
          </cell>
        </row>
        <row r="14809">
          <cell r="A14809" t="str">
            <v>FY2018</v>
          </cell>
        </row>
        <row r="14810">
          <cell r="A14810" t="str">
            <v>FY2018</v>
          </cell>
        </row>
        <row r="14811">
          <cell r="A14811" t="str">
            <v>FY2018</v>
          </cell>
        </row>
        <row r="14812">
          <cell r="A14812" t="str">
            <v>FY2018</v>
          </cell>
        </row>
        <row r="14813">
          <cell r="A14813" t="str">
            <v>FY2018</v>
          </cell>
        </row>
        <row r="14814">
          <cell r="A14814" t="str">
            <v>FY2018</v>
          </cell>
        </row>
        <row r="14815">
          <cell r="A14815" t="str">
            <v>FY2018</v>
          </cell>
        </row>
        <row r="14816">
          <cell r="A14816" t="str">
            <v>FY2018</v>
          </cell>
        </row>
        <row r="14817">
          <cell r="A14817" t="str">
            <v>FY2018</v>
          </cell>
        </row>
        <row r="14818">
          <cell r="A14818" t="str">
            <v>FY2018</v>
          </cell>
        </row>
        <row r="14819">
          <cell r="A14819" t="str">
            <v>FY2018</v>
          </cell>
        </row>
        <row r="14820">
          <cell r="A14820" t="str">
            <v>FY2018</v>
          </cell>
        </row>
        <row r="14821">
          <cell r="A14821" t="str">
            <v>FY2018</v>
          </cell>
        </row>
        <row r="14822">
          <cell r="A14822" t="str">
            <v>FY2018</v>
          </cell>
        </row>
        <row r="14823">
          <cell r="A14823" t="str">
            <v>FY2018</v>
          </cell>
        </row>
        <row r="14824">
          <cell r="A14824" t="str">
            <v>FY2018</v>
          </cell>
        </row>
        <row r="14825">
          <cell r="A14825" t="str">
            <v>FY2018</v>
          </cell>
        </row>
        <row r="14826">
          <cell r="A14826" t="str">
            <v>FY2018</v>
          </cell>
        </row>
        <row r="14827">
          <cell r="A14827" t="str">
            <v>FY2018</v>
          </cell>
        </row>
        <row r="14828">
          <cell r="A14828" t="str">
            <v>FY2018</v>
          </cell>
        </row>
        <row r="14829">
          <cell r="A14829" t="str">
            <v>FY2018</v>
          </cell>
        </row>
        <row r="14830">
          <cell r="A14830" t="str">
            <v>FY2018</v>
          </cell>
        </row>
        <row r="14831">
          <cell r="A14831" t="str">
            <v>FY2018</v>
          </cell>
        </row>
        <row r="14832">
          <cell r="A14832" t="str">
            <v>FY2018</v>
          </cell>
        </row>
        <row r="14833">
          <cell r="A14833" t="str">
            <v>FY2018</v>
          </cell>
        </row>
        <row r="14834">
          <cell r="A14834" t="str">
            <v>FY2018</v>
          </cell>
        </row>
        <row r="14835">
          <cell r="A14835" t="str">
            <v>FY2018</v>
          </cell>
        </row>
        <row r="14836">
          <cell r="A14836" t="str">
            <v>FY2018</v>
          </cell>
        </row>
        <row r="14837">
          <cell r="A14837" t="str">
            <v>FY2018</v>
          </cell>
        </row>
        <row r="14838">
          <cell r="A14838" t="str">
            <v>FY2018</v>
          </cell>
        </row>
        <row r="14839">
          <cell r="A14839" t="str">
            <v>FY2018</v>
          </cell>
        </row>
        <row r="14840">
          <cell r="A14840" t="str">
            <v>FY2018</v>
          </cell>
        </row>
        <row r="14841">
          <cell r="A14841" t="str">
            <v>FY2018</v>
          </cell>
        </row>
        <row r="14842">
          <cell r="A14842" t="str">
            <v>FY2018</v>
          </cell>
        </row>
        <row r="14843">
          <cell r="A14843" t="str">
            <v>FY2018</v>
          </cell>
        </row>
        <row r="14844">
          <cell r="A14844" t="str">
            <v>FY2018</v>
          </cell>
        </row>
        <row r="14845">
          <cell r="A14845" t="str">
            <v>FY2018</v>
          </cell>
        </row>
        <row r="14846">
          <cell r="A14846" t="str">
            <v>FY2018</v>
          </cell>
        </row>
        <row r="14847">
          <cell r="A14847" t="str">
            <v>FY2018</v>
          </cell>
        </row>
        <row r="14848">
          <cell r="A14848" t="str">
            <v>FY2018</v>
          </cell>
        </row>
        <row r="14849">
          <cell r="A14849" t="str">
            <v>FY2018</v>
          </cell>
        </row>
        <row r="14850">
          <cell r="A14850" t="str">
            <v>FY2018</v>
          </cell>
        </row>
        <row r="14851">
          <cell r="A14851" t="str">
            <v>FY2018</v>
          </cell>
        </row>
        <row r="14852">
          <cell r="A14852" t="str">
            <v>FY2018</v>
          </cell>
        </row>
        <row r="14853">
          <cell r="A14853" t="str">
            <v>FY2018</v>
          </cell>
        </row>
        <row r="14854">
          <cell r="A14854" t="str">
            <v>FY2018</v>
          </cell>
        </row>
        <row r="14855">
          <cell r="A14855" t="str">
            <v>FY2018</v>
          </cell>
        </row>
        <row r="14856">
          <cell r="A14856" t="str">
            <v>FY2018</v>
          </cell>
        </row>
        <row r="14857">
          <cell r="A14857" t="str">
            <v>FY2018</v>
          </cell>
        </row>
        <row r="14858">
          <cell r="A14858" t="str">
            <v>FY2018</v>
          </cell>
        </row>
        <row r="14859">
          <cell r="A14859" t="str">
            <v>FY2018</v>
          </cell>
        </row>
        <row r="14860">
          <cell r="A14860" t="str">
            <v>FY2018</v>
          </cell>
        </row>
        <row r="14861">
          <cell r="A14861" t="str">
            <v>FY2018</v>
          </cell>
        </row>
        <row r="14862">
          <cell r="A14862" t="str">
            <v>FY2018</v>
          </cell>
        </row>
        <row r="14863">
          <cell r="A14863" t="str">
            <v>FY2018</v>
          </cell>
        </row>
        <row r="14864">
          <cell r="A14864" t="str">
            <v>FY2018</v>
          </cell>
        </row>
        <row r="14865">
          <cell r="A14865" t="str">
            <v>FY2018</v>
          </cell>
        </row>
        <row r="14866">
          <cell r="A14866" t="str">
            <v>FY2018</v>
          </cell>
        </row>
        <row r="14867">
          <cell r="A14867" t="str">
            <v>FY2018</v>
          </cell>
        </row>
        <row r="14868">
          <cell r="A14868" t="str">
            <v>FY2018</v>
          </cell>
        </row>
        <row r="14869">
          <cell r="A14869" t="str">
            <v>FY2018</v>
          </cell>
        </row>
        <row r="14870">
          <cell r="A14870" t="str">
            <v>FY2018</v>
          </cell>
        </row>
        <row r="14871">
          <cell r="A14871" t="str">
            <v>FY2018</v>
          </cell>
        </row>
        <row r="14872">
          <cell r="A14872" t="str">
            <v>FY2018</v>
          </cell>
        </row>
        <row r="14873">
          <cell r="A14873" t="str">
            <v>FY2018</v>
          </cell>
        </row>
        <row r="14874">
          <cell r="A14874" t="str">
            <v>FY2018</v>
          </cell>
        </row>
        <row r="14875">
          <cell r="A14875" t="str">
            <v>FY2018</v>
          </cell>
        </row>
        <row r="14876">
          <cell r="A14876" t="str">
            <v>FY2018</v>
          </cell>
        </row>
        <row r="14877">
          <cell r="A14877" t="str">
            <v>FY2018</v>
          </cell>
        </row>
        <row r="14878">
          <cell r="A14878" t="str">
            <v>FY2018</v>
          </cell>
        </row>
        <row r="14879">
          <cell r="A14879" t="str">
            <v>FY2018</v>
          </cell>
        </row>
        <row r="14880">
          <cell r="A14880" t="str">
            <v>FY2018</v>
          </cell>
        </row>
        <row r="14881">
          <cell r="A14881" t="str">
            <v>FY2018</v>
          </cell>
        </row>
        <row r="14882">
          <cell r="A14882" t="str">
            <v>FY2018</v>
          </cell>
        </row>
        <row r="14883">
          <cell r="A14883" t="str">
            <v>FY2018</v>
          </cell>
        </row>
        <row r="14884">
          <cell r="A14884" t="str">
            <v>FY2018</v>
          </cell>
        </row>
        <row r="14885">
          <cell r="A14885" t="str">
            <v>FY2018</v>
          </cell>
        </row>
        <row r="14886">
          <cell r="A14886" t="str">
            <v>FY2018</v>
          </cell>
        </row>
        <row r="14887">
          <cell r="A14887" t="str">
            <v>FY2018</v>
          </cell>
        </row>
        <row r="14888">
          <cell r="A14888" t="str">
            <v>FY2018</v>
          </cell>
        </row>
        <row r="14889">
          <cell r="A14889" t="str">
            <v>FY2018</v>
          </cell>
        </row>
        <row r="14890">
          <cell r="A14890" t="str">
            <v>FY2018</v>
          </cell>
        </row>
        <row r="14891">
          <cell r="A14891" t="str">
            <v>FY2018</v>
          </cell>
        </row>
        <row r="14892">
          <cell r="A14892" t="str">
            <v>FY2018</v>
          </cell>
        </row>
        <row r="14893">
          <cell r="A14893" t="str">
            <v>FY2018</v>
          </cell>
        </row>
        <row r="14894">
          <cell r="A14894" t="str">
            <v>FY2018</v>
          </cell>
        </row>
        <row r="14895">
          <cell r="A14895" t="str">
            <v>FY2018</v>
          </cell>
        </row>
        <row r="14896">
          <cell r="A14896" t="str">
            <v>FY2018</v>
          </cell>
        </row>
        <row r="14897">
          <cell r="A14897" t="str">
            <v>FY2018</v>
          </cell>
        </row>
        <row r="14898">
          <cell r="A14898" t="str">
            <v>FY2018</v>
          </cell>
        </row>
        <row r="14899">
          <cell r="A14899" t="str">
            <v>FY2018</v>
          </cell>
        </row>
        <row r="14900">
          <cell r="A14900" t="str">
            <v>FY2018</v>
          </cell>
        </row>
        <row r="14901">
          <cell r="A14901" t="str">
            <v>FY2018</v>
          </cell>
        </row>
        <row r="14902">
          <cell r="A14902" t="str">
            <v>FY2018</v>
          </cell>
        </row>
        <row r="14903">
          <cell r="A14903" t="str">
            <v>FY2018</v>
          </cell>
        </row>
        <row r="14904">
          <cell r="A14904" t="str">
            <v>FY2018</v>
          </cell>
        </row>
        <row r="14905">
          <cell r="A14905" t="str">
            <v>FY2018</v>
          </cell>
        </row>
        <row r="14906">
          <cell r="A14906" t="str">
            <v>FY2018</v>
          </cell>
        </row>
        <row r="14907">
          <cell r="A14907" t="str">
            <v>FY2018</v>
          </cell>
        </row>
        <row r="14908">
          <cell r="A14908" t="str">
            <v>FY2018</v>
          </cell>
        </row>
        <row r="14909">
          <cell r="A14909" t="str">
            <v>FY2018</v>
          </cell>
        </row>
        <row r="14910">
          <cell r="A14910" t="str">
            <v>FY2018</v>
          </cell>
        </row>
        <row r="14911">
          <cell r="A14911" t="str">
            <v>FY2018</v>
          </cell>
        </row>
        <row r="14912">
          <cell r="A14912" t="str">
            <v>FY2018</v>
          </cell>
        </row>
        <row r="14913">
          <cell r="A14913" t="str">
            <v>FY2018</v>
          </cell>
        </row>
        <row r="14914">
          <cell r="A14914" t="str">
            <v>FY2018</v>
          </cell>
        </row>
        <row r="14915">
          <cell r="A14915" t="str">
            <v>FY2018</v>
          </cell>
        </row>
        <row r="14916">
          <cell r="A14916" t="str">
            <v>FY2018</v>
          </cell>
        </row>
        <row r="14917">
          <cell r="A14917" t="str">
            <v>FY2018</v>
          </cell>
        </row>
        <row r="14918">
          <cell r="A14918" t="str">
            <v>FY2018</v>
          </cell>
        </row>
        <row r="14919">
          <cell r="A14919" t="str">
            <v>FY2018</v>
          </cell>
        </row>
        <row r="14920">
          <cell r="A14920" t="str">
            <v>FY2018</v>
          </cell>
        </row>
        <row r="14921">
          <cell r="A14921" t="str">
            <v>FY2018</v>
          </cell>
        </row>
        <row r="14922">
          <cell r="A14922" t="str">
            <v>FY2018</v>
          </cell>
        </row>
        <row r="14923">
          <cell r="A14923" t="str">
            <v>FY2018</v>
          </cell>
        </row>
        <row r="14924">
          <cell r="A14924" t="str">
            <v>FY2018</v>
          </cell>
        </row>
        <row r="14925">
          <cell r="A14925" t="str">
            <v>FY2018</v>
          </cell>
        </row>
        <row r="14926">
          <cell r="A14926" t="str">
            <v>FY2018</v>
          </cell>
        </row>
        <row r="14927">
          <cell r="A14927" t="str">
            <v>FY2018</v>
          </cell>
        </row>
        <row r="14928">
          <cell r="A14928" t="str">
            <v>FY2018</v>
          </cell>
        </row>
        <row r="14929">
          <cell r="A14929" t="str">
            <v>FY2018</v>
          </cell>
        </row>
        <row r="14930">
          <cell r="A14930" t="str">
            <v>FY2018</v>
          </cell>
        </row>
        <row r="14931">
          <cell r="A14931" t="str">
            <v>FY2018</v>
          </cell>
        </row>
        <row r="14932">
          <cell r="A14932" t="str">
            <v>FY2018</v>
          </cell>
        </row>
        <row r="14933">
          <cell r="A14933" t="str">
            <v>FY2018</v>
          </cell>
        </row>
        <row r="14934">
          <cell r="A14934" t="str">
            <v>FY2018</v>
          </cell>
        </row>
        <row r="14935">
          <cell r="A14935" t="str">
            <v>FY2018</v>
          </cell>
        </row>
        <row r="14936">
          <cell r="A14936" t="str">
            <v>FY2018</v>
          </cell>
        </row>
        <row r="14937">
          <cell r="A14937" t="str">
            <v>FY2018</v>
          </cell>
        </row>
        <row r="14938">
          <cell r="A14938" t="str">
            <v>FY2018</v>
          </cell>
        </row>
        <row r="14939">
          <cell r="A14939" t="str">
            <v>FY2018</v>
          </cell>
        </row>
        <row r="14940">
          <cell r="A14940" t="str">
            <v>FY2018</v>
          </cell>
        </row>
        <row r="14941">
          <cell r="A14941" t="str">
            <v>FY2018</v>
          </cell>
        </row>
        <row r="14942">
          <cell r="A14942" t="str">
            <v>FY2018</v>
          </cell>
        </row>
        <row r="14943">
          <cell r="A14943" t="str">
            <v>FY2018</v>
          </cell>
        </row>
        <row r="14944">
          <cell r="A14944" t="str">
            <v>FY2018</v>
          </cell>
        </row>
        <row r="14945">
          <cell r="A14945" t="str">
            <v>FY2018</v>
          </cell>
        </row>
        <row r="14946">
          <cell r="A14946" t="str">
            <v>FY2018</v>
          </cell>
        </row>
        <row r="14947">
          <cell r="A14947" t="str">
            <v>FY2018</v>
          </cell>
        </row>
        <row r="14948">
          <cell r="A14948" t="str">
            <v>FY2018</v>
          </cell>
        </row>
        <row r="14949">
          <cell r="A14949" t="str">
            <v>FY2018</v>
          </cell>
        </row>
        <row r="14950">
          <cell r="A14950" t="str">
            <v>FY2018</v>
          </cell>
        </row>
        <row r="14951">
          <cell r="A14951" t="str">
            <v>FY2018</v>
          </cell>
        </row>
        <row r="14952">
          <cell r="A14952" t="str">
            <v>FY2018</v>
          </cell>
        </row>
        <row r="14953">
          <cell r="A14953" t="str">
            <v>FY2018</v>
          </cell>
        </row>
        <row r="14954">
          <cell r="A14954" t="str">
            <v>FY2018</v>
          </cell>
        </row>
        <row r="14955">
          <cell r="A14955" t="str">
            <v>FY2018</v>
          </cell>
        </row>
        <row r="14956">
          <cell r="A14956" t="str">
            <v>FY2018</v>
          </cell>
        </row>
        <row r="14957">
          <cell r="A14957" t="str">
            <v>FY2018</v>
          </cell>
        </row>
        <row r="14958">
          <cell r="A14958" t="str">
            <v>FY2018</v>
          </cell>
        </row>
        <row r="14959">
          <cell r="A14959" t="str">
            <v>FY2018</v>
          </cell>
        </row>
        <row r="14960">
          <cell r="A14960" t="str">
            <v>FY2018</v>
          </cell>
        </row>
        <row r="14961">
          <cell r="A14961" t="str">
            <v>FY2018</v>
          </cell>
        </row>
        <row r="14962">
          <cell r="A14962" t="str">
            <v>FY2018</v>
          </cell>
        </row>
        <row r="14963">
          <cell r="A14963" t="str">
            <v>FY2018</v>
          </cell>
        </row>
        <row r="14964">
          <cell r="A14964" t="str">
            <v>FY2018</v>
          </cell>
        </row>
        <row r="14965">
          <cell r="A14965" t="str">
            <v>FY2018</v>
          </cell>
        </row>
        <row r="14966">
          <cell r="A14966" t="str">
            <v>FY2018</v>
          </cell>
        </row>
        <row r="14967">
          <cell r="A14967" t="str">
            <v>FY2018</v>
          </cell>
        </row>
        <row r="14968">
          <cell r="A14968" t="str">
            <v>FY2018</v>
          </cell>
        </row>
        <row r="14969">
          <cell r="A14969" t="str">
            <v>FY2018</v>
          </cell>
        </row>
        <row r="14970">
          <cell r="A14970" t="str">
            <v>FY2018</v>
          </cell>
        </row>
        <row r="14971">
          <cell r="A14971" t="str">
            <v>FY2018</v>
          </cell>
        </row>
        <row r="14972">
          <cell r="A14972" t="str">
            <v>FY2018</v>
          </cell>
        </row>
        <row r="14973">
          <cell r="A14973" t="str">
            <v>FY2018</v>
          </cell>
        </row>
        <row r="14974">
          <cell r="A14974" t="str">
            <v>FY2018</v>
          </cell>
        </row>
        <row r="14975">
          <cell r="A14975" t="str">
            <v>FY2018</v>
          </cell>
        </row>
        <row r="14976">
          <cell r="A14976" t="str">
            <v>FY2018</v>
          </cell>
        </row>
        <row r="14977">
          <cell r="A14977" t="str">
            <v>FY2018</v>
          </cell>
        </row>
        <row r="14978">
          <cell r="A14978" t="str">
            <v>FY2018</v>
          </cell>
        </row>
        <row r="14979">
          <cell r="A14979" t="str">
            <v>FY2018</v>
          </cell>
        </row>
        <row r="14980">
          <cell r="A14980" t="str">
            <v>FY2018</v>
          </cell>
        </row>
        <row r="14981">
          <cell r="A14981" t="str">
            <v>FY2018</v>
          </cell>
        </row>
        <row r="14982">
          <cell r="A14982" t="str">
            <v>FY2018</v>
          </cell>
        </row>
        <row r="14983">
          <cell r="A14983" t="str">
            <v>FY2018</v>
          </cell>
        </row>
        <row r="14984">
          <cell r="A14984" t="str">
            <v>FY2018</v>
          </cell>
        </row>
        <row r="14985">
          <cell r="A14985" t="str">
            <v>FY2018</v>
          </cell>
        </row>
        <row r="14986">
          <cell r="A14986" t="str">
            <v>FY2018</v>
          </cell>
        </row>
        <row r="14987">
          <cell r="A14987" t="str">
            <v>FY2018</v>
          </cell>
        </row>
        <row r="14988">
          <cell r="A14988" t="str">
            <v>FY2018</v>
          </cell>
        </row>
        <row r="14989">
          <cell r="A14989" t="str">
            <v>FY2018</v>
          </cell>
        </row>
        <row r="14990">
          <cell r="A14990" t="str">
            <v>FY2018</v>
          </cell>
        </row>
        <row r="14991">
          <cell r="A14991" t="str">
            <v>FY2018</v>
          </cell>
        </row>
        <row r="14992">
          <cell r="A14992" t="str">
            <v>FY2018</v>
          </cell>
        </row>
        <row r="14993">
          <cell r="A14993" t="str">
            <v>FY2018</v>
          </cell>
        </row>
        <row r="14994">
          <cell r="A14994" t="str">
            <v>FY2018</v>
          </cell>
        </row>
        <row r="14995">
          <cell r="A14995" t="str">
            <v>FY2018</v>
          </cell>
        </row>
        <row r="14996">
          <cell r="A14996" t="str">
            <v>FY2018</v>
          </cell>
        </row>
        <row r="14997">
          <cell r="A14997" t="str">
            <v>FY2018</v>
          </cell>
        </row>
        <row r="14998">
          <cell r="A14998" t="str">
            <v>FY2018</v>
          </cell>
        </row>
        <row r="14999">
          <cell r="A14999" t="str">
            <v>FY2018</v>
          </cell>
        </row>
        <row r="15000">
          <cell r="A15000" t="str">
            <v>FY2018</v>
          </cell>
        </row>
        <row r="15001">
          <cell r="A15001" t="str">
            <v>FY2018</v>
          </cell>
        </row>
        <row r="15002">
          <cell r="A15002" t="str">
            <v>FY2018</v>
          </cell>
        </row>
        <row r="15003">
          <cell r="A15003" t="str">
            <v>FY2018</v>
          </cell>
        </row>
        <row r="15004">
          <cell r="A15004" t="str">
            <v>FY2018</v>
          </cell>
        </row>
        <row r="15005">
          <cell r="A15005" t="str">
            <v>FY2018</v>
          </cell>
        </row>
        <row r="15006">
          <cell r="A15006" t="str">
            <v>FY2018</v>
          </cell>
        </row>
        <row r="15007">
          <cell r="A15007" t="str">
            <v>FY2018</v>
          </cell>
        </row>
        <row r="15008">
          <cell r="A15008" t="str">
            <v>FY2018</v>
          </cell>
        </row>
        <row r="15009">
          <cell r="A15009" t="str">
            <v>FY2018</v>
          </cell>
        </row>
        <row r="15010">
          <cell r="A15010" t="str">
            <v>FY2018</v>
          </cell>
        </row>
        <row r="15011">
          <cell r="A15011" t="str">
            <v>FY2018</v>
          </cell>
        </row>
        <row r="15012">
          <cell r="A15012" t="str">
            <v>FY2018</v>
          </cell>
        </row>
        <row r="15013">
          <cell r="A15013" t="str">
            <v>FY2018</v>
          </cell>
        </row>
        <row r="15014">
          <cell r="A15014" t="str">
            <v>FY2018</v>
          </cell>
        </row>
        <row r="15015">
          <cell r="A15015" t="str">
            <v>FY2018</v>
          </cell>
        </row>
        <row r="15016">
          <cell r="A15016" t="str">
            <v>FY2018</v>
          </cell>
        </row>
        <row r="15017">
          <cell r="A15017" t="str">
            <v>FY2018</v>
          </cell>
        </row>
        <row r="15018">
          <cell r="A15018" t="str">
            <v>FY2018</v>
          </cell>
        </row>
        <row r="15019">
          <cell r="A15019" t="str">
            <v>FY2018</v>
          </cell>
        </row>
        <row r="15020">
          <cell r="A15020" t="str">
            <v>FY2018</v>
          </cell>
        </row>
        <row r="15021">
          <cell r="A15021" t="str">
            <v>FY2018</v>
          </cell>
        </row>
        <row r="15022">
          <cell r="A15022" t="str">
            <v>FY2018</v>
          </cell>
        </row>
        <row r="15023">
          <cell r="A15023" t="str">
            <v>FY2018</v>
          </cell>
        </row>
        <row r="15024">
          <cell r="A15024" t="str">
            <v>FY2018</v>
          </cell>
        </row>
        <row r="15025">
          <cell r="A15025" t="str">
            <v>FY2018</v>
          </cell>
        </row>
        <row r="15026">
          <cell r="A15026" t="str">
            <v>FY2018</v>
          </cell>
        </row>
        <row r="15027">
          <cell r="A15027" t="str">
            <v>FY2018</v>
          </cell>
        </row>
        <row r="15028">
          <cell r="A15028" t="str">
            <v>FY2018</v>
          </cell>
        </row>
        <row r="15029">
          <cell r="A15029" t="str">
            <v>FY2018</v>
          </cell>
        </row>
        <row r="15030">
          <cell r="A15030" t="str">
            <v>FY2018</v>
          </cell>
        </row>
        <row r="15031">
          <cell r="A15031" t="str">
            <v>FY2018</v>
          </cell>
        </row>
        <row r="15032">
          <cell r="A15032" t="str">
            <v>FY2018</v>
          </cell>
        </row>
        <row r="15033">
          <cell r="A15033" t="str">
            <v>FY2018</v>
          </cell>
        </row>
        <row r="15034">
          <cell r="A15034" t="str">
            <v>FY2018</v>
          </cell>
        </row>
        <row r="15035">
          <cell r="A15035" t="str">
            <v>FY2018</v>
          </cell>
        </row>
        <row r="15036">
          <cell r="A15036" t="str">
            <v>FY2018</v>
          </cell>
        </row>
        <row r="15037">
          <cell r="A15037" t="str">
            <v>FY2018</v>
          </cell>
        </row>
        <row r="15038">
          <cell r="A15038" t="str">
            <v>FY2018</v>
          </cell>
        </row>
        <row r="15039">
          <cell r="A15039" t="str">
            <v>FY2018</v>
          </cell>
        </row>
        <row r="15040">
          <cell r="A15040" t="str">
            <v>FY2018</v>
          </cell>
        </row>
        <row r="15041">
          <cell r="A15041" t="str">
            <v>FY2018</v>
          </cell>
        </row>
        <row r="15042">
          <cell r="A15042" t="str">
            <v>FY2018</v>
          </cell>
        </row>
        <row r="15043">
          <cell r="A15043" t="str">
            <v>FY2018</v>
          </cell>
        </row>
        <row r="15044">
          <cell r="A15044" t="str">
            <v>FY2018</v>
          </cell>
        </row>
        <row r="15045">
          <cell r="A15045" t="str">
            <v>FY2018</v>
          </cell>
        </row>
        <row r="15046">
          <cell r="A15046" t="str">
            <v>FY2018</v>
          </cell>
        </row>
        <row r="15047">
          <cell r="A15047" t="str">
            <v>FY2018</v>
          </cell>
        </row>
        <row r="15048">
          <cell r="A15048" t="str">
            <v>FY2018</v>
          </cell>
        </row>
        <row r="15049">
          <cell r="A15049" t="str">
            <v>FY2018</v>
          </cell>
        </row>
        <row r="15050">
          <cell r="A15050" t="str">
            <v>FY2018</v>
          </cell>
        </row>
        <row r="15051">
          <cell r="A15051" t="str">
            <v>FY2018</v>
          </cell>
        </row>
        <row r="15052">
          <cell r="A15052" t="str">
            <v>FY2018</v>
          </cell>
        </row>
        <row r="15053">
          <cell r="A15053" t="str">
            <v>FY2018</v>
          </cell>
        </row>
        <row r="15054">
          <cell r="A15054" t="str">
            <v>FY2018</v>
          </cell>
        </row>
        <row r="15055">
          <cell r="A15055" t="str">
            <v>FY2018</v>
          </cell>
        </row>
        <row r="15056">
          <cell r="A15056" t="str">
            <v>FY2018</v>
          </cell>
        </row>
        <row r="15057">
          <cell r="A15057" t="str">
            <v>FY2018</v>
          </cell>
        </row>
        <row r="15058">
          <cell r="A15058" t="str">
            <v>FY2018</v>
          </cell>
        </row>
        <row r="15059">
          <cell r="A15059" t="str">
            <v>FY2018</v>
          </cell>
        </row>
        <row r="15060">
          <cell r="A15060" t="str">
            <v>FY2018</v>
          </cell>
        </row>
        <row r="15061">
          <cell r="A15061" t="str">
            <v>FY2018</v>
          </cell>
        </row>
        <row r="15062">
          <cell r="A15062" t="str">
            <v>FY2018</v>
          </cell>
        </row>
        <row r="15063">
          <cell r="A15063" t="str">
            <v>FY2018</v>
          </cell>
        </row>
        <row r="15064">
          <cell r="A15064" t="str">
            <v>FY2018</v>
          </cell>
        </row>
        <row r="15065">
          <cell r="A15065" t="str">
            <v>FY2018</v>
          </cell>
        </row>
        <row r="15066">
          <cell r="A15066" t="str">
            <v>FY2018</v>
          </cell>
        </row>
        <row r="15067">
          <cell r="A15067" t="str">
            <v>FY2018</v>
          </cell>
        </row>
        <row r="15068">
          <cell r="A15068" t="str">
            <v>FY2018</v>
          </cell>
        </row>
        <row r="15069">
          <cell r="A15069" t="str">
            <v>FY2018</v>
          </cell>
        </row>
        <row r="15070">
          <cell r="A15070" t="str">
            <v>FY2018</v>
          </cell>
        </row>
        <row r="15071">
          <cell r="A15071" t="str">
            <v>FY2018</v>
          </cell>
        </row>
        <row r="15072">
          <cell r="A15072" t="str">
            <v>FY2018</v>
          </cell>
        </row>
        <row r="15073">
          <cell r="A15073" t="str">
            <v>FY2018</v>
          </cell>
        </row>
        <row r="15074">
          <cell r="A15074" t="str">
            <v>FY2018</v>
          </cell>
        </row>
        <row r="15075">
          <cell r="A15075" t="str">
            <v>FY2018</v>
          </cell>
        </row>
        <row r="15076">
          <cell r="A15076" t="str">
            <v>FY2018</v>
          </cell>
        </row>
        <row r="15077">
          <cell r="A15077" t="str">
            <v>FY2018</v>
          </cell>
        </row>
        <row r="15078">
          <cell r="A15078" t="str">
            <v>FY2018</v>
          </cell>
        </row>
        <row r="15079">
          <cell r="A15079" t="str">
            <v>FY2018</v>
          </cell>
        </row>
        <row r="15080">
          <cell r="A15080" t="str">
            <v>FY2018</v>
          </cell>
        </row>
        <row r="15081">
          <cell r="A15081" t="str">
            <v>FY2018</v>
          </cell>
        </row>
        <row r="15082">
          <cell r="A15082" t="str">
            <v>FY2018</v>
          </cell>
        </row>
        <row r="15083">
          <cell r="A15083" t="str">
            <v>FY2018</v>
          </cell>
        </row>
        <row r="15084">
          <cell r="A15084" t="str">
            <v>FY2018</v>
          </cell>
        </row>
        <row r="15085">
          <cell r="A15085" t="str">
            <v>FY2018</v>
          </cell>
        </row>
        <row r="15086">
          <cell r="A15086" t="str">
            <v>FY2018</v>
          </cell>
        </row>
        <row r="15087">
          <cell r="A15087" t="str">
            <v>FY2018</v>
          </cell>
        </row>
        <row r="15088">
          <cell r="A15088" t="str">
            <v>FY2018</v>
          </cell>
        </row>
        <row r="15089">
          <cell r="A15089" t="str">
            <v>FY2018</v>
          </cell>
        </row>
        <row r="15090">
          <cell r="A15090" t="str">
            <v>FY2018</v>
          </cell>
        </row>
        <row r="15091">
          <cell r="A15091" t="str">
            <v>FY2018</v>
          </cell>
        </row>
        <row r="15092">
          <cell r="A15092" t="str">
            <v>FY2018</v>
          </cell>
        </row>
        <row r="15093">
          <cell r="A15093" t="str">
            <v>FY2018</v>
          </cell>
        </row>
        <row r="15094">
          <cell r="A15094" t="str">
            <v>FY2018</v>
          </cell>
        </row>
        <row r="15095">
          <cell r="A15095" t="str">
            <v>FY2018</v>
          </cell>
        </row>
        <row r="15096">
          <cell r="A15096" t="str">
            <v>FY2018</v>
          </cell>
        </row>
        <row r="15097">
          <cell r="A15097" t="str">
            <v>FY2018</v>
          </cell>
        </row>
        <row r="15098">
          <cell r="A15098" t="str">
            <v>FY2018</v>
          </cell>
        </row>
        <row r="15099">
          <cell r="A15099" t="str">
            <v>FY2018</v>
          </cell>
        </row>
        <row r="15100">
          <cell r="A15100" t="str">
            <v>FY2018</v>
          </cell>
        </row>
        <row r="15101">
          <cell r="A15101" t="str">
            <v>FY2018</v>
          </cell>
        </row>
        <row r="15102">
          <cell r="A15102" t="str">
            <v>FY2018</v>
          </cell>
        </row>
        <row r="15103">
          <cell r="A15103" t="str">
            <v>FY2018</v>
          </cell>
        </row>
        <row r="15104">
          <cell r="A15104" t="str">
            <v>FY2018</v>
          </cell>
        </row>
        <row r="15105">
          <cell r="A15105" t="str">
            <v>FY2018</v>
          </cell>
        </row>
        <row r="15106">
          <cell r="A15106" t="str">
            <v>FY2018</v>
          </cell>
        </row>
        <row r="15107">
          <cell r="A15107" t="str">
            <v>FY2018</v>
          </cell>
        </row>
        <row r="15108">
          <cell r="A15108" t="str">
            <v>FY2018</v>
          </cell>
        </row>
        <row r="15109">
          <cell r="A15109" t="str">
            <v>FY2018</v>
          </cell>
        </row>
        <row r="15110">
          <cell r="A15110" t="str">
            <v>FY2018</v>
          </cell>
        </row>
        <row r="15111">
          <cell r="A15111" t="str">
            <v>FY2018</v>
          </cell>
        </row>
        <row r="15112">
          <cell r="A15112" t="str">
            <v>FY2018</v>
          </cell>
        </row>
        <row r="15113">
          <cell r="A15113" t="str">
            <v>FY2018</v>
          </cell>
        </row>
        <row r="15114">
          <cell r="A15114" t="str">
            <v>FY2018</v>
          </cell>
        </row>
        <row r="15115">
          <cell r="A15115" t="str">
            <v>FY2018</v>
          </cell>
        </row>
        <row r="15116">
          <cell r="A15116" t="str">
            <v>FY2018</v>
          </cell>
        </row>
        <row r="15117">
          <cell r="A15117" t="str">
            <v>FY2018</v>
          </cell>
        </row>
        <row r="15118">
          <cell r="A15118" t="str">
            <v>FY2018</v>
          </cell>
        </row>
        <row r="15119">
          <cell r="A15119" t="str">
            <v>FY2018</v>
          </cell>
        </row>
        <row r="15120">
          <cell r="A15120" t="str">
            <v>FY2018</v>
          </cell>
        </row>
        <row r="15121">
          <cell r="A15121" t="str">
            <v>FY2018</v>
          </cell>
        </row>
        <row r="15122">
          <cell r="A15122" t="str">
            <v>FY2018</v>
          </cell>
        </row>
        <row r="15123">
          <cell r="A15123" t="str">
            <v>FY2018</v>
          </cell>
        </row>
        <row r="15124">
          <cell r="A15124" t="str">
            <v>FY2018</v>
          </cell>
        </row>
        <row r="15125">
          <cell r="A15125" t="str">
            <v>FY2018</v>
          </cell>
        </row>
        <row r="15126">
          <cell r="A15126" t="str">
            <v>FY2018</v>
          </cell>
        </row>
        <row r="15127">
          <cell r="A15127" t="str">
            <v>FY2018</v>
          </cell>
        </row>
        <row r="15128">
          <cell r="A15128" t="str">
            <v>FY2018</v>
          </cell>
        </row>
        <row r="15129">
          <cell r="A15129" t="str">
            <v>FY2018</v>
          </cell>
        </row>
        <row r="15130">
          <cell r="A15130" t="str">
            <v>FY2018</v>
          </cell>
        </row>
        <row r="15131">
          <cell r="A15131" t="str">
            <v>FY2018</v>
          </cell>
        </row>
        <row r="15132">
          <cell r="A15132" t="str">
            <v>FY2018</v>
          </cell>
        </row>
        <row r="15133">
          <cell r="A15133" t="str">
            <v>FY2018</v>
          </cell>
        </row>
        <row r="15134">
          <cell r="A15134" t="str">
            <v>FY2018</v>
          </cell>
        </row>
        <row r="15135">
          <cell r="A15135" t="str">
            <v>FY2018</v>
          </cell>
        </row>
        <row r="15136">
          <cell r="A15136" t="str">
            <v>FY2018</v>
          </cell>
        </row>
        <row r="15137">
          <cell r="A15137" t="str">
            <v>FY2018</v>
          </cell>
        </row>
        <row r="15138">
          <cell r="A15138" t="str">
            <v>FY2018</v>
          </cell>
        </row>
        <row r="15139">
          <cell r="A15139" t="str">
            <v>FY2018</v>
          </cell>
        </row>
        <row r="15140">
          <cell r="A15140" t="str">
            <v>FY2018</v>
          </cell>
        </row>
        <row r="15141">
          <cell r="A15141" t="str">
            <v>FY2018</v>
          </cell>
        </row>
        <row r="15142">
          <cell r="A15142" t="str">
            <v>FY2018</v>
          </cell>
        </row>
        <row r="15143">
          <cell r="A15143" t="str">
            <v>FY2018</v>
          </cell>
        </row>
        <row r="15144">
          <cell r="A15144" t="str">
            <v>FY2018</v>
          </cell>
        </row>
        <row r="15145">
          <cell r="A15145" t="str">
            <v>FY2018</v>
          </cell>
        </row>
        <row r="15146">
          <cell r="A15146" t="str">
            <v>FY2018</v>
          </cell>
        </row>
        <row r="15147">
          <cell r="A15147" t="str">
            <v>FY2018</v>
          </cell>
        </row>
        <row r="15148">
          <cell r="A15148" t="str">
            <v>FY2018</v>
          </cell>
        </row>
        <row r="15149">
          <cell r="A15149" t="str">
            <v>FY2018</v>
          </cell>
        </row>
        <row r="15150">
          <cell r="A15150" t="str">
            <v>FY2018</v>
          </cell>
        </row>
        <row r="15151">
          <cell r="A15151" t="str">
            <v>FY2018</v>
          </cell>
        </row>
        <row r="15152">
          <cell r="A15152" t="str">
            <v>FY2018</v>
          </cell>
        </row>
        <row r="15153">
          <cell r="A15153" t="str">
            <v>FY2018</v>
          </cell>
        </row>
        <row r="15154">
          <cell r="A15154" t="str">
            <v>FY2018</v>
          </cell>
        </row>
        <row r="15155">
          <cell r="A15155" t="str">
            <v>FY2018</v>
          </cell>
        </row>
        <row r="15156">
          <cell r="A15156" t="str">
            <v>FY2018</v>
          </cell>
        </row>
        <row r="15157">
          <cell r="A15157" t="str">
            <v>FY2018</v>
          </cell>
        </row>
        <row r="15158">
          <cell r="A15158" t="str">
            <v>FY2018</v>
          </cell>
        </row>
        <row r="15159">
          <cell r="A15159" t="str">
            <v>FY2018</v>
          </cell>
        </row>
        <row r="15160">
          <cell r="A15160" t="str">
            <v>FY2018</v>
          </cell>
        </row>
        <row r="15161">
          <cell r="A15161" t="str">
            <v>FY2018</v>
          </cell>
        </row>
        <row r="15162">
          <cell r="A15162" t="str">
            <v>FY2018</v>
          </cell>
        </row>
        <row r="15163">
          <cell r="A15163" t="str">
            <v>FY2018</v>
          </cell>
        </row>
        <row r="15164">
          <cell r="A15164" t="str">
            <v>FY2018</v>
          </cell>
        </row>
        <row r="15165">
          <cell r="A15165" t="str">
            <v>FY2018</v>
          </cell>
        </row>
        <row r="15166">
          <cell r="A15166" t="str">
            <v>FY2018</v>
          </cell>
        </row>
        <row r="15167">
          <cell r="A15167" t="str">
            <v>FY2018</v>
          </cell>
        </row>
        <row r="15168">
          <cell r="A15168" t="str">
            <v>FY2018</v>
          </cell>
        </row>
        <row r="15169">
          <cell r="A15169" t="str">
            <v>FY2018</v>
          </cell>
        </row>
        <row r="15170">
          <cell r="A15170" t="str">
            <v>FY2018</v>
          </cell>
        </row>
        <row r="15171">
          <cell r="A15171" t="str">
            <v>FY2018</v>
          </cell>
        </row>
        <row r="15172">
          <cell r="A15172" t="str">
            <v>FY2018</v>
          </cell>
        </row>
        <row r="15173">
          <cell r="A15173" t="str">
            <v>FY2018</v>
          </cell>
        </row>
        <row r="15174">
          <cell r="A15174" t="str">
            <v>FY2018</v>
          </cell>
        </row>
        <row r="15175">
          <cell r="A15175" t="str">
            <v>FY2018</v>
          </cell>
        </row>
        <row r="15176">
          <cell r="A15176" t="str">
            <v>FY2018</v>
          </cell>
        </row>
        <row r="15177">
          <cell r="A15177" t="str">
            <v>FY2018</v>
          </cell>
        </row>
        <row r="15178">
          <cell r="A15178" t="str">
            <v>FY2018</v>
          </cell>
        </row>
        <row r="15179">
          <cell r="A15179" t="str">
            <v>FY2018</v>
          </cell>
        </row>
        <row r="15180">
          <cell r="A15180" t="str">
            <v>FY2018</v>
          </cell>
        </row>
        <row r="15181">
          <cell r="A15181" t="str">
            <v>FY2018</v>
          </cell>
        </row>
        <row r="15182">
          <cell r="A15182" t="str">
            <v>FY2018</v>
          </cell>
        </row>
        <row r="15183">
          <cell r="A15183" t="str">
            <v>FY2018</v>
          </cell>
        </row>
        <row r="15184">
          <cell r="A15184" t="str">
            <v>FY2018</v>
          </cell>
        </row>
        <row r="15185">
          <cell r="A15185" t="str">
            <v>FY2018</v>
          </cell>
        </row>
        <row r="15186">
          <cell r="A15186" t="str">
            <v>FY2018</v>
          </cell>
        </row>
        <row r="15187">
          <cell r="A15187" t="str">
            <v>FY2018</v>
          </cell>
        </row>
        <row r="15188">
          <cell r="A15188" t="str">
            <v>FY2018</v>
          </cell>
        </row>
        <row r="15189">
          <cell r="A15189" t="str">
            <v>FY2018</v>
          </cell>
        </row>
        <row r="15190">
          <cell r="A15190" t="str">
            <v>FY2018</v>
          </cell>
        </row>
        <row r="15191">
          <cell r="A15191" t="str">
            <v>FY2018</v>
          </cell>
        </row>
        <row r="15192">
          <cell r="A15192" t="str">
            <v>FY2018</v>
          </cell>
        </row>
        <row r="15193">
          <cell r="A15193" t="str">
            <v>FY2018</v>
          </cell>
        </row>
        <row r="15194">
          <cell r="A15194" t="str">
            <v>FY2018</v>
          </cell>
        </row>
        <row r="15195">
          <cell r="A15195" t="str">
            <v>FY2018</v>
          </cell>
        </row>
        <row r="15196">
          <cell r="A15196" t="str">
            <v>FY2018</v>
          </cell>
        </row>
        <row r="15197">
          <cell r="A15197" t="str">
            <v>FY2018</v>
          </cell>
        </row>
        <row r="15198">
          <cell r="A15198" t="str">
            <v>FY2018</v>
          </cell>
        </row>
        <row r="15199">
          <cell r="A15199" t="str">
            <v>FY2018</v>
          </cell>
        </row>
        <row r="15200">
          <cell r="A15200" t="str">
            <v>FY2018</v>
          </cell>
        </row>
        <row r="15201">
          <cell r="A15201" t="str">
            <v>FY2018</v>
          </cell>
        </row>
        <row r="15202">
          <cell r="A15202" t="str">
            <v>FY2018</v>
          </cell>
        </row>
        <row r="15203">
          <cell r="A15203" t="str">
            <v>FY2018</v>
          </cell>
        </row>
        <row r="15204">
          <cell r="A15204" t="str">
            <v>FY2018</v>
          </cell>
        </row>
        <row r="15205">
          <cell r="A15205" t="str">
            <v>FY2018</v>
          </cell>
        </row>
        <row r="15206">
          <cell r="A15206" t="str">
            <v>FY2018</v>
          </cell>
        </row>
        <row r="15207">
          <cell r="A15207" t="str">
            <v>FY2018</v>
          </cell>
        </row>
        <row r="15208">
          <cell r="A15208" t="str">
            <v>FY2018</v>
          </cell>
        </row>
        <row r="15209">
          <cell r="A15209" t="str">
            <v>FY2018</v>
          </cell>
        </row>
        <row r="15210">
          <cell r="A15210" t="str">
            <v>FY2018</v>
          </cell>
        </row>
        <row r="15211">
          <cell r="A15211" t="str">
            <v>FY2018</v>
          </cell>
        </row>
        <row r="15212">
          <cell r="A15212" t="str">
            <v>FY2018</v>
          </cell>
        </row>
        <row r="15213">
          <cell r="A15213" t="str">
            <v>FY2018</v>
          </cell>
        </row>
        <row r="15214">
          <cell r="A15214" t="str">
            <v>FY2018</v>
          </cell>
        </row>
        <row r="15215">
          <cell r="A15215" t="str">
            <v>FY2018</v>
          </cell>
        </row>
        <row r="15216">
          <cell r="A15216" t="str">
            <v>FY2018</v>
          </cell>
        </row>
        <row r="15217">
          <cell r="A15217" t="str">
            <v>FY2018</v>
          </cell>
        </row>
        <row r="15218">
          <cell r="A15218" t="str">
            <v>FY2018</v>
          </cell>
        </row>
        <row r="15219">
          <cell r="A15219" t="str">
            <v>FY2018</v>
          </cell>
        </row>
        <row r="15220">
          <cell r="A15220" t="str">
            <v>FY2018</v>
          </cell>
        </row>
        <row r="15221">
          <cell r="A15221" t="str">
            <v>FY2018</v>
          </cell>
        </row>
        <row r="15222">
          <cell r="A15222" t="str">
            <v>FY2018</v>
          </cell>
        </row>
        <row r="15223">
          <cell r="A15223" t="str">
            <v>FY2018</v>
          </cell>
        </row>
        <row r="15224">
          <cell r="A15224" t="str">
            <v>FY2018</v>
          </cell>
        </row>
        <row r="15225">
          <cell r="A15225" t="str">
            <v>FY2018</v>
          </cell>
        </row>
        <row r="15226">
          <cell r="A15226" t="str">
            <v>FY2018</v>
          </cell>
        </row>
        <row r="15227">
          <cell r="A15227" t="str">
            <v>FY2018</v>
          </cell>
        </row>
        <row r="15228">
          <cell r="A15228" t="str">
            <v>FY2018</v>
          </cell>
        </row>
        <row r="15229">
          <cell r="A15229" t="str">
            <v>FY2018</v>
          </cell>
        </row>
        <row r="15230">
          <cell r="A15230" t="str">
            <v>FY2018</v>
          </cell>
        </row>
        <row r="15231">
          <cell r="A15231" t="str">
            <v>FY2018</v>
          </cell>
        </row>
        <row r="15232">
          <cell r="A15232" t="str">
            <v>FY2018</v>
          </cell>
        </row>
        <row r="15233">
          <cell r="A15233" t="str">
            <v>FY2018</v>
          </cell>
        </row>
        <row r="15234">
          <cell r="A15234" t="str">
            <v>FY2018</v>
          </cell>
        </row>
        <row r="15235">
          <cell r="A15235" t="str">
            <v>FY2018</v>
          </cell>
        </row>
        <row r="15236">
          <cell r="A15236" t="str">
            <v>FY2018</v>
          </cell>
        </row>
        <row r="15237">
          <cell r="A15237" t="str">
            <v>FY2018</v>
          </cell>
        </row>
        <row r="15238">
          <cell r="A15238" t="str">
            <v>FY2018</v>
          </cell>
        </row>
        <row r="15239">
          <cell r="A15239" t="str">
            <v>FY2018</v>
          </cell>
        </row>
        <row r="15240">
          <cell r="A15240" t="str">
            <v>FY2018</v>
          </cell>
        </row>
        <row r="15241">
          <cell r="A15241" t="str">
            <v>FY2018</v>
          </cell>
        </row>
        <row r="15242">
          <cell r="A15242" t="str">
            <v>FY2018</v>
          </cell>
        </row>
        <row r="15243">
          <cell r="A15243" t="str">
            <v>FY2018</v>
          </cell>
        </row>
        <row r="15244">
          <cell r="A15244" t="str">
            <v>FY2018</v>
          </cell>
        </row>
        <row r="15245">
          <cell r="A15245" t="str">
            <v>FY2018</v>
          </cell>
        </row>
        <row r="15246">
          <cell r="A15246" t="str">
            <v>FY2018</v>
          </cell>
        </row>
        <row r="15247">
          <cell r="A15247" t="str">
            <v>FY2018</v>
          </cell>
        </row>
        <row r="15248">
          <cell r="A15248" t="str">
            <v>FY2018</v>
          </cell>
        </row>
        <row r="15249">
          <cell r="A15249" t="str">
            <v>FY2018</v>
          </cell>
        </row>
        <row r="15250">
          <cell r="A15250" t="str">
            <v>FY2018</v>
          </cell>
        </row>
        <row r="15251">
          <cell r="A15251" t="str">
            <v>FY2018</v>
          </cell>
        </row>
        <row r="15252">
          <cell r="A15252" t="str">
            <v>FY2018</v>
          </cell>
        </row>
        <row r="15253">
          <cell r="A15253" t="str">
            <v>FY2018</v>
          </cell>
        </row>
        <row r="15254">
          <cell r="A15254" t="str">
            <v>FY2018</v>
          </cell>
        </row>
        <row r="15255">
          <cell r="A15255" t="str">
            <v>FY2018</v>
          </cell>
        </row>
        <row r="15256">
          <cell r="A15256" t="str">
            <v>FY2018</v>
          </cell>
        </row>
        <row r="15257">
          <cell r="A15257" t="str">
            <v>FY2018</v>
          </cell>
        </row>
        <row r="15258">
          <cell r="A15258" t="str">
            <v>FY2018</v>
          </cell>
        </row>
        <row r="15259">
          <cell r="A15259" t="str">
            <v>FY2018</v>
          </cell>
        </row>
        <row r="15260">
          <cell r="A15260" t="str">
            <v>FY2018</v>
          </cell>
        </row>
        <row r="15261">
          <cell r="A15261" t="str">
            <v>FY2018</v>
          </cell>
        </row>
        <row r="15262">
          <cell r="A15262" t="str">
            <v>FY2018</v>
          </cell>
        </row>
        <row r="15263">
          <cell r="A15263" t="str">
            <v>FY2018</v>
          </cell>
        </row>
        <row r="15264">
          <cell r="A15264" t="str">
            <v>FY2018</v>
          </cell>
        </row>
        <row r="15265">
          <cell r="A15265" t="str">
            <v>FY2018</v>
          </cell>
        </row>
        <row r="15266">
          <cell r="A15266" t="str">
            <v>FY2018</v>
          </cell>
        </row>
        <row r="15267">
          <cell r="A15267" t="str">
            <v>FY2018</v>
          </cell>
        </row>
        <row r="15268">
          <cell r="A15268" t="str">
            <v>FY2018</v>
          </cell>
        </row>
        <row r="15269">
          <cell r="A15269" t="str">
            <v>FY2018</v>
          </cell>
        </row>
        <row r="15270">
          <cell r="A15270" t="str">
            <v>FY2018</v>
          </cell>
        </row>
        <row r="15271">
          <cell r="A15271" t="str">
            <v>FY2018</v>
          </cell>
        </row>
        <row r="15272">
          <cell r="A15272" t="str">
            <v>FY2018</v>
          </cell>
        </row>
        <row r="15273">
          <cell r="A15273" t="str">
            <v>FY2018</v>
          </cell>
        </row>
        <row r="15274">
          <cell r="A15274" t="str">
            <v>FY2018</v>
          </cell>
        </row>
        <row r="15275">
          <cell r="A15275" t="str">
            <v>FY2018</v>
          </cell>
        </row>
        <row r="15276">
          <cell r="A15276" t="str">
            <v>FY2018</v>
          </cell>
        </row>
        <row r="15277">
          <cell r="A15277" t="str">
            <v>FY2018</v>
          </cell>
        </row>
        <row r="15278">
          <cell r="A15278" t="str">
            <v>FY2018</v>
          </cell>
        </row>
        <row r="15279">
          <cell r="A15279" t="str">
            <v>FY2018</v>
          </cell>
        </row>
        <row r="15280">
          <cell r="A15280" t="str">
            <v>FY2018</v>
          </cell>
        </row>
        <row r="15281">
          <cell r="A15281" t="str">
            <v>FY2018</v>
          </cell>
        </row>
        <row r="15282">
          <cell r="A15282" t="str">
            <v>FY2018</v>
          </cell>
        </row>
        <row r="15283">
          <cell r="A15283" t="str">
            <v>FY2018</v>
          </cell>
        </row>
        <row r="15284">
          <cell r="A15284" t="str">
            <v>FY2018</v>
          </cell>
        </row>
        <row r="15285">
          <cell r="A15285" t="str">
            <v>FY2018</v>
          </cell>
        </row>
        <row r="15286">
          <cell r="A15286" t="str">
            <v>FY2018</v>
          </cell>
        </row>
        <row r="15287">
          <cell r="A15287" t="str">
            <v>FY2018</v>
          </cell>
        </row>
        <row r="15288">
          <cell r="A15288" t="str">
            <v>FY2018</v>
          </cell>
        </row>
        <row r="15289">
          <cell r="A15289" t="str">
            <v>FY2018</v>
          </cell>
        </row>
        <row r="15290">
          <cell r="A15290" t="str">
            <v>FY2018</v>
          </cell>
        </row>
        <row r="15291">
          <cell r="A15291" t="str">
            <v>FY2018</v>
          </cell>
        </row>
        <row r="15292">
          <cell r="A15292" t="str">
            <v>FY2018</v>
          </cell>
        </row>
        <row r="15293">
          <cell r="A15293" t="str">
            <v>FY2018</v>
          </cell>
        </row>
        <row r="15294">
          <cell r="A15294" t="str">
            <v>FY2018</v>
          </cell>
        </row>
        <row r="15295">
          <cell r="A15295" t="str">
            <v>FY2018</v>
          </cell>
        </row>
        <row r="15296">
          <cell r="A15296" t="str">
            <v>FY2018</v>
          </cell>
        </row>
        <row r="15297">
          <cell r="A15297" t="str">
            <v>FY2018</v>
          </cell>
        </row>
        <row r="15298">
          <cell r="A15298" t="str">
            <v>FY2018</v>
          </cell>
        </row>
        <row r="15299">
          <cell r="A15299" t="str">
            <v>FY2018</v>
          </cell>
        </row>
        <row r="15300">
          <cell r="A15300" t="str">
            <v>FY2018</v>
          </cell>
        </row>
        <row r="15301">
          <cell r="A15301" t="str">
            <v>FY2018</v>
          </cell>
        </row>
        <row r="15302">
          <cell r="A15302" t="str">
            <v>FY2018</v>
          </cell>
        </row>
        <row r="15303">
          <cell r="A15303" t="str">
            <v>FY2018</v>
          </cell>
        </row>
        <row r="15304">
          <cell r="A15304" t="str">
            <v>FY2018</v>
          </cell>
        </row>
        <row r="15305">
          <cell r="A15305" t="str">
            <v>FY2018</v>
          </cell>
        </row>
        <row r="15306">
          <cell r="A15306" t="str">
            <v>FY2018</v>
          </cell>
        </row>
        <row r="15307">
          <cell r="A15307" t="str">
            <v>FY2018</v>
          </cell>
        </row>
        <row r="15308">
          <cell r="A15308" t="str">
            <v>FY2018</v>
          </cell>
        </row>
        <row r="15309">
          <cell r="A15309" t="str">
            <v>FY2018</v>
          </cell>
        </row>
        <row r="15310">
          <cell r="A15310" t="str">
            <v>FY2018</v>
          </cell>
        </row>
        <row r="15311">
          <cell r="A15311" t="str">
            <v>FY2018</v>
          </cell>
        </row>
        <row r="15312">
          <cell r="A15312" t="str">
            <v>FY2018</v>
          </cell>
        </row>
        <row r="15313">
          <cell r="A15313" t="str">
            <v>FY2018</v>
          </cell>
        </row>
        <row r="15314">
          <cell r="A15314" t="str">
            <v>FY2018</v>
          </cell>
        </row>
        <row r="15315">
          <cell r="A15315" t="str">
            <v>FY2018</v>
          </cell>
        </row>
        <row r="15316">
          <cell r="A15316" t="str">
            <v>FY2018</v>
          </cell>
        </row>
        <row r="15317">
          <cell r="A15317" t="str">
            <v>FY2018</v>
          </cell>
        </row>
        <row r="15318">
          <cell r="A15318" t="str">
            <v>FY2018</v>
          </cell>
        </row>
        <row r="15319">
          <cell r="A15319" t="str">
            <v>FY2018</v>
          </cell>
        </row>
        <row r="15320">
          <cell r="A15320" t="str">
            <v>FY2018</v>
          </cell>
        </row>
        <row r="15321">
          <cell r="A15321" t="str">
            <v>FY2018</v>
          </cell>
        </row>
        <row r="15322">
          <cell r="A15322" t="str">
            <v>FY2018</v>
          </cell>
        </row>
        <row r="15323">
          <cell r="A15323" t="str">
            <v>FY2018</v>
          </cell>
        </row>
        <row r="15324">
          <cell r="A15324" t="str">
            <v>FY2018</v>
          </cell>
        </row>
        <row r="15325">
          <cell r="A15325" t="str">
            <v>FY2018</v>
          </cell>
        </row>
        <row r="15326">
          <cell r="A15326" t="str">
            <v>FY2018</v>
          </cell>
        </row>
        <row r="15327">
          <cell r="A15327" t="str">
            <v>FY2018</v>
          </cell>
        </row>
        <row r="15328">
          <cell r="A15328" t="str">
            <v>FY2018</v>
          </cell>
        </row>
        <row r="15329">
          <cell r="A15329" t="str">
            <v>FY2018</v>
          </cell>
        </row>
        <row r="15330">
          <cell r="A15330" t="str">
            <v>FY2018</v>
          </cell>
        </row>
        <row r="15331">
          <cell r="A15331" t="str">
            <v>FY2018</v>
          </cell>
        </row>
        <row r="15332">
          <cell r="A15332" t="str">
            <v>FY2018</v>
          </cell>
        </row>
        <row r="15333">
          <cell r="A15333" t="str">
            <v>FY2018</v>
          </cell>
        </row>
        <row r="15334">
          <cell r="A15334" t="str">
            <v>FY2018</v>
          </cell>
        </row>
        <row r="15335">
          <cell r="A15335" t="str">
            <v>FY2018</v>
          </cell>
        </row>
        <row r="15336">
          <cell r="A15336" t="str">
            <v>FY2018</v>
          </cell>
        </row>
        <row r="15337">
          <cell r="A15337" t="str">
            <v>FY2018</v>
          </cell>
        </row>
        <row r="15338">
          <cell r="A15338" t="str">
            <v>FY2018</v>
          </cell>
        </row>
        <row r="15339">
          <cell r="A15339" t="str">
            <v>FY2018</v>
          </cell>
        </row>
        <row r="15340">
          <cell r="A15340" t="str">
            <v>FY2018</v>
          </cell>
        </row>
        <row r="15341">
          <cell r="A15341" t="str">
            <v>FY2018</v>
          </cell>
        </row>
        <row r="15342">
          <cell r="A15342" t="str">
            <v>FY2018</v>
          </cell>
        </row>
        <row r="15343">
          <cell r="A15343" t="str">
            <v>FY2018</v>
          </cell>
        </row>
        <row r="15344">
          <cell r="A15344" t="str">
            <v>FY2018</v>
          </cell>
        </row>
        <row r="15345">
          <cell r="A15345" t="str">
            <v>FY2018</v>
          </cell>
        </row>
        <row r="15346">
          <cell r="A15346" t="str">
            <v>FY2018</v>
          </cell>
        </row>
        <row r="15347">
          <cell r="A15347" t="str">
            <v>FY2018</v>
          </cell>
        </row>
        <row r="15348">
          <cell r="A15348" t="str">
            <v>FY2018</v>
          </cell>
        </row>
        <row r="15349">
          <cell r="A15349" t="str">
            <v>FY2018</v>
          </cell>
        </row>
        <row r="15350">
          <cell r="A15350" t="str">
            <v>FY2018</v>
          </cell>
        </row>
        <row r="15351">
          <cell r="A15351" t="str">
            <v>FY2018</v>
          </cell>
        </row>
        <row r="15352">
          <cell r="A15352" t="str">
            <v>FY2018</v>
          </cell>
        </row>
        <row r="15353">
          <cell r="A15353" t="str">
            <v>FY2018</v>
          </cell>
        </row>
        <row r="15354">
          <cell r="A15354" t="str">
            <v>FY2018</v>
          </cell>
        </row>
        <row r="15355">
          <cell r="A15355" t="str">
            <v>FY2018</v>
          </cell>
        </row>
        <row r="15356">
          <cell r="A15356" t="str">
            <v>FY2018</v>
          </cell>
        </row>
        <row r="15357">
          <cell r="A15357" t="str">
            <v>FY2018</v>
          </cell>
        </row>
        <row r="15358">
          <cell r="A15358" t="str">
            <v>FY2018</v>
          </cell>
        </row>
        <row r="15359">
          <cell r="A15359" t="str">
            <v>FY2018</v>
          </cell>
        </row>
        <row r="15360">
          <cell r="A15360" t="str">
            <v>FY2018</v>
          </cell>
        </row>
        <row r="15361">
          <cell r="A15361" t="str">
            <v>FY2018</v>
          </cell>
        </row>
        <row r="15362">
          <cell r="A15362" t="str">
            <v>FY2018</v>
          </cell>
        </row>
        <row r="15363">
          <cell r="A15363" t="str">
            <v>FY2018</v>
          </cell>
        </row>
        <row r="15364">
          <cell r="A15364" t="str">
            <v>FY2018</v>
          </cell>
        </row>
        <row r="15365">
          <cell r="A15365" t="str">
            <v>FY2018</v>
          </cell>
        </row>
        <row r="15366">
          <cell r="A15366" t="str">
            <v>FY2018</v>
          </cell>
        </row>
        <row r="15367">
          <cell r="A15367" t="str">
            <v>FY2018</v>
          </cell>
        </row>
        <row r="15368">
          <cell r="A15368" t="str">
            <v>FY2018</v>
          </cell>
        </row>
        <row r="15369">
          <cell r="A15369" t="str">
            <v>FY2018</v>
          </cell>
        </row>
        <row r="15370">
          <cell r="A15370" t="str">
            <v>FY2018</v>
          </cell>
        </row>
        <row r="15371">
          <cell r="A15371" t="str">
            <v>FY2018</v>
          </cell>
        </row>
        <row r="15372">
          <cell r="A15372" t="str">
            <v>FY2018</v>
          </cell>
        </row>
        <row r="15373">
          <cell r="A15373" t="str">
            <v>FY2018</v>
          </cell>
        </row>
        <row r="15374">
          <cell r="A15374" t="str">
            <v>FY2018</v>
          </cell>
        </row>
        <row r="15375">
          <cell r="A15375" t="str">
            <v>FY2018</v>
          </cell>
        </row>
        <row r="15376">
          <cell r="A15376" t="str">
            <v>FY2018</v>
          </cell>
        </row>
        <row r="15377">
          <cell r="A15377" t="str">
            <v>FY2018</v>
          </cell>
        </row>
        <row r="15378">
          <cell r="A15378" t="str">
            <v>FY2018</v>
          </cell>
        </row>
        <row r="15379">
          <cell r="A15379" t="str">
            <v>FY2018</v>
          </cell>
        </row>
        <row r="15380">
          <cell r="A15380" t="str">
            <v>FY2018</v>
          </cell>
        </row>
        <row r="15381">
          <cell r="A15381" t="str">
            <v>FY2018</v>
          </cell>
        </row>
        <row r="15382">
          <cell r="A15382" t="str">
            <v>FY2018</v>
          </cell>
        </row>
        <row r="15383">
          <cell r="A15383" t="str">
            <v>FY2018</v>
          </cell>
        </row>
        <row r="15384">
          <cell r="A15384" t="str">
            <v>FY2018</v>
          </cell>
        </row>
        <row r="15385">
          <cell r="A15385" t="str">
            <v>FY2018</v>
          </cell>
        </row>
        <row r="15386">
          <cell r="A15386" t="str">
            <v>FY2018</v>
          </cell>
        </row>
        <row r="15387">
          <cell r="A15387" t="str">
            <v>FY2018</v>
          </cell>
        </row>
        <row r="15388">
          <cell r="A15388" t="str">
            <v>FY2018</v>
          </cell>
        </row>
        <row r="15389">
          <cell r="A15389" t="str">
            <v>FY2018</v>
          </cell>
        </row>
        <row r="15390">
          <cell r="A15390" t="str">
            <v>FY2018</v>
          </cell>
        </row>
        <row r="15391">
          <cell r="A15391" t="str">
            <v>FY2018</v>
          </cell>
        </row>
        <row r="15392">
          <cell r="A15392" t="str">
            <v>FY2018</v>
          </cell>
        </row>
        <row r="15393">
          <cell r="A15393" t="str">
            <v>FY2018</v>
          </cell>
        </row>
        <row r="15394">
          <cell r="A15394" t="str">
            <v>FY2018</v>
          </cell>
        </row>
        <row r="15395">
          <cell r="A15395" t="str">
            <v>FY2018</v>
          </cell>
        </row>
        <row r="15396">
          <cell r="A15396" t="str">
            <v>FY2018</v>
          </cell>
        </row>
        <row r="15397">
          <cell r="A15397" t="str">
            <v>FY2018</v>
          </cell>
        </row>
        <row r="15398">
          <cell r="A15398" t="str">
            <v>FY2018</v>
          </cell>
        </row>
        <row r="15399">
          <cell r="A15399" t="str">
            <v>FY2018</v>
          </cell>
        </row>
        <row r="15400">
          <cell r="A15400" t="str">
            <v>FY2018</v>
          </cell>
        </row>
        <row r="15401">
          <cell r="A15401" t="str">
            <v>FY2018</v>
          </cell>
        </row>
        <row r="15402">
          <cell r="A15402" t="str">
            <v>FY2018</v>
          </cell>
        </row>
        <row r="15403">
          <cell r="A15403" t="str">
            <v>FY2018</v>
          </cell>
        </row>
        <row r="15404">
          <cell r="A15404" t="str">
            <v>FY2018</v>
          </cell>
        </row>
        <row r="15405">
          <cell r="A15405" t="str">
            <v>FY2018</v>
          </cell>
        </row>
        <row r="15406">
          <cell r="A15406" t="str">
            <v>FY2018</v>
          </cell>
        </row>
        <row r="15407">
          <cell r="A15407" t="str">
            <v>FY2018</v>
          </cell>
        </row>
        <row r="15408">
          <cell r="A15408" t="str">
            <v>FY2018</v>
          </cell>
        </row>
        <row r="15409">
          <cell r="A15409" t="str">
            <v>FY2018</v>
          </cell>
        </row>
        <row r="15410">
          <cell r="A15410" t="str">
            <v>FY2018</v>
          </cell>
        </row>
        <row r="15411">
          <cell r="A15411" t="str">
            <v>FY2018</v>
          </cell>
        </row>
        <row r="15412">
          <cell r="A15412" t="str">
            <v>FY2018</v>
          </cell>
        </row>
        <row r="15413">
          <cell r="A15413" t="str">
            <v>FY2018</v>
          </cell>
        </row>
        <row r="15414">
          <cell r="A15414" t="str">
            <v>FY2018</v>
          </cell>
        </row>
        <row r="15415">
          <cell r="A15415" t="str">
            <v>FY2018</v>
          </cell>
        </row>
        <row r="15416">
          <cell r="A15416" t="str">
            <v>FY2018</v>
          </cell>
        </row>
        <row r="15417">
          <cell r="A15417" t="str">
            <v>FY2018</v>
          </cell>
        </row>
        <row r="15418">
          <cell r="A15418" t="str">
            <v>FY2018</v>
          </cell>
        </row>
        <row r="15419">
          <cell r="A15419" t="str">
            <v>FY2018</v>
          </cell>
        </row>
        <row r="15420">
          <cell r="A15420" t="str">
            <v>FY2018</v>
          </cell>
        </row>
        <row r="15421">
          <cell r="A15421" t="str">
            <v>FY2018</v>
          </cell>
        </row>
        <row r="15422">
          <cell r="A15422" t="str">
            <v>FY2018</v>
          </cell>
        </row>
        <row r="15423">
          <cell r="A15423" t="str">
            <v>FY2018</v>
          </cell>
        </row>
        <row r="15424">
          <cell r="A15424" t="str">
            <v>FY2018</v>
          </cell>
        </row>
        <row r="15425">
          <cell r="A15425" t="str">
            <v>FY2018</v>
          </cell>
        </row>
        <row r="15426">
          <cell r="A15426" t="str">
            <v>FY2018</v>
          </cell>
        </row>
        <row r="15427">
          <cell r="A15427" t="str">
            <v>FY2018</v>
          </cell>
        </row>
        <row r="15428">
          <cell r="A15428" t="str">
            <v>FY2018</v>
          </cell>
        </row>
        <row r="15429">
          <cell r="A15429" t="str">
            <v>FY2018</v>
          </cell>
        </row>
        <row r="15430">
          <cell r="A15430" t="str">
            <v>FY2018</v>
          </cell>
        </row>
        <row r="15431">
          <cell r="A15431" t="str">
            <v>FY2018</v>
          </cell>
        </row>
        <row r="15432">
          <cell r="A15432" t="str">
            <v>FY2018</v>
          </cell>
        </row>
        <row r="15433">
          <cell r="A15433" t="str">
            <v>FY2018</v>
          </cell>
        </row>
        <row r="15434">
          <cell r="A15434" t="str">
            <v>FY2018</v>
          </cell>
        </row>
        <row r="15435">
          <cell r="A15435" t="str">
            <v>FY2018</v>
          </cell>
        </row>
        <row r="15436">
          <cell r="A15436" t="str">
            <v>FY2018</v>
          </cell>
        </row>
        <row r="15437">
          <cell r="A15437" t="str">
            <v>FY2018</v>
          </cell>
        </row>
        <row r="15438">
          <cell r="A15438" t="str">
            <v>FY2018</v>
          </cell>
        </row>
        <row r="15439">
          <cell r="A15439" t="str">
            <v>FY2018</v>
          </cell>
        </row>
        <row r="15440">
          <cell r="A15440" t="str">
            <v>FY2018</v>
          </cell>
        </row>
        <row r="15441">
          <cell r="A15441" t="str">
            <v>FY2018</v>
          </cell>
        </row>
        <row r="15442">
          <cell r="A15442" t="str">
            <v>FY2018</v>
          </cell>
        </row>
        <row r="15443">
          <cell r="A15443" t="str">
            <v>FY2018</v>
          </cell>
        </row>
        <row r="15444">
          <cell r="A15444" t="str">
            <v>FY2018</v>
          </cell>
        </row>
        <row r="15445">
          <cell r="A15445" t="str">
            <v>FY2018</v>
          </cell>
        </row>
        <row r="15446">
          <cell r="A15446" t="str">
            <v>FY2018</v>
          </cell>
        </row>
        <row r="15447">
          <cell r="A15447" t="str">
            <v>FY2018</v>
          </cell>
        </row>
        <row r="15448">
          <cell r="A15448" t="str">
            <v>FY2018</v>
          </cell>
        </row>
        <row r="15449">
          <cell r="A15449" t="str">
            <v>FY2018</v>
          </cell>
        </row>
        <row r="15450">
          <cell r="A15450" t="str">
            <v>FY2018</v>
          </cell>
        </row>
        <row r="15451">
          <cell r="A15451" t="str">
            <v>FY2018</v>
          </cell>
        </row>
        <row r="15452">
          <cell r="A15452" t="str">
            <v>FY2018</v>
          </cell>
        </row>
        <row r="15453">
          <cell r="A15453" t="str">
            <v>FY2018</v>
          </cell>
        </row>
        <row r="15454">
          <cell r="A15454" t="str">
            <v>FY2018</v>
          </cell>
        </row>
        <row r="15455">
          <cell r="A15455" t="str">
            <v>FY2018</v>
          </cell>
        </row>
        <row r="15456">
          <cell r="A15456" t="str">
            <v>FY2018</v>
          </cell>
        </row>
        <row r="15457">
          <cell r="A15457" t="str">
            <v>FY2018</v>
          </cell>
        </row>
        <row r="15458">
          <cell r="A15458" t="str">
            <v>FY2018</v>
          </cell>
        </row>
        <row r="15459">
          <cell r="A15459" t="str">
            <v>FY2018</v>
          </cell>
        </row>
        <row r="15460">
          <cell r="A15460" t="str">
            <v>FY2018</v>
          </cell>
        </row>
        <row r="15461">
          <cell r="A15461" t="str">
            <v>FY2018</v>
          </cell>
        </row>
        <row r="15462">
          <cell r="A15462" t="str">
            <v>FY2018</v>
          </cell>
        </row>
        <row r="15463">
          <cell r="A15463" t="str">
            <v>FY2018</v>
          </cell>
        </row>
        <row r="15464">
          <cell r="A15464" t="str">
            <v>FY2018</v>
          </cell>
        </row>
        <row r="15465">
          <cell r="A15465" t="str">
            <v>FY2018</v>
          </cell>
        </row>
        <row r="15466">
          <cell r="A15466" t="str">
            <v>FY2018</v>
          </cell>
        </row>
        <row r="15467">
          <cell r="A15467" t="str">
            <v>FY2018</v>
          </cell>
        </row>
        <row r="15468">
          <cell r="A15468" t="str">
            <v>FY2018</v>
          </cell>
        </row>
        <row r="15469">
          <cell r="A15469" t="str">
            <v>FY2018</v>
          </cell>
        </row>
        <row r="15470">
          <cell r="A15470" t="str">
            <v>FY2018</v>
          </cell>
        </row>
        <row r="15471">
          <cell r="A15471" t="str">
            <v>FY2018</v>
          </cell>
        </row>
        <row r="15472">
          <cell r="A15472" t="str">
            <v>FY2018</v>
          </cell>
        </row>
        <row r="15473">
          <cell r="A15473" t="str">
            <v>FY2018</v>
          </cell>
        </row>
        <row r="15474">
          <cell r="A15474" t="str">
            <v>FY2018</v>
          </cell>
        </row>
        <row r="15475">
          <cell r="A15475" t="str">
            <v>FY2018</v>
          </cell>
        </row>
        <row r="15476">
          <cell r="A15476" t="str">
            <v>FY2018</v>
          </cell>
        </row>
        <row r="15477">
          <cell r="A15477" t="str">
            <v>FY2018</v>
          </cell>
        </row>
        <row r="15478">
          <cell r="A15478" t="str">
            <v>FY2018</v>
          </cell>
        </row>
        <row r="15479">
          <cell r="A15479" t="str">
            <v>FY2018</v>
          </cell>
        </row>
        <row r="15480">
          <cell r="A15480" t="str">
            <v>FY2018</v>
          </cell>
        </row>
        <row r="15481">
          <cell r="A15481" t="str">
            <v>FY2018</v>
          </cell>
        </row>
        <row r="15482">
          <cell r="A15482" t="str">
            <v>FY2018</v>
          </cell>
        </row>
        <row r="15483">
          <cell r="A15483" t="str">
            <v>FY2018</v>
          </cell>
        </row>
        <row r="15484">
          <cell r="A15484" t="str">
            <v>FY2018</v>
          </cell>
        </row>
        <row r="15485">
          <cell r="A15485" t="str">
            <v>FY2018</v>
          </cell>
        </row>
        <row r="15486">
          <cell r="A15486" t="str">
            <v>FY2018</v>
          </cell>
        </row>
        <row r="15487">
          <cell r="A15487" t="str">
            <v>FY2018</v>
          </cell>
        </row>
        <row r="15488">
          <cell r="A15488" t="str">
            <v>FY2018</v>
          </cell>
        </row>
        <row r="15489">
          <cell r="A15489" t="str">
            <v>FY2018</v>
          </cell>
        </row>
        <row r="15490">
          <cell r="A15490" t="str">
            <v>FY2018</v>
          </cell>
        </row>
        <row r="15491">
          <cell r="A15491" t="str">
            <v>FY2018</v>
          </cell>
        </row>
        <row r="15492">
          <cell r="A15492" t="str">
            <v>FY2018</v>
          </cell>
        </row>
        <row r="15493">
          <cell r="A15493" t="str">
            <v>FY2018</v>
          </cell>
        </row>
        <row r="15494">
          <cell r="A15494" t="str">
            <v>FY2018</v>
          </cell>
        </row>
        <row r="15495">
          <cell r="A15495" t="str">
            <v>FY2018</v>
          </cell>
        </row>
        <row r="15496">
          <cell r="A15496" t="str">
            <v>FY2018</v>
          </cell>
        </row>
        <row r="15497">
          <cell r="A15497" t="str">
            <v>FY2018</v>
          </cell>
        </row>
        <row r="15498">
          <cell r="A15498" t="str">
            <v>FY2018</v>
          </cell>
        </row>
        <row r="15499">
          <cell r="A15499" t="str">
            <v>FY2018</v>
          </cell>
        </row>
        <row r="15500">
          <cell r="A15500" t="str">
            <v>FY2018</v>
          </cell>
        </row>
        <row r="15501">
          <cell r="A15501" t="str">
            <v>FY2018</v>
          </cell>
        </row>
        <row r="15502">
          <cell r="A15502" t="str">
            <v>FY2018</v>
          </cell>
        </row>
        <row r="15503">
          <cell r="A15503" t="str">
            <v>FY2018</v>
          </cell>
        </row>
        <row r="15504">
          <cell r="A15504" t="str">
            <v>FY2018</v>
          </cell>
        </row>
        <row r="15505">
          <cell r="A15505" t="str">
            <v>FY2018</v>
          </cell>
        </row>
        <row r="15506">
          <cell r="A15506" t="str">
            <v>FY2018</v>
          </cell>
        </row>
        <row r="15507">
          <cell r="A15507" t="str">
            <v>FY2018</v>
          </cell>
        </row>
        <row r="15508">
          <cell r="A15508" t="str">
            <v>FY2018</v>
          </cell>
        </row>
        <row r="15509">
          <cell r="A15509" t="str">
            <v>FY2018</v>
          </cell>
        </row>
        <row r="15510">
          <cell r="A15510" t="str">
            <v>FY2018</v>
          </cell>
        </row>
        <row r="15511">
          <cell r="A15511" t="str">
            <v>FY2018</v>
          </cell>
        </row>
        <row r="15512">
          <cell r="A15512" t="str">
            <v>FY2018</v>
          </cell>
        </row>
        <row r="15513">
          <cell r="A15513" t="str">
            <v>FY2018</v>
          </cell>
        </row>
        <row r="15514">
          <cell r="A15514" t="str">
            <v>FY2018</v>
          </cell>
        </row>
        <row r="15515">
          <cell r="A15515" t="str">
            <v>FY2018</v>
          </cell>
        </row>
        <row r="15516">
          <cell r="A15516" t="str">
            <v>FY2018</v>
          </cell>
        </row>
        <row r="15517">
          <cell r="A15517" t="str">
            <v>FY2018</v>
          </cell>
        </row>
        <row r="15518">
          <cell r="A15518" t="str">
            <v>FY2018</v>
          </cell>
        </row>
        <row r="15519">
          <cell r="A15519" t="str">
            <v>FY2018</v>
          </cell>
        </row>
        <row r="15520">
          <cell r="A15520" t="str">
            <v>FY2018</v>
          </cell>
        </row>
        <row r="15521">
          <cell r="A15521" t="str">
            <v>FY2018</v>
          </cell>
        </row>
        <row r="15522">
          <cell r="A15522" t="str">
            <v>FY2018</v>
          </cell>
        </row>
        <row r="15523">
          <cell r="A15523" t="str">
            <v>FY2018</v>
          </cell>
        </row>
        <row r="15524">
          <cell r="A15524" t="str">
            <v>FY2018</v>
          </cell>
        </row>
        <row r="15525">
          <cell r="A15525" t="str">
            <v>FY2018</v>
          </cell>
        </row>
        <row r="15526">
          <cell r="A15526" t="str">
            <v>FY2018</v>
          </cell>
        </row>
        <row r="15527">
          <cell r="A15527" t="str">
            <v>FY2018</v>
          </cell>
        </row>
        <row r="15528">
          <cell r="A15528" t="str">
            <v>FY2018</v>
          </cell>
        </row>
        <row r="15529">
          <cell r="A15529" t="str">
            <v>FY2018</v>
          </cell>
        </row>
        <row r="15530">
          <cell r="A15530" t="str">
            <v>FY2018</v>
          </cell>
        </row>
        <row r="15531">
          <cell r="A15531" t="str">
            <v>FY2018</v>
          </cell>
        </row>
        <row r="15532">
          <cell r="A15532" t="str">
            <v>FY2018</v>
          </cell>
        </row>
        <row r="15533">
          <cell r="A15533" t="str">
            <v>FY2018</v>
          </cell>
        </row>
        <row r="15534">
          <cell r="A15534" t="str">
            <v>FY2018</v>
          </cell>
        </row>
        <row r="15535">
          <cell r="A15535" t="str">
            <v>FY2018</v>
          </cell>
        </row>
        <row r="15536">
          <cell r="A15536" t="str">
            <v>FY2018</v>
          </cell>
        </row>
        <row r="15537">
          <cell r="A15537" t="str">
            <v>FY2018</v>
          </cell>
        </row>
        <row r="15538">
          <cell r="A15538" t="str">
            <v>FY2018</v>
          </cell>
        </row>
        <row r="15539">
          <cell r="A15539" t="str">
            <v>FY2018</v>
          </cell>
        </row>
        <row r="15540">
          <cell r="A15540" t="str">
            <v>FY2018</v>
          </cell>
        </row>
        <row r="15541">
          <cell r="A15541" t="str">
            <v>FY2018</v>
          </cell>
        </row>
        <row r="15542">
          <cell r="A15542" t="str">
            <v>FY2018</v>
          </cell>
        </row>
        <row r="15543">
          <cell r="A15543" t="str">
            <v>FY2018</v>
          </cell>
        </row>
        <row r="15544">
          <cell r="A15544" t="str">
            <v>FY2018</v>
          </cell>
        </row>
        <row r="15545">
          <cell r="A15545" t="str">
            <v>FY2018</v>
          </cell>
        </row>
        <row r="15546">
          <cell r="A15546" t="str">
            <v>FY2018</v>
          </cell>
        </row>
        <row r="15547">
          <cell r="A15547" t="str">
            <v>FY2018</v>
          </cell>
        </row>
        <row r="15548">
          <cell r="A15548" t="str">
            <v>FY2018</v>
          </cell>
        </row>
        <row r="15549">
          <cell r="A15549" t="str">
            <v>FY2018</v>
          </cell>
        </row>
        <row r="15550">
          <cell r="A15550" t="str">
            <v>FY2018</v>
          </cell>
        </row>
        <row r="15551">
          <cell r="A15551" t="str">
            <v>FY2018</v>
          </cell>
        </row>
        <row r="15552">
          <cell r="A15552" t="str">
            <v>FY2018</v>
          </cell>
        </row>
        <row r="15553">
          <cell r="A15553" t="str">
            <v>FY2018</v>
          </cell>
        </row>
        <row r="15554">
          <cell r="A15554" t="str">
            <v>FY2018</v>
          </cell>
        </row>
        <row r="15555">
          <cell r="A15555" t="str">
            <v>FY2018</v>
          </cell>
        </row>
        <row r="15556">
          <cell r="A15556" t="str">
            <v>FY2018</v>
          </cell>
        </row>
        <row r="15557">
          <cell r="A15557" t="str">
            <v>FY2018</v>
          </cell>
        </row>
        <row r="15558">
          <cell r="A15558" t="str">
            <v>FY2018</v>
          </cell>
        </row>
        <row r="15559">
          <cell r="A15559" t="str">
            <v>FY2018</v>
          </cell>
        </row>
        <row r="15560">
          <cell r="A15560" t="str">
            <v>FY2018</v>
          </cell>
        </row>
        <row r="15561">
          <cell r="A15561" t="str">
            <v>FY2018</v>
          </cell>
        </row>
        <row r="15562">
          <cell r="A15562" t="str">
            <v>FY2018</v>
          </cell>
        </row>
        <row r="15563">
          <cell r="A15563" t="str">
            <v>FY2018</v>
          </cell>
        </row>
        <row r="15564">
          <cell r="A15564" t="str">
            <v>FY2018</v>
          </cell>
        </row>
        <row r="15565">
          <cell r="A15565" t="str">
            <v>FY2018</v>
          </cell>
        </row>
        <row r="15566">
          <cell r="A15566" t="str">
            <v>FY2018</v>
          </cell>
        </row>
        <row r="15567">
          <cell r="A15567" t="str">
            <v>FY2018</v>
          </cell>
        </row>
        <row r="15568">
          <cell r="A15568" t="str">
            <v>FY2018</v>
          </cell>
        </row>
        <row r="15569">
          <cell r="A15569" t="str">
            <v>FY2018</v>
          </cell>
        </row>
        <row r="15570">
          <cell r="A15570" t="str">
            <v>FY2018</v>
          </cell>
        </row>
        <row r="15571">
          <cell r="A15571" t="str">
            <v>FY2018</v>
          </cell>
        </row>
        <row r="15572">
          <cell r="A15572" t="str">
            <v>FY2018</v>
          </cell>
        </row>
        <row r="15573">
          <cell r="A15573" t="str">
            <v>FY2018</v>
          </cell>
        </row>
        <row r="15574">
          <cell r="A15574" t="str">
            <v>FY2018</v>
          </cell>
        </row>
        <row r="15575">
          <cell r="A15575" t="str">
            <v>FY2018</v>
          </cell>
        </row>
        <row r="15576">
          <cell r="A15576" t="str">
            <v>FY2018</v>
          </cell>
        </row>
        <row r="15577">
          <cell r="A15577" t="str">
            <v>FY2018</v>
          </cell>
        </row>
        <row r="15578">
          <cell r="A15578" t="str">
            <v>FY2018</v>
          </cell>
        </row>
        <row r="15579">
          <cell r="A15579" t="str">
            <v>FY2018</v>
          </cell>
        </row>
        <row r="15580">
          <cell r="A15580" t="str">
            <v>FY2018</v>
          </cell>
        </row>
        <row r="15581">
          <cell r="A15581" t="str">
            <v>FY2018</v>
          </cell>
        </row>
        <row r="15582">
          <cell r="A15582" t="str">
            <v>FY2018</v>
          </cell>
        </row>
        <row r="15583">
          <cell r="A15583" t="str">
            <v>FY2018</v>
          </cell>
        </row>
        <row r="15584">
          <cell r="A15584" t="str">
            <v>FY2018</v>
          </cell>
        </row>
        <row r="15585">
          <cell r="A15585" t="str">
            <v>FY2018</v>
          </cell>
        </row>
        <row r="15586">
          <cell r="A15586" t="str">
            <v>FY2018</v>
          </cell>
        </row>
        <row r="15587">
          <cell r="A15587" t="str">
            <v>FY2018</v>
          </cell>
        </row>
        <row r="15588">
          <cell r="A15588" t="str">
            <v>FY2018</v>
          </cell>
        </row>
        <row r="15589">
          <cell r="A15589" t="str">
            <v>FY2018</v>
          </cell>
        </row>
        <row r="15590">
          <cell r="A15590" t="str">
            <v>FY2018</v>
          </cell>
        </row>
        <row r="15591">
          <cell r="A15591" t="str">
            <v>FY2018</v>
          </cell>
        </row>
        <row r="15592">
          <cell r="A15592" t="str">
            <v>FY2018</v>
          </cell>
        </row>
        <row r="15593">
          <cell r="A15593" t="str">
            <v>FY2018</v>
          </cell>
        </row>
        <row r="15594">
          <cell r="A15594" t="str">
            <v>FY2018</v>
          </cell>
        </row>
        <row r="15595">
          <cell r="A15595" t="str">
            <v>FY2018</v>
          </cell>
        </row>
        <row r="15596">
          <cell r="A15596" t="str">
            <v>FY2018</v>
          </cell>
        </row>
        <row r="15597">
          <cell r="A15597" t="str">
            <v>FY2018</v>
          </cell>
        </row>
        <row r="15598">
          <cell r="A15598" t="str">
            <v>FY2018</v>
          </cell>
        </row>
        <row r="15599">
          <cell r="A15599" t="str">
            <v>FY2018</v>
          </cell>
        </row>
        <row r="15600">
          <cell r="A15600" t="str">
            <v>FY2018</v>
          </cell>
        </row>
        <row r="15601">
          <cell r="A15601" t="str">
            <v>FY2018</v>
          </cell>
        </row>
        <row r="15602">
          <cell r="A15602" t="str">
            <v>FY2018</v>
          </cell>
        </row>
        <row r="15603">
          <cell r="A15603" t="str">
            <v>FY2018</v>
          </cell>
        </row>
        <row r="15604">
          <cell r="A15604" t="str">
            <v>FY2018</v>
          </cell>
        </row>
        <row r="15605">
          <cell r="A15605" t="str">
            <v>FY2018</v>
          </cell>
        </row>
        <row r="15606">
          <cell r="A15606" t="str">
            <v>FY2018</v>
          </cell>
        </row>
        <row r="15607">
          <cell r="A15607" t="str">
            <v>FY2018</v>
          </cell>
        </row>
        <row r="15608">
          <cell r="A15608" t="str">
            <v>FY2018</v>
          </cell>
        </row>
        <row r="15609">
          <cell r="A15609" t="str">
            <v>FY2018</v>
          </cell>
        </row>
        <row r="15610">
          <cell r="A15610" t="str">
            <v>FY2018</v>
          </cell>
        </row>
        <row r="15611">
          <cell r="A15611" t="str">
            <v>FY2018</v>
          </cell>
        </row>
        <row r="15612">
          <cell r="A15612" t="str">
            <v>FY2018</v>
          </cell>
        </row>
        <row r="15613">
          <cell r="A15613" t="str">
            <v>FY2018</v>
          </cell>
        </row>
        <row r="15614">
          <cell r="A15614" t="str">
            <v>FY2018</v>
          </cell>
        </row>
        <row r="15615">
          <cell r="A15615" t="str">
            <v>FY2018</v>
          </cell>
        </row>
        <row r="15616">
          <cell r="A15616" t="str">
            <v>FY2018</v>
          </cell>
        </row>
        <row r="15617">
          <cell r="A15617" t="str">
            <v>FY2018</v>
          </cell>
        </row>
        <row r="15618">
          <cell r="A15618" t="str">
            <v>FY2018</v>
          </cell>
        </row>
        <row r="15619">
          <cell r="A15619" t="str">
            <v>FY2018</v>
          </cell>
        </row>
        <row r="15620">
          <cell r="A15620" t="str">
            <v>FY2018</v>
          </cell>
        </row>
        <row r="15621">
          <cell r="A15621" t="str">
            <v>FY2018</v>
          </cell>
        </row>
        <row r="15622">
          <cell r="A15622" t="str">
            <v>FY2018</v>
          </cell>
        </row>
        <row r="15623">
          <cell r="A15623" t="str">
            <v>FY2018</v>
          </cell>
        </row>
        <row r="15624">
          <cell r="A15624" t="str">
            <v>FY2018</v>
          </cell>
        </row>
        <row r="15625">
          <cell r="A15625" t="str">
            <v>FY2018</v>
          </cell>
        </row>
        <row r="15626">
          <cell r="A15626" t="str">
            <v>FY2018</v>
          </cell>
        </row>
        <row r="15627">
          <cell r="A15627" t="str">
            <v>FY2018</v>
          </cell>
        </row>
        <row r="15628">
          <cell r="A15628" t="str">
            <v>FY2018</v>
          </cell>
        </row>
        <row r="15629">
          <cell r="A15629" t="str">
            <v>FY2018</v>
          </cell>
        </row>
        <row r="15630">
          <cell r="A15630" t="str">
            <v>FY2018</v>
          </cell>
        </row>
        <row r="15631">
          <cell r="A15631" t="str">
            <v>FY2018</v>
          </cell>
        </row>
        <row r="15632">
          <cell r="A15632" t="str">
            <v>FY2018</v>
          </cell>
        </row>
        <row r="15633">
          <cell r="A15633" t="str">
            <v>FY2018</v>
          </cell>
        </row>
        <row r="15634">
          <cell r="A15634" t="str">
            <v>FY2018</v>
          </cell>
        </row>
        <row r="15635">
          <cell r="A15635" t="str">
            <v>FY2018</v>
          </cell>
        </row>
        <row r="15636">
          <cell r="A15636" t="str">
            <v>FY2018</v>
          </cell>
        </row>
        <row r="15637">
          <cell r="A15637" t="str">
            <v>FY2018</v>
          </cell>
        </row>
        <row r="15638">
          <cell r="A15638" t="str">
            <v>FY2018</v>
          </cell>
        </row>
        <row r="15639">
          <cell r="A15639" t="str">
            <v>FY2018</v>
          </cell>
        </row>
        <row r="15640">
          <cell r="A15640" t="str">
            <v>FY2018</v>
          </cell>
        </row>
        <row r="15641">
          <cell r="A15641" t="str">
            <v>FY2018</v>
          </cell>
        </row>
        <row r="15642">
          <cell r="A15642" t="str">
            <v>FY2018</v>
          </cell>
        </row>
        <row r="15643">
          <cell r="A15643" t="str">
            <v>FY2018</v>
          </cell>
        </row>
        <row r="15644">
          <cell r="A15644" t="str">
            <v>FY2018</v>
          </cell>
        </row>
        <row r="15645">
          <cell r="A15645" t="str">
            <v>FY2018</v>
          </cell>
        </row>
        <row r="15646">
          <cell r="A15646" t="str">
            <v>FY2018</v>
          </cell>
        </row>
        <row r="15647">
          <cell r="A15647" t="str">
            <v>FY2018</v>
          </cell>
        </row>
        <row r="15648">
          <cell r="A15648" t="str">
            <v>FY2018</v>
          </cell>
        </row>
        <row r="15649">
          <cell r="A15649" t="str">
            <v>FY2018</v>
          </cell>
        </row>
        <row r="15650">
          <cell r="A15650" t="str">
            <v>FY2018</v>
          </cell>
        </row>
        <row r="15651">
          <cell r="A15651" t="str">
            <v>FY2018</v>
          </cell>
        </row>
        <row r="15652">
          <cell r="A15652" t="str">
            <v>FY2018</v>
          </cell>
        </row>
        <row r="15653">
          <cell r="A15653" t="str">
            <v>FY2018</v>
          </cell>
        </row>
        <row r="15654">
          <cell r="A15654" t="str">
            <v>FY2018</v>
          </cell>
        </row>
        <row r="15655">
          <cell r="A15655" t="str">
            <v>FY2018</v>
          </cell>
        </row>
        <row r="15656">
          <cell r="A15656" t="str">
            <v>FY2018</v>
          </cell>
        </row>
        <row r="15657">
          <cell r="A15657" t="str">
            <v>FY2018</v>
          </cell>
        </row>
        <row r="15658">
          <cell r="A15658" t="str">
            <v>FY2018</v>
          </cell>
        </row>
        <row r="15659">
          <cell r="A15659" t="str">
            <v>FY2018</v>
          </cell>
        </row>
        <row r="15660">
          <cell r="A15660" t="str">
            <v>FY2018</v>
          </cell>
        </row>
        <row r="15661">
          <cell r="A15661" t="str">
            <v>FY2018</v>
          </cell>
        </row>
        <row r="15662">
          <cell r="A15662" t="str">
            <v>FY2018</v>
          </cell>
        </row>
        <row r="15663">
          <cell r="A15663" t="str">
            <v>FY2018</v>
          </cell>
        </row>
        <row r="15664">
          <cell r="A15664" t="str">
            <v>FY2018</v>
          </cell>
        </row>
        <row r="15665">
          <cell r="A15665" t="str">
            <v>FY2018</v>
          </cell>
        </row>
        <row r="15666">
          <cell r="A15666" t="str">
            <v>FY2018</v>
          </cell>
        </row>
        <row r="15667">
          <cell r="A15667" t="str">
            <v>FY2018</v>
          </cell>
        </row>
        <row r="15668">
          <cell r="A15668" t="str">
            <v>FY2018</v>
          </cell>
        </row>
        <row r="15669">
          <cell r="A15669" t="str">
            <v>FY2018</v>
          </cell>
        </row>
        <row r="15670">
          <cell r="A15670" t="str">
            <v>FY2018</v>
          </cell>
        </row>
        <row r="15671">
          <cell r="A15671" t="str">
            <v>FY2018</v>
          </cell>
        </row>
        <row r="15672">
          <cell r="A15672" t="str">
            <v>FY2018</v>
          </cell>
        </row>
        <row r="15673">
          <cell r="A15673" t="str">
            <v>FY2018</v>
          </cell>
        </row>
        <row r="15674">
          <cell r="A15674" t="str">
            <v>FY2018</v>
          </cell>
        </row>
        <row r="15675">
          <cell r="A15675" t="str">
            <v>FY2018</v>
          </cell>
        </row>
        <row r="15676">
          <cell r="A15676" t="str">
            <v>FY2018</v>
          </cell>
        </row>
        <row r="15677">
          <cell r="A15677" t="str">
            <v>FY2018</v>
          </cell>
        </row>
        <row r="15678">
          <cell r="A15678" t="str">
            <v>FY2018</v>
          </cell>
        </row>
        <row r="15679">
          <cell r="A15679" t="str">
            <v>FY2018</v>
          </cell>
        </row>
        <row r="15680">
          <cell r="A15680" t="str">
            <v>FY2018</v>
          </cell>
        </row>
        <row r="15681">
          <cell r="A15681" t="str">
            <v>FY2018</v>
          </cell>
        </row>
        <row r="15682">
          <cell r="A15682" t="str">
            <v>FY2018</v>
          </cell>
        </row>
        <row r="15683">
          <cell r="A15683" t="str">
            <v>FY2018</v>
          </cell>
        </row>
        <row r="15684">
          <cell r="A15684" t="str">
            <v>FY2018</v>
          </cell>
        </row>
        <row r="15685">
          <cell r="A15685" t="str">
            <v>FY2018</v>
          </cell>
        </row>
        <row r="15686">
          <cell r="A15686" t="str">
            <v>FY2018</v>
          </cell>
        </row>
        <row r="15687">
          <cell r="A15687" t="str">
            <v>FY2018</v>
          </cell>
        </row>
        <row r="15688">
          <cell r="A15688" t="str">
            <v>FY2018</v>
          </cell>
        </row>
        <row r="15689">
          <cell r="A15689" t="str">
            <v>FY2018</v>
          </cell>
        </row>
        <row r="15690">
          <cell r="A15690" t="str">
            <v>FY2018</v>
          </cell>
        </row>
        <row r="15691">
          <cell r="A15691" t="str">
            <v>FY2018</v>
          </cell>
        </row>
        <row r="15692">
          <cell r="A15692" t="str">
            <v>FY2018</v>
          </cell>
        </row>
        <row r="15693">
          <cell r="A15693" t="str">
            <v>FY2018</v>
          </cell>
        </row>
        <row r="15694">
          <cell r="A15694" t="str">
            <v>FY2018</v>
          </cell>
        </row>
        <row r="15695">
          <cell r="A15695" t="str">
            <v>FY2018</v>
          </cell>
        </row>
        <row r="15696">
          <cell r="A15696" t="str">
            <v>FY2018</v>
          </cell>
        </row>
        <row r="15697">
          <cell r="A15697" t="str">
            <v>FY2018</v>
          </cell>
        </row>
        <row r="15698">
          <cell r="A15698" t="str">
            <v>FY2018</v>
          </cell>
        </row>
        <row r="15699">
          <cell r="A15699" t="str">
            <v>FY2018</v>
          </cell>
        </row>
        <row r="15700">
          <cell r="A15700" t="str">
            <v>FY2018</v>
          </cell>
        </row>
        <row r="15701">
          <cell r="A15701" t="str">
            <v>FY2018</v>
          </cell>
        </row>
        <row r="15702">
          <cell r="A15702" t="str">
            <v>FY2018</v>
          </cell>
        </row>
        <row r="15703">
          <cell r="A15703" t="str">
            <v>FY2018</v>
          </cell>
        </row>
        <row r="15704">
          <cell r="A15704" t="str">
            <v>FY2018</v>
          </cell>
        </row>
        <row r="15705">
          <cell r="A15705" t="str">
            <v>FY2018</v>
          </cell>
        </row>
        <row r="15706">
          <cell r="A15706" t="str">
            <v>FY2018</v>
          </cell>
        </row>
        <row r="15707">
          <cell r="A15707" t="str">
            <v>FY2018</v>
          </cell>
        </row>
        <row r="15708">
          <cell r="A15708" t="str">
            <v>FY2018</v>
          </cell>
        </row>
        <row r="15709">
          <cell r="A15709" t="str">
            <v>FY2018</v>
          </cell>
        </row>
        <row r="15710">
          <cell r="A15710" t="str">
            <v>FY2018</v>
          </cell>
        </row>
        <row r="15711">
          <cell r="A15711" t="str">
            <v>FY2018</v>
          </cell>
        </row>
        <row r="15712">
          <cell r="A15712" t="str">
            <v>FY2018</v>
          </cell>
        </row>
        <row r="15713">
          <cell r="A15713" t="str">
            <v>FY2018</v>
          </cell>
        </row>
        <row r="15714">
          <cell r="A15714" t="str">
            <v>FY2018</v>
          </cell>
        </row>
        <row r="15715">
          <cell r="A15715" t="str">
            <v>FY2018</v>
          </cell>
        </row>
        <row r="15716">
          <cell r="A15716" t="str">
            <v>FY2018</v>
          </cell>
        </row>
        <row r="15717">
          <cell r="A15717" t="str">
            <v>FY2018</v>
          </cell>
        </row>
        <row r="15718">
          <cell r="A15718" t="str">
            <v>FY2018</v>
          </cell>
        </row>
        <row r="15719">
          <cell r="A15719" t="str">
            <v>FY2018</v>
          </cell>
        </row>
        <row r="15720">
          <cell r="A15720" t="str">
            <v>FY2018</v>
          </cell>
        </row>
        <row r="15721">
          <cell r="A15721" t="str">
            <v>FY2018</v>
          </cell>
        </row>
        <row r="15722">
          <cell r="A15722" t="str">
            <v>FY2018</v>
          </cell>
        </row>
        <row r="15723">
          <cell r="A15723" t="str">
            <v>FY2018</v>
          </cell>
        </row>
        <row r="15724">
          <cell r="A15724" t="str">
            <v>FY2018</v>
          </cell>
        </row>
        <row r="15725">
          <cell r="A15725" t="str">
            <v>FY2018</v>
          </cell>
        </row>
        <row r="15726">
          <cell r="A15726" t="str">
            <v>FY2018</v>
          </cell>
        </row>
        <row r="15727">
          <cell r="A15727" t="str">
            <v>FY2018</v>
          </cell>
        </row>
        <row r="15728">
          <cell r="A15728" t="str">
            <v>FY2018</v>
          </cell>
        </row>
        <row r="15729">
          <cell r="A15729" t="str">
            <v>FY2018</v>
          </cell>
        </row>
        <row r="15730">
          <cell r="A15730" t="str">
            <v>FY2018</v>
          </cell>
        </row>
        <row r="15731">
          <cell r="A15731" t="str">
            <v>FY2018</v>
          </cell>
        </row>
        <row r="15732">
          <cell r="A15732" t="str">
            <v>FY2018</v>
          </cell>
        </row>
        <row r="15733">
          <cell r="A15733" t="str">
            <v>FY2018</v>
          </cell>
        </row>
        <row r="15734">
          <cell r="A15734" t="str">
            <v>FY2018</v>
          </cell>
        </row>
        <row r="15735">
          <cell r="A15735" t="str">
            <v>FY2018</v>
          </cell>
        </row>
        <row r="15736">
          <cell r="A15736" t="str">
            <v>FY2018</v>
          </cell>
        </row>
        <row r="15737">
          <cell r="A15737" t="str">
            <v>FY2018</v>
          </cell>
        </row>
        <row r="15738">
          <cell r="A15738" t="str">
            <v>FY2018</v>
          </cell>
        </row>
        <row r="15739">
          <cell r="A15739" t="str">
            <v>FY2018</v>
          </cell>
        </row>
        <row r="15740">
          <cell r="A15740" t="str">
            <v>FY2018</v>
          </cell>
        </row>
        <row r="15741">
          <cell r="A15741" t="str">
            <v>FY2018</v>
          </cell>
        </row>
        <row r="15742">
          <cell r="A15742" t="str">
            <v>FY2018</v>
          </cell>
        </row>
        <row r="15743">
          <cell r="A15743" t="str">
            <v>FY2018</v>
          </cell>
        </row>
        <row r="15744">
          <cell r="A15744" t="str">
            <v>FY2018</v>
          </cell>
        </row>
        <row r="15745">
          <cell r="A15745" t="str">
            <v>FY2018</v>
          </cell>
        </row>
        <row r="15746">
          <cell r="A15746" t="str">
            <v>FY2018</v>
          </cell>
        </row>
        <row r="15747">
          <cell r="A15747" t="str">
            <v>FY2018</v>
          </cell>
        </row>
        <row r="15748">
          <cell r="A15748" t="str">
            <v>FY2018</v>
          </cell>
        </row>
        <row r="15749">
          <cell r="A15749" t="str">
            <v>FY2018</v>
          </cell>
        </row>
        <row r="15750">
          <cell r="A15750" t="str">
            <v>FY2018</v>
          </cell>
        </row>
        <row r="15751">
          <cell r="A15751" t="str">
            <v>FY2018</v>
          </cell>
        </row>
        <row r="15752">
          <cell r="A15752" t="str">
            <v>FY2018</v>
          </cell>
        </row>
        <row r="15753">
          <cell r="A15753" t="str">
            <v>FY2018</v>
          </cell>
        </row>
        <row r="15754">
          <cell r="A15754" t="str">
            <v>FY2018</v>
          </cell>
        </row>
        <row r="15755">
          <cell r="A15755" t="str">
            <v>FY2018</v>
          </cell>
        </row>
        <row r="15756">
          <cell r="A15756" t="str">
            <v>FY2018</v>
          </cell>
        </row>
        <row r="15757">
          <cell r="A15757" t="str">
            <v>FY2018</v>
          </cell>
        </row>
        <row r="15758">
          <cell r="A15758" t="str">
            <v>FY2018</v>
          </cell>
        </row>
        <row r="15759">
          <cell r="A15759" t="str">
            <v>FY2018</v>
          </cell>
        </row>
        <row r="15760">
          <cell r="A15760" t="str">
            <v>FY2018</v>
          </cell>
        </row>
        <row r="15761">
          <cell r="A15761" t="str">
            <v>FY2018</v>
          </cell>
        </row>
        <row r="15762">
          <cell r="A15762" t="str">
            <v>FY2018</v>
          </cell>
        </row>
        <row r="15763">
          <cell r="A15763" t="str">
            <v>FY2018</v>
          </cell>
        </row>
        <row r="15764">
          <cell r="A15764" t="str">
            <v>FY2018</v>
          </cell>
        </row>
        <row r="15765">
          <cell r="A15765" t="str">
            <v>FY2018</v>
          </cell>
        </row>
        <row r="15766">
          <cell r="A15766" t="str">
            <v>FY2018</v>
          </cell>
        </row>
        <row r="15767">
          <cell r="A15767" t="str">
            <v>FY2018</v>
          </cell>
        </row>
        <row r="15768">
          <cell r="A15768" t="str">
            <v>FY2018</v>
          </cell>
        </row>
        <row r="15769">
          <cell r="A15769" t="str">
            <v>FY2018</v>
          </cell>
        </row>
        <row r="15770">
          <cell r="A15770" t="str">
            <v>FY2018</v>
          </cell>
        </row>
        <row r="15771">
          <cell r="A15771" t="str">
            <v>FY2018</v>
          </cell>
        </row>
        <row r="15772">
          <cell r="A15772" t="str">
            <v>FY2018</v>
          </cell>
        </row>
        <row r="15773">
          <cell r="A15773" t="str">
            <v>FY2018</v>
          </cell>
        </row>
        <row r="15774">
          <cell r="A15774" t="str">
            <v>FY2018</v>
          </cell>
        </row>
        <row r="15775">
          <cell r="A15775" t="str">
            <v>FY2018</v>
          </cell>
        </row>
        <row r="15776">
          <cell r="A15776" t="str">
            <v>FY2018</v>
          </cell>
        </row>
        <row r="15777">
          <cell r="A15777" t="str">
            <v>FY2018</v>
          </cell>
        </row>
        <row r="15778">
          <cell r="A15778" t="str">
            <v>FY2018</v>
          </cell>
        </row>
        <row r="15779">
          <cell r="A15779" t="str">
            <v>FY2018</v>
          </cell>
        </row>
        <row r="15780">
          <cell r="A15780" t="str">
            <v>FY2018</v>
          </cell>
        </row>
        <row r="15781">
          <cell r="A15781" t="str">
            <v>FY2018</v>
          </cell>
        </row>
        <row r="15782">
          <cell r="A15782" t="str">
            <v>FY2018</v>
          </cell>
        </row>
        <row r="15783">
          <cell r="A15783" t="str">
            <v>FY2018</v>
          </cell>
        </row>
        <row r="15784">
          <cell r="A15784" t="str">
            <v>FY2018</v>
          </cell>
        </row>
        <row r="15785">
          <cell r="A15785" t="str">
            <v>FY2018</v>
          </cell>
        </row>
        <row r="15786">
          <cell r="A15786" t="str">
            <v>FY2018</v>
          </cell>
        </row>
        <row r="15787">
          <cell r="A15787" t="str">
            <v>FY2018</v>
          </cell>
        </row>
        <row r="15788">
          <cell r="A15788" t="str">
            <v>FY2018</v>
          </cell>
        </row>
        <row r="15789">
          <cell r="A15789" t="str">
            <v>FY2018</v>
          </cell>
        </row>
        <row r="15790">
          <cell r="A15790" t="str">
            <v>FY2018</v>
          </cell>
        </row>
        <row r="15791">
          <cell r="A15791" t="str">
            <v>FY2018</v>
          </cell>
        </row>
        <row r="15792">
          <cell r="A15792" t="str">
            <v>FY2018</v>
          </cell>
        </row>
        <row r="15793">
          <cell r="A15793" t="str">
            <v>FY2018</v>
          </cell>
        </row>
        <row r="15794">
          <cell r="A15794" t="str">
            <v>FY2018</v>
          </cell>
        </row>
        <row r="15795">
          <cell r="A15795" t="str">
            <v>FY2018</v>
          </cell>
        </row>
        <row r="15796">
          <cell r="A15796" t="str">
            <v>FY2018</v>
          </cell>
        </row>
        <row r="15797">
          <cell r="A15797" t="str">
            <v>FY2018</v>
          </cell>
        </row>
        <row r="15798">
          <cell r="A15798" t="str">
            <v>FY2018</v>
          </cell>
        </row>
        <row r="15799">
          <cell r="A15799" t="str">
            <v>FY2018</v>
          </cell>
        </row>
        <row r="15800">
          <cell r="A15800" t="str">
            <v>FY2018</v>
          </cell>
        </row>
        <row r="15801">
          <cell r="A15801" t="str">
            <v>FY2018</v>
          </cell>
        </row>
        <row r="15802">
          <cell r="A15802" t="str">
            <v>FY2018</v>
          </cell>
        </row>
        <row r="15803">
          <cell r="A15803" t="str">
            <v>FY2018</v>
          </cell>
        </row>
        <row r="15804">
          <cell r="A15804" t="str">
            <v>FY2018</v>
          </cell>
        </row>
        <row r="15805">
          <cell r="A15805" t="str">
            <v>FY2018</v>
          </cell>
        </row>
        <row r="15806">
          <cell r="A15806" t="str">
            <v>FY2018</v>
          </cell>
        </row>
        <row r="15807">
          <cell r="A15807" t="str">
            <v>FY2018</v>
          </cell>
        </row>
        <row r="15808">
          <cell r="A15808" t="str">
            <v>FY2018</v>
          </cell>
        </row>
        <row r="15809">
          <cell r="A15809" t="str">
            <v>FY2018</v>
          </cell>
        </row>
        <row r="15810">
          <cell r="A15810" t="str">
            <v>FY2018</v>
          </cell>
        </row>
        <row r="15811">
          <cell r="A15811" t="str">
            <v>FY2018</v>
          </cell>
        </row>
        <row r="15812">
          <cell r="A15812" t="str">
            <v>FY2018</v>
          </cell>
        </row>
        <row r="15813">
          <cell r="A15813" t="str">
            <v>FY2018</v>
          </cell>
        </row>
        <row r="15814">
          <cell r="A15814" t="str">
            <v>FY2018</v>
          </cell>
        </row>
        <row r="15815">
          <cell r="A15815" t="str">
            <v>FY2018</v>
          </cell>
        </row>
        <row r="15816">
          <cell r="A15816" t="str">
            <v>FY2018</v>
          </cell>
        </row>
        <row r="15817">
          <cell r="A15817" t="str">
            <v>FY2018</v>
          </cell>
        </row>
        <row r="15818">
          <cell r="A15818" t="str">
            <v>FY2018</v>
          </cell>
        </row>
        <row r="15819">
          <cell r="A15819" t="str">
            <v>FY2018</v>
          </cell>
        </row>
        <row r="15820">
          <cell r="A15820" t="str">
            <v>FY2018</v>
          </cell>
        </row>
        <row r="15821">
          <cell r="A15821" t="str">
            <v>FY2018</v>
          </cell>
        </row>
        <row r="15822">
          <cell r="A15822" t="str">
            <v>FY2018</v>
          </cell>
        </row>
        <row r="15823">
          <cell r="A15823" t="str">
            <v>FY2018</v>
          </cell>
        </row>
        <row r="15824">
          <cell r="A15824" t="str">
            <v>FY2018</v>
          </cell>
        </row>
        <row r="15825">
          <cell r="A15825" t="str">
            <v>FY2018</v>
          </cell>
        </row>
        <row r="15826">
          <cell r="A15826" t="str">
            <v>FY2018</v>
          </cell>
        </row>
        <row r="15827">
          <cell r="A15827" t="str">
            <v>FY2018</v>
          </cell>
        </row>
        <row r="15828">
          <cell r="A15828" t="str">
            <v>FY2018</v>
          </cell>
        </row>
        <row r="15829">
          <cell r="A15829" t="str">
            <v>FY2018</v>
          </cell>
        </row>
        <row r="15830">
          <cell r="A15830" t="str">
            <v>FY2018</v>
          </cell>
        </row>
        <row r="15831">
          <cell r="A15831" t="str">
            <v>FY2018</v>
          </cell>
        </row>
        <row r="15832">
          <cell r="A15832" t="str">
            <v>FY2018</v>
          </cell>
        </row>
        <row r="15833">
          <cell r="A15833" t="str">
            <v>FY2018</v>
          </cell>
        </row>
        <row r="15834">
          <cell r="A15834" t="str">
            <v>FY2018</v>
          </cell>
        </row>
        <row r="15835">
          <cell r="A15835" t="str">
            <v>FY2018</v>
          </cell>
        </row>
        <row r="15836">
          <cell r="A15836" t="str">
            <v>FY2018</v>
          </cell>
        </row>
        <row r="15837">
          <cell r="A15837" t="str">
            <v>FY2018</v>
          </cell>
        </row>
        <row r="15838">
          <cell r="A15838" t="str">
            <v>FY2018</v>
          </cell>
        </row>
        <row r="15839">
          <cell r="A15839" t="str">
            <v>FY2018</v>
          </cell>
        </row>
        <row r="15840">
          <cell r="A15840" t="str">
            <v>FY2018</v>
          </cell>
        </row>
        <row r="15841">
          <cell r="A15841" t="str">
            <v>FY2018</v>
          </cell>
        </row>
        <row r="15842">
          <cell r="A15842" t="str">
            <v>FY2018</v>
          </cell>
        </row>
        <row r="15843">
          <cell r="A15843" t="str">
            <v>FY2018</v>
          </cell>
        </row>
        <row r="15844">
          <cell r="A15844" t="str">
            <v>FY2018</v>
          </cell>
        </row>
        <row r="15845">
          <cell r="A15845" t="str">
            <v>FY2018</v>
          </cell>
        </row>
        <row r="15846">
          <cell r="A15846" t="str">
            <v>FY2018</v>
          </cell>
        </row>
        <row r="15847">
          <cell r="A15847" t="str">
            <v>FY2018</v>
          </cell>
        </row>
        <row r="15848">
          <cell r="A15848" t="str">
            <v>FY2018</v>
          </cell>
        </row>
        <row r="15849">
          <cell r="A15849" t="str">
            <v>FY2018</v>
          </cell>
        </row>
        <row r="15850">
          <cell r="A15850" t="str">
            <v>FY2018</v>
          </cell>
        </row>
        <row r="15851">
          <cell r="A15851" t="str">
            <v>FY2018</v>
          </cell>
        </row>
        <row r="15852">
          <cell r="A15852" t="str">
            <v>FY2018</v>
          </cell>
        </row>
        <row r="15853">
          <cell r="A15853" t="str">
            <v>FY2018</v>
          </cell>
        </row>
        <row r="15854">
          <cell r="A15854" t="str">
            <v>FY2018</v>
          </cell>
        </row>
        <row r="15855">
          <cell r="A15855" t="str">
            <v>FY2018</v>
          </cell>
        </row>
        <row r="15856">
          <cell r="A15856" t="str">
            <v>FY2018</v>
          </cell>
        </row>
        <row r="15857">
          <cell r="A15857" t="str">
            <v>FY2018</v>
          </cell>
        </row>
        <row r="15858">
          <cell r="A15858" t="str">
            <v>FY2018</v>
          </cell>
        </row>
        <row r="15859">
          <cell r="A15859" t="str">
            <v>FY2018</v>
          </cell>
        </row>
        <row r="15860">
          <cell r="A15860" t="str">
            <v>FY2018</v>
          </cell>
        </row>
        <row r="15861">
          <cell r="A15861" t="str">
            <v>FY2018</v>
          </cell>
        </row>
        <row r="15862">
          <cell r="A15862" t="str">
            <v>FY2018</v>
          </cell>
        </row>
        <row r="15863">
          <cell r="A15863" t="str">
            <v>FY2018</v>
          </cell>
        </row>
        <row r="15864">
          <cell r="A15864" t="str">
            <v>FY2018</v>
          </cell>
        </row>
        <row r="15865">
          <cell r="A15865" t="str">
            <v>FY2018</v>
          </cell>
        </row>
        <row r="15866">
          <cell r="A15866" t="str">
            <v>FY2018</v>
          </cell>
        </row>
        <row r="15867">
          <cell r="A15867" t="str">
            <v>FY2018</v>
          </cell>
        </row>
        <row r="15868">
          <cell r="A15868" t="str">
            <v>FY2018</v>
          </cell>
        </row>
        <row r="15869">
          <cell r="A15869" t="str">
            <v>FY2018</v>
          </cell>
        </row>
        <row r="15870">
          <cell r="A15870" t="str">
            <v>FY2018</v>
          </cell>
        </row>
        <row r="15871">
          <cell r="A15871" t="str">
            <v>FY2018</v>
          </cell>
        </row>
        <row r="15872">
          <cell r="A15872" t="str">
            <v>FY2018</v>
          </cell>
        </row>
        <row r="15873">
          <cell r="A15873" t="str">
            <v>FY2018</v>
          </cell>
        </row>
        <row r="15874">
          <cell r="A15874" t="str">
            <v>FY2018</v>
          </cell>
        </row>
        <row r="15875">
          <cell r="A15875" t="str">
            <v>FY2018</v>
          </cell>
        </row>
        <row r="15876">
          <cell r="A15876" t="str">
            <v>FY2018</v>
          </cell>
        </row>
        <row r="15877">
          <cell r="A15877" t="str">
            <v>FY2018</v>
          </cell>
        </row>
        <row r="15878">
          <cell r="A15878" t="str">
            <v>FY2018</v>
          </cell>
        </row>
        <row r="15879">
          <cell r="A15879" t="str">
            <v>FY2018</v>
          </cell>
        </row>
        <row r="15880">
          <cell r="A15880" t="str">
            <v>FY2018</v>
          </cell>
        </row>
        <row r="15881">
          <cell r="A15881" t="str">
            <v>FY2018</v>
          </cell>
        </row>
        <row r="15882">
          <cell r="A15882" t="str">
            <v>FY2018</v>
          </cell>
        </row>
        <row r="15883">
          <cell r="A15883" t="str">
            <v>FY2018</v>
          </cell>
        </row>
        <row r="15884">
          <cell r="A15884" t="str">
            <v>FY2018</v>
          </cell>
        </row>
        <row r="15885">
          <cell r="A15885" t="str">
            <v>FY2018</v>
          </cell>
        </row>
        <row r="15886">
          <cell r="A15886" t="str">
            <v>FY2018</v>
          </cell>
        </row>
        <row r="15887">
          <cell r="A15887" t="str">
            <v>FY2018</v>
          </cell>
        </row>
        <row r="15888">
          <cell r="A15888" t="str">
            <v>FY2018</v>
          </cell>
        </row>
        <row r="15889">
          <cell r="A15889" t="str">
            <v>FY2018</v>
          </cell>
        </row>
        <row r="15890">
          <cell r="A15890" t="str">
            <v>FY2018</v>
          </cell>
        </row>
        <row r="15891">
          <cell r="A15891" t="str">
            <v>FY2018</v>
          </cell>
        </row>
        <row r="15892">
          <cell r="A15892" t="str">
            <v>FY2018</v>
          </cell>
        </row>
        <row r="15893">
          <cell r="A15893" t="str">
            <v>FY2018</v>
          </cell>
        </row>
        <row r="15894">
          <cell r="A15894" t="str">
            <v>FY2018</v>
          </cell>
        </row>
        <row r="15895">
          <cell r="A15895" t="str">
            <v>FY2018</v>
          </cell>
        </row>
        <row r="15896">
          <cell r="A15896" t="str">
            <v>FY2018</v>
          </cell>
        </row>
        <row r="15897">
          <cell r="A15897" t="str">
            <v>FY2018</v>
          </cell>
        </row>
        <row r="15898">
          <cell r="A15898" t="str">
            <v>FY2018</v>
          </cell>
        </row>
        <row r="15899">
          <cell r="A15899" t="str">
            <v>FY2018</v>
          </cell>
        </row>
        <row r="15900">
          <cell r="A15900" t="str">
            <v>FY2018</v>
          </cell>
        </row>
        <row r="15901">
          <cell r="A15901" t="str">
            <v>FY2018</v>
          </cell>
        </row>
        <row r="15902">
          <cell r="A15902" t="str">
            <v>FY2018</v>
          </cell>
        </row>
        <row r="15903">
          <cell r="A15903" t="str">
            <v>FY2018</v>
          </cell>
        </row>
        <row r="15904">
          <cell r="A15904" t="str">
            <v>FY2018</v>
          </cell>
        </row>
        <row r="15905">
          <cell r="A15905" t="str">
            <v>FY2018</v>
          </cell>
        </row>
        <row r="15906">
          <cell r="A15906" t="str">
            <v>FY2018</v>
          </cell>
        </row>
        <row r="15907">
          <cell r="A15907" t="str">
            <v>FY2018</v>
          </cell>
        </row>
        <row r="15908">
          <cell r="A15908" t="str">
            <v>FY2018</v>
          </cell>
        </row>
        <row r="15909">
          <cell r="A15909" t="str">
            <v>FY2018</v>
          </cell>
        </row>
        <row r="15910">
          <cell r="A15910" t="str">
            <v>FY2018</v>
          </cell>
        </row>
        <row r="15911">
          <cell r="A15911" t="str">
            <v>FY2018</v>
          </cell>
        </row>
        <row r="15912">
          <cell r="A15912" t="str">
            <v>FY2018</v>
          </cell>
        </row>
        <row r="15913">
          <cell r="A15913" t="str">
            <v>FY2018</v>
          </cell>
        </row>
        <row r="15914">
          <cell r="A15914" t="str">
            <v>FY2018</v>
          </cell>
        </row>
        <row r="15915">
          <cell r="A15915" t="str">
            <v>FY2018</v>
          </cell>
        </row>
        <row r="15916">
          <cell r="A15916" t="str">
            <v>FY2018</v>
          </cell>
        </row>
        <row r="15917">
          <cell r="A15917" t="str">
            <v>FY2018</v>
          </cell>
        </row>
        <row r="15918">
          <cell r="A15918" t="str">
            <v>FY2018</v>
          </cell>
        </row>
        <row r="15919">
          <cell r="A15919" t="str">
            <v>FY2018</v>
          </cell>
        </row>
        <row r="15920">
          <cell r="A15920" t="str">
            <v>FY2018</v>
          </cell>
        </row>
        <row r="15921">
          <cell r="A15921" t="str">
            <v>FY2018</v>
          </cell>
        </row>
        <row r="15922">
          <cell r="A15922" t="str">
            <v>FY2018</v>
          </cell>
        </row>
        <row r="15923">
          <cell r="A15923" t="str">
            <v>FY2018</v>
          </cell>
        </row>
        <row r="15924">
          <cell r="A15924" t="str">
            <v>FY2018</v>
          </cell>
        </row>
        <row r="15925">
          <cell r="A15925" t="str">
            <v>FY2018</v>
          </cell>
        </row>
        <row r="15926">
          <cell r="A15926" t="str">
            <v>FY2018</v>
          </cell>
        </row>
        <row r="15927">
          <cell r="A15927" t="str">
            <v>FY2018</v>
          </cell>
        </row>
        <row r="15928">
          <cell r="A15928" t="str">
            <v>FY2018</v>
          </cell>
        </row>
        <row r="15929">
          <cell r="A15929" t="str">
            <v>FY2018</v>
          </cell>
        </row>
        <row r="15930">
          <cell r="A15930" t="str">
            <v>FY2018</v>
          </cell>
        </row>
        <row r="15931">
          <cell r="A15931" t="str">
            <v>FY2018</v>
          </cell>
        </row>
        <row r="15932">
          <cell r="A15932" t="str">
            <v>FY2018</v>
          </cell>
        </row>
        <row r="15933">
          <cell r="A15933" t="str">
            <v>FY2018</v>
          </cell>
        </row>
        <row r="15934">
          <cell r="A15934" t="str">
            <v>FY2018</v>
          </cell>
        </row>
        <row r="15935">
          <cell r="A15935" t="str">
            <v>FY2018</v>
          </cell>
        </row>
        <row r="15936">
          <cell r="A15936" t="str">
            <v>FY2018</v>
          </cell>
        </row>
        <row r="15937">
          <cell r="A15937" t="str">
            <v>FY2018</v>
          </cell>
        </row>
        <row r="15938">
          <cell r="A15938" t="str">
            <v>FY2018</v>
          </cell>
        </row>
        <row r="15939">
          <cell r="A15939" t="str">
            <v>FY2018</v>
          </cell>
        </row>
        <row r="15940">
          <cell r="A15940" t="str">
            <v>FY2018</v>
          </cell>
        </row>
        <row r="15941">
          <cell r="A15941" t="str">
            <v>FY2018</v>
          </cell>
        </row>
        <row r="15942">
          <cell r="A15942" t="str">
            <v>FY2018</v>
          </cell>
        </row>
        <row r="15943">
          <cell r="A15943" t="str">
            <v>FY2018</v>
          </cell>
        </row>
        <row r="15944">
          <cell r="A15944" t="str">
            <v>FY2018</v>
          </cell>
        </row>
        <row r="15945">
          <cell r="A15945" t="str">
            <v>FY2018</v>
          </cell>
        </row>
        <row r="15946">
          <cell r="A15946" t="str">
            <v>FY2018</v>
          </cell>
        </row>
        <row r="15947">
          <cell r="A15947" t="str">
            <v>FY2018</v>
          </cell>
        </row>
        <row r="15948">
          <cell r="A15948" t="str">
            <v>FY2018</v>
          </cell>
        </row>
        <row r="15949">
          <cell r="A15949" t="str">
            <v>FY2018</v>
          </cell>
        </row>
        <row r="15950">
          <cell r="A15950" t="str">
            <v>FY2018</v>
          </cell>
        </row>
        <row r="15951">
          <cell r="A15951" t="str">
            <v>FY2018</v>
          </cell>
        </row>
        <row r="15952">
          <cell r="A15952" t="str">
            <v>FY2018</v>
          </cell>
        </row>
        <row r="15953">
          <cell r="A15953" t="str">
            <v>FY2018</v>
          </cell>
        </row>
        <row r="15954">
          <cell r="A15954" t="str">
            <v>FY2018</v>
          </cell>
        </row>
        <row r="15955">
          <cell r="A15955" t="str">
            <v>FY2018</v>
          </cell>
        </row>
        <row r="15956">
          <cell r="A15956" t="str">
            <v>FY2018</v>
          </cell>
        </row>
        <row r="15957">
          <cell r="A15957" t="str">
            <v>FY2018</v>
          </cell>
        </row>
        <row r="15958">
          <cell r="A15958" t="str">
            <v>FY2018</v>
          </cell>
        </row>
        <row r="15959">
          <cell r="A15959" t="str">
            <v>FY2018</v>
          </cell>
        </row>
        <row r="15960">
          <cell r="A15960" t="str">
            <v>FY2018</v>
          </cell>
        </row>
        <row r="15961">
          <cell r="A15961" t="str">
            <v>FY2018</v>
          </cell>
        </row>
        <row r="15962">
          <cell r="A15962" t="str">
            <v>FY2018</v>
          </cell>
        </row>
        <row r="15963">
          <cell r="A15963" t="str">
            <v>FY2018</v>
          </cell>
        </row>
        <row r="15964">
          <cell r="A15964" t="str">
            <v>FY2018</v>
          </cell>
        </row>
        <row r="15965">
          <cell r="A15965" t="str">
            <v>FY2018</v>
          </cell>
        </row>
        <row r="15966">
          <cell r="A15966" t="str">
            <v>FY2018</v>
          </cell>
        </row>
        <row r="15967">
          <cell r="A15967" t="str">
            <v>FY2018</v>
          </cell>
        </row>
        <row r="15968">
          <cell r="A15968" t="str">
            <v>FY2018</v>
          </cell>
        </row>
        <row r="15969">
          <cell r="A15969" t="str">
            <v>FY2018</v>
          </cell>
        </row>
        <row r="15970">
          <cell r="A15970" t="str">
            <v>FY2018</v>
          </cell>
        </row>
        <row r="15971">
          <cell r="A15971" t="str">
            <v>FY2018</v>
          </cell>
        </row>
        <row r="15972">
          <cell r="A15972" t="str">
            <v>FY2018</v>
          </cell>
        </row>
        <row r="15973">
          <cell r="A15973" t="str">
            <v>FY2018</v>
          </cell>
        </row>
        <row r="15974">
          <cell r="A15974" t="str">
            <v>FY2018</v>
          </cell>
        </row>
        <row r="15975">
          <cell r="A15975" t="str">
            <v>FY2018</v>
          </cell>
        </row>
        <row r="15976">
          <cell r="A15976" t="str">
            <v>FY2018</v>
          </cell>
        </row>
        <row r="15977">
          <cell r="A15977" t="str">
            <v>FY2018</v>
          </cell>
        </row>
        <row r="15978">
          <cell r="A15978" t="str">
            <v>FY2018</v>
          </cell>
        </row>
        <row r="15979">
          <cell r="A15979" t="str">
            <v>FY2018</v>
          </cell>
        </row>
        <row r="15980">
          <cell r="A15980" t="str">
            <v>FY2018</v>
          </cell>
        </row>
        <row r="15981">
          <cell r="A15981" t="str">
            <v>FY2018</v>
          </cell>
        </row>
        <row r="15982">
          <cell r="A15982" t="str">
            <v>FY2018</v>
          </cell>
        </row>
        <row r="15983">
          <cell r="A15983" t="str">
            <v>FY2018</v>
          </cell>
        </row>
        <row r="15984">
          <cell r="A15984" t="str">
            <v>FY2018</v>
          </cell>
        </row>
        <row r="15985">
          <cell r="A15985" t="str">
            <v>FY2018</v>
          </cell>
        </row>
        <row r="15986">
          <cell r="A15986" t="str">
            <v>FY2018</v>
          </cell>
        </row>
        <row r="15987">
          <cell r="A15987" t="str">
            <v>FY2018</v>
          </cell>
        </row>
        <row r="15988">
          <cell r="A15988" t="str">
            <v>FY2018</v>
          </cell>
        </row>
        <row r="15989">
          <cell r="A15989" t="str">
            <v>FY2018</v>
          </cell>
        </row>
        <row r="15990">
          <cell r="A15990" t="str">
            <v>FY2018</v>
          </cell>
        </row>
        <row r="15991">
          <cell r="A15991" t="str">
            <v>FY2018</v>
          </cell>
        </row>
        <row r="15992">
          <cell r="A15992" t="str">
            <v>FY2018</v>
          </cell>
        </row>
        <row r="15993">
          <cell r="A15993" t="str">
            <v>FY2018</v>
          </cell>
        </row>
        <row r="15994">
          <cell r="A15994" t="str">
            <v>FY2018</v>
          </cell>
        </row>
        <row r="15995">
          <cell r="A15995" t="str">
            <v>FY2018</v>
          </cell>
        </row>
        <row r="15996">
          <cell r="A15996" t="str">
            <v>FY2018</v>
          </cell>
        </row>
        <row r="15997">
          <cell r="A15997" t="str">
            <v>FY2018</v>
          </cell>
        </row>
        <row r="15998">
          <cell r="A15998" t="str">
            <v>FY2018</v>
          </cell>
        </row>
        <row r="15999">
          <cell r="A15999" t="str">
            <v>FY2018</v>
          </cell>
        </row>
        <row r="16000">
          <cell r="A16000" t="str">
            <v>FY2018</v>
          </cell>
        </row>
        <row r="16001">
          <cell r="A16001" t="str">
            <v>FY2018</v>
          </cell>
        </row>
        <row r="16002">
          <cell r="A16002" t="str">
            <v>FY2018</v>
          </cell>
        </row>
        <row r="16003">
          <cell r="A16003" t="str">
            <v>FY2018</v>
          </cell>
        </row>
        <row r="16004">
          <cell r="A16004" t="str">
            <v>FY2018</v>
          </cell>
        </row>
        <row r="16005">
          <cell r="A16005" t="str">
            <v>FY2018</v>
          </cell>
        </row>
        <row r="16006">
          <cell r="A16006" t="str">
            <v>FY2018</v>
          </cell>
        </row>
        <row r="16007">
          <cell r="A16007" t="str">
            <v>FY2018</v>
          </cell>
        </row>
        <row r="16008">
          <cell r="A16008" t="str">
            <v>FY2018</v>
          </cell>
        </row>
        <row r="16009">
          <cell r="A16009" t="str">
            <v>FY2018</v>
          </cell>
        </row>
        <row r="16010">
          <cell r="A16010" t="str">
            <v>FY2018</v>
          </cell>
        </row>
        <row r="16011">
          <cell r="A16011" t="str">
            <v>FY2018</v>
          </cell>
        </row>
        <row r="16012">
          <cell r="A16012" t="str">
            <v>FY2018</v>
          </cell>
        </row>
        <row r="16013">
          <cell r="A16013" t="str">
            <v>FY2018</v>
          </cell>
        </row>
        <row r="16014">
          <cell r="A16014" t="str">
            <v>FY2018</v>
          </cell>
        </row>
        <row r="16015">
          <cell r="A16015" t="str">
            <v>FY2018</v>
          </cell>
        </row>
        <row r="16016">
          <cell r="A16016" t="str">
            <v>FY2018</v>
          </cell>
        </row>
        <row r="16017">
          <cell r="A16017" t="str">
            <v>FY2018</v>
          </cell>
        </row>
        <row r="16018">
          <cell r="A16018" t="str">
            <v>FY2018</v>
          </cell>
        </row>
        <row r="16019">
          <cell r="A16019" t="str">
            <v>FY2018</v>
          </cell>
        </row>
        <row r="16020">
          <cell r="A16020" t="str">
            <v>FY2018</v>
          </cell>
        </row>
        <row r="16021">
          <cell r="A16021" t="str">
            <v>FY2018</v>
          </cell>
        </row>
        <row r="16022">
          <cell r="A16022" t="str">
            <v>FY2018</v>
          </cell>
        </row>
        <row r="16023">
          <cell r="A16023" t="str">
            <v>FY2018</v>
          </cell>
        </row>
        <row r="16024">
          <cell r="A16024" t="str">
            <v>FY2018</v>
          </cell>
        </row>
        <row r="16025">
          <cell r="A16025" t="str">
            <v>FY2018</v>
          </cell>
        </row>
        <row r="16026">
          <cell r="A16026" t="str">
            <v>FY2018</v>
          </cell>
        </row>
        <row r="16027">
          <cell r="A16027" t="str">
            <v>FY2018</v>
          </cell>
        </row>
        <row r="16028">
          <cell r="A16028" t="str">
            <v>FY2018</v>
          </cell>
        </row>
        <row r="16029">
          <cell r="A16029" t="str">
            <v>FY2018</v>
          </cell>
        </row>
        <row r="16030">
          <cell r="A16030" t="str">
            <v>FY2018</v>
          </cell>
        </row>
        <row r="16031">
          <cell r="A16031" t="str">
            <v>FY2018</v>
          </cell>
        </row>
        <row r="16032">
          <cell r="A16032" t="str">
            <v>FY2018</v>
          </cell>
        </row>
        <row r="16033">
          <cell r="A16033" t="str">
            <v>FY2018</v>
          </cell>
        </row>
        <row r="16034">
          <cell r="A16034" t="str">
            <v>FY2018</v>
          </cell>
        </row>
        <row r="16035">
          <cell r="A16035" t="str">
            <v>FY2018</v>
          </cell>
        </row>
        <row r="16036">
          <cell r="A16036" t="str">
            <v>FY2018</v>
          </cell>
        </row>
        <row r="16037">
          <cell r="A16037" t="str">
            <v>FY2018</v>
          </cell>
        </row>
        <row r="16038">
          <cell r="A16038" t="str">
            <v>FY2018</v>
          </cell>
        </row>
        <row r="16039">
          <cell r="A16039" t="str">
            <v>FY2018</v>
          </cell>
        </row>
        <row r="16040">
          <cell r="A16040" t="str">
            <v>FY2018</v>
          </cell>
        </row>
        <row r="16041">
          <cell r="A16041" t="str">
            <v>FY2018</v>
          </cell>
        </row>
        <row r="16042">
          <cell r="A16042" t="str">
            <v>FY2018</v>
          </cell>
        </row>
        <row r="16043">
          <cell r="A16043" t="str">
            <v>FY2018</v>
          </cell>
        </row>
        <row r="16044">
          <cell r="A16044" t="str">
            <v>FY2018</v>
          </cell>
        </row>
        <row r="16045">
          <cell r="A16045" t="str">
            <v>FY2018</v>
          </cell>
        </row>
        <row r="16046">
          <cell r="A16046" t="str">
            <v>FY2018</v>
          </cell>
        </row>
        <row r="16047">
          <cell r="A16047" t="str">
            <v>FY2018</v>
          </cell>
        </row>
        <row r="16048">
          <cell r="A16048" t="str">
            <v>FY2018</v>
          </cell>
        </row>
        <row r="16049">
          <cell r="A16049" t="str">
            <v>FY2018</v>
          </cell>
        </row>
        <row r="16050">
          <cell r="A16050" t="str">
            <v>FY2018</v>
          </cell>
        </row>
        <row r="16051">
          <cell r="A16051" t="str">
            <v>FY2018</v>
          </cell>
        </row>
        <row r="16052">
          <cell r="A16052" t="str">
            <v>FY2018</v>
          </cell>
        </row>
        <row r="16053">
          <cell r="A16053" t="str">
            <v>FY2018</v>
          </cell>
        </row>
        <row r="16054">
          <cell r="A16054" t="str">
            <v>FY2018</v>
          </cell>
        </row>
        <row r="16055">
          <cell r="A16055" t="str">
            <v>FY2018</v>
          </cell>
        </row>
        <row r="16056">
          <cell r="A16056" t="str">
            <v>FY2018</v>
          </cell>
        </row>
        <row r="16057">
          <cell r="A16057" t="str">
            <v>FY2018</v>
          </cell>
        </row>
        <row r="16058">
          <cell r="A16058" t="str">
            <v>FY2018</v>
          </cell>
        </row>
        <row r="16059">
          <cell r="A16059" t="str">
            <v>FY2018</v>
          </cell>
        </row>
        <row r="16060">
          <cell r="A16060" t="str">
            <v>FY2018</v>
          </cell>
        </row>
        <row r="16061">
          <cell r="A16061" t="str">
            <v>FY2018</v>
          </cell>
        </row>
        <row r="16062">
          <cell r="A16062" t="str">
            <v>FY2018</v>
          </cell>
        </row>
        <row r="16063">
          <cell r="A16063" t="str">
            <v>FY2018</v>
          </cell>
        </row>
        <row r="16064">
          <cell r="A16064" t="str">
            <v>FY2018</v>
          </cell>
        </row>
        <row r="16065">
          <cell r="A16065" t="str">
            <v>FY2018</v>
          </cell>
        </row>
        <row r="16066">
          <cell r="A16066" t="str">
            <v>FY2018</v>
          </cell>
        </row>
        <row r="16067">
          <cell r="A16067" t="str">
            <v>FY2018</v>
          </cell>
        </row>
        <row r="16068">
          <cell r="A16068" t="str">
            <v>FY2018</v>
          </cell>
        </row>
        <row r="16069">
          <cell r="A16069" t="str">
            <v>FY2018</v>
          </cell>
        </row>
        <row r="16070">
          <cell r="A16070" t="str">
            <v>FY2018</v>
          </cell>
        </row>
        <row r="16071">
          <cell r="A16071" t="str">
            <v>FY2018</v>
          </cell>
        </row>
        <row r="16072">
          <cell r="A16072" t="str">
            <v>FY2018</v>
          </cell>
        </row>
        <row r="16073">
          <cell r="A16073" t="str">
            <v>FY2018</v>
          </cell>
        </row>
        <row r="16074">
          <cell r="A16074" t="str">
            <v>FY2018</v>
          </cell>
        </row>
        <row r="16075">
          <cell r="A16075" t="str">
            <v>FY2018</v>
          </cell>
        </row>
        <row r="16076">
          <cell r="A16076" t="str">
            <v>FY2018</v>
          </cell>
        </row>
        <row r="16077">
          <cell r="A16077" t="str">
            <v>FY2018</v>
          </cell>
        </row>
        <row r="16078">
          <cell r="A16078" t="str">
            <v>FY2018</v>
          </cell>
        </row>
        <row r="16079">
          <cell r="A16079" t="str">
            <v>FY2018</v>
          </cell>
        </row>
        <row r="16080">
          <cell r="A16080" t="str">
            <v>FY2018</v>
          </cell>
        </row>
        <row r="16081">
          <cell r="A16081" t="str">
            <v>FY2018</v>
          </cell>
        </row>
        <row r="16082">
          <cell r="A16082" t="str">
            <v>FY2018</v>
          </cell>
        </row>
        <row r="16083">
          <cell r="A16083" t="str">
            <v>FY2018</v>
          </cell>
        </row>
        <row r="16084">
          <cell r="A16084" t="str">
            <v>FY2018</v>
          </cell>
        </row>
        <row r="16085">
          <cell r="A16085" t="str">
            <v>FY2018</v>
          </cell>
        </row>
        <row r="16086">
          <cell r="A16086" t="str">
            <v>FY2018</v>
          </cell>
        </row>
        <row r="16087">
          <cell r="A16087" t="str">
            <v>FY2018</v>
          </cell>
        </row>
        <row r="16088">
          <cell r="A16088" t="str">
            <v>FY2018</v>
          </cell>
        </row>
        <row r="16089">
          <cell r="A16089" t="str">
            <v>FY2018</v>
          </cell>
        </row>
        <row r="16090">
          <cell r="A16090" t="str">
            <v>FY2018</v>
          </cell>
        </row>
        <row r="16091">
          <cell r="A16091" t="str">
            <v>FY2018</v>
          </cell>
        </row>
        <row r="16092">
          <cell r="A16092" t="str">
            <v>FY2018</v>
          </cell>
        </row>
        <row r="16093">
          <cell r="A16093" t="str">
            <v>FY2018</v>
          </cell>
        </row>
        <row r="16094">
          <cell r="A16094" t="str">
            <v>FY2018</v>
          </cell>
        </row>
        <row r="16095">
          <cell r="A16095" t="str">
            <v>FY2018</v>
          </cell>
        </row>
        <row r="16096">
          <cell r="A16096" t="str">
            <v>FY2018</v>
          </cell>
        </row>
        <row r="16097">
          <cell r="A16097" t="str">
            <v>FY2018</v>
          </cell>
        </row>
        <row r="16098">
          <cell r="A16098" t="str">
            <v>FY2018</v>
          </cell>
        </row>
        <row r="16099">
          <cell r="A16099" t="str">
            <v>FY2018</v>
          </cell>
        </row>
        <row r="16100">
          <cell r="A16100" t="str">
            <v>FY2018</v>
          </cell>
        </row>
        <row r="16101">
          <cell r="A16101" t="str">
            <v>FY2018</v>
          </cell>
        </row>
        <row r="16102">
          <cell r="A16102" t="str">
            <v>FY2018</v>
          </cell>
        </row>
        <row r="16103">
          <cell r="A16103" t="str">
            <v>FY2018</v>
          </cell>
        </row>
        <row r="16104">
          <cell r="A16104" t="str">
            <v>FY2018</v>
          </cell>
        </row>
        <row r="16105">
          <cell r="A16105" t="str">
            <v>FY2018</v>
          </cell>
        </row>
        <row r="16106">
          <cell r="A16106" t="str">
            <v>FY2018</v>
          </cell>
        </row>
        <row r="16107">
          <cell r="A16107" t="str">
            <v>FY2018</v>
          </cell>
        </row>
        <row r="16108">
          <cell r="A16108" t="str">
            <v>FY2018</v>
          </cell>
        </row>
        <row r="16109">
          <cell r="A16109" t="str">
            <v>FY2018</v>
          </cell>
        </row>
        <row r="16110">
          <cell r="A16110" t="str">
            <v>FY2018</v>
          </cell>
        </row>
        <row r="16111">
          <cell r="A16111" t="str">
            <v>FY2018</v>
          </cell>
        </row>
        <row r="16112">
          <cell r="A16112" t="str">
            <v>FY2018</v>
          </cell>
        </row>
        <row r="16113">
          <cell r="A16113" t="str">
            <v>FY2018</v>
          </cell>
        </row>
        <row r="16114">
          <cell r="A16114" t="str">
            <v>FY2018</v>
          </cell>
        </row>
        <row r="16115">
          <cell r="A16115" t="str">
            <v>FY2018</v>
          </cell>
        </row>
        <row r="16116">
          <cell r="A16116" t="str">
            <v>FY2018</v>
          </cell>
        </row>
        <row r="16117">
          <cell r="A16117" t="str">
            <v>FY2018</v>
          </cell>
        </row>
        <row r="16118">
          <cell r="A16118" t="str">
            <v>FY2018</v>
          </cell>
        </row>
        <row r="16119">
          <cell r="A16119" t="str">
            <v>FY2018</v>
          </cell>
        </row>
        <row r="16120">
          <cell r="A16120" t="str">
            <v>FY2018</v>
          </cell>
        </row>
        <row r="16121">
          <cell r="A16121" t="str">
            <v>FY2018</v>
          </cell>
        </row>
        <row r="16122">
          <cell r="A16122" t="str">
            <v>FY2018</v>
          </cell>
        </row>
        <row r="16123">
          <cell r="A16123" t="str">
            <v>FY2013</v>
          </cell>
        </row>
        <row r="16124">
          <cell r="A16124" t="str">
            <v>FY2013</v>
          </cell>
        </row>
        <row r="16125">
          <cell r="A16125" t="str">
            <v>FY2013</v>
          </cell>
        </row>
        <row r="16126">
          <cell r="A16126" t="str">
            <v>FY2013</v>
          </cell>
        </row>
        <row r="16127">
          <cell r="A16127" t="str">
            <v>FY2013</v>
          </cell>
        </row>
        <row r="16128">
          <cell r="A16128" t="str">
            <v>FY2013</v>
          </cell>
        </row>
        <row r="16129">
          <cell r="A16129" t="str">
            <v>FY2013</v>
          </cell>
        </row>
        <row r="16130">
          <cell r="A16130" t="str">
            <v>FY2013</v>
          </cell>
        </row>
        <row r="16131">
          <cell r="A16131" t="str">
            <v>FY2013</v>
          </cell>
        </row>
        <row r="16132">
          <cell r="A16132" t="str">
            <v>FY2013</v>
          </cell>
        </row>
        <row r="16133">
          <cell r="A16133" t="str">
            <v>FY2013</v>
          </cell>
        </row>
        <row r="16134">
          <cell r="A16134" t="str">
            <v>FY2013</v>
          </cell>
        </row>
        <row r="16135">
          <cell r="A16135" t="str">
            <v>FY2013</v>
          </cell>
        </row>
        <row r="16136">
          <cell r="A16136" t="str">
            <v>FY2013</v>
          </cell>
        </row>
        <row r="16137">
          <cell r="A16137" t="str">
            <v>FY2013</v>
          </cell>
        </row>
        <row r="16138">
          <cell r="A16138" t="str">
            <v>FY2013</v>
          </cell>
        </row>
        <row r="16139">
          <cell r="A16139" t="str">
            <v>FY2013</v>
          </cell>
        </row>
        <row r="16140">
          <cell r="A16140" t="str">
            <v>FY2013</v>
          </cell>
        </row>
        <row r="16141">
          <cell r="A16141" t="str">
            <v>FY2013</v>
          </cell>
        </row>
        <row r="16142">
          <cell r="A16142" t="str">
            <v>FY2013</v>
          </cell>
        </row>
        <row r="16143">
          <cell r="A16143" t="str">
            <v>FY2013</v>
          </cell>
        </row>
        <row r="16144">
          <cell r="A16144" t="str">
            <v>FY2013</v>
          </cell>
        </row>
        <row r="16145">
          <cell r="A16145" t="str">
            <v>FY2013</v>
          </cell>
        </row>
        <row r="16146">
          <cell r="A16146" t="str">
            <v>FY2013</v>
          </cell>
        </row>
        <row r="16147">
          <cell r="A16147" t="str">
            <v>FY2013</v>
          </cell>
        </row>
        <row r="16148">
          <cell r="A16148" t="str">
            <v>FY2013</v>
          </cell>
        </row>
        <row r="16149">
          <cell r="A16149" t="str">
            <v>FY2013</v>
          </cell>
        </row>
        <row r="16150">
          <cell r="A16150" t="str">
            <v>FY2013</v>
          </cell>
        </row>
        <row r="16151">
          <cell r="A16151" t="str">
            <v>FY2013</v>
          </cell>
        </row>
        <row r="16152">
          <cell r="A16152" t="str">
            <v>FY2013</v>
          </cell>
        </row>
        <row r="16153">
          <cell r="A16153" t="str">
            <v>FY2013</v>
          </cell>
        </row>
        <row r="16154">
          <cell r="A16154" t="str">
            <v>FY2013</v>
          </cell>
        </row>
        <row r="16155">
          <cell r="A16155" t="str">
            <v>FY2013</v>
          </cell>
        </row>
        <row r="16156">
          <cell r="A16156" t="str">
            <v>FY2013</v>
          </cell>
        </row>
        <row r="16157">
          <cell r="A16157" t="str">
            <v>FY2013</v>
          </cell>
        </row>
        <row r="16158">
          <cell r="A16158" t="str">
            <v>FY2013</v>
          </cell>
        </row>
        <row r="16159">
          <cell r="A16159" t="str">
            <v>FY2013</v>
          </cell>
        </row>
        <row r="16160">
          <cell r="A16160" t="str">
            <v>FY2013</v>
          </cell>
        </row>
        <row r="16161">
          <cell r="A16161" t="str">
            <v>FY2013</v>
          </cell>
        </row>
        <row r="16162">
          <cell r="A16162" t="str">
            <v>FY2013</v>
          </cell>
        </row>
        <row r="16163">
          <cell r="A16163" t="str">
            <v>FY2013</v>
          </cell>
        </row>
        <row r="16164">
          <cell r="A16164" t="str">
            <v>FY2013</v>
          </cell>
        </row>
        <row r="16165">
          <cell r="A16165" t="str">
            <v>FY2013</v>
          </cell>
        </row>
        <row r="16166">
          <cell r="A16166" t="str">
            <v>FY2013</v>
          </cell>
        </row>
        <row r="16167">
          <cell r="A16167" t="str">
            <v>FY2013</v>
          </cell>
        </row>
        <row r="16168">
          <cell r="A16168" t="str">
            <v>FY2013</v>
          </cell>
        </row>
        <row r="16169">
          <cell r="A16169" t="str">
            <v>FY2013</v>
          </cell>
        </row>
        <row r="16170">
          <cell r="A16170" t="str">
            <v>FY2013</v>
          </cell>
        </row>
        <row r="16171">
          <cell r="A16171" t="str">
            <v>FY2013</v>
          </cell>
        </row>
        <row r="16172">
          <cell r="A16172" t="str">
            <v>FY2013</v>
          </cell>
        </row>
        <row r="16173">
          <cell r="A16173" t="str">
            <v>FY2013</v>
          </cell>
        </row>
        <row r="16174">
          <cell r="A16174" t="str">
            <v>FY2013</v>
          </cell>
        </row>
        <row r="16175">
          <cell r="A16175" t="str">
            <v>FY2013</v>
          </cell>
        </row>
        <row r="16176">
          <cell r="A16176" t="str">
            <v>FY2013</v>
          </cell>
        </row>
        <row r="16177">
          <cell r="A16177" t="str">
            <v>FY2013</v>
          </cell>
        </row>
        <row r="16178">
          <cell r="A16178" t="str">
            <v>FY2013</v>
          </cell>
        </row>
        <row r="16179">
          <cell r="A16179" t="str">
            <v>FY2013</v>
          </cell>
        </row>
        <row r="16180">
          <cell r="A16180" t="str">
            <v>FY2013</v>
          </cell>
        </row>
        <row r="16181">
          <cell r="A16181" t="str">
            <v>FY2013</v>
          </cell>
        </row>
        <row r="16182">
          <cell r="A16182" t="str">
            <v>FY2013</v>
          </cell>
        </row>
        <row r="16183">
          <cell r="A16183" t="str">
            <v>FY2013</v>
          </cell>
        </row>
        <row r="16184">
          <cell r="A16184" t="str">
            <v>FY2013</v>
          </cell>
        </row>
        <row r="16185">
          <cell r="A16185" t="str">
            <v>FY2013</v>
          </cell>
        </row>
        <row r="16186">
          <cell r="A16186" t="str">
            <v>FY2013</v>
          </cell>
        </row>
        <row r="16187">
          <cell r="A16187" t="str">
            <v>FY2013</v>
          </cell>
        </row>
        <row r="16188">
          <cell r="A16188" t="str">
            <v>FY2013</v>
          </cell>
        </row>
        <row r="16189">
          <cell r="A16189" t="str">
            <v>FY2013</v>
          </cell>
        </row>
        <row r="16190">
          <cell r="A16190" t="str">
            <v>FY2013</v>
          </cell>
        </row>
        <row r="16191">
          <cell r="A16191" t="str">
            <v>FY2013</v>
          </cell>
        </row>
        <row r="16192">
          <cell r="A16192" t="str">
            <v>FY2013</v>
          </cell>
        </row>
        <row r="16193">
          <cell r="A16193" t="str">
            <v>FY2013</v>
          </cell>
        </row>
        <row r="16194">
          <cell r="A16194" t="str">
            <v>FY2013</v>
          </cell>
        </row>
        <row r="16195">
          <cell r="A16195" t="str">
            <v>FY2013</v>
          </cell>
        </row>
        <row r="16196">
          <cell r="A16196" t="str">
            <v>FY2013</v>
          </cell>
        </row>
        <row r="16197">
          <cell r="A16197" t="str">
            <v>FY2013</v>
          </cell>
        </row>
        <row r="16198">
          <cell r="A16198" t="str">
            <v>FY2013</v>
          </cell>
        </row>
        <row r="16199">
          <cell r="A16199" t="str">
            <v>FY2013</v>
          </cell>
        </row>
        <row r="16200">
          <cell r="A16200" t="str">
            <v>FY2013</v>
          </cell>
        </row>
        <row r="16201">
          <cell r="A16201" t="str">
            <v>FY2013</v>
          </cell>
        </row>
        <row r="16202">
          <cell r="A16202" t="str">
            <v>FY2013</v>
          </cell>
        </row>
        <row r="16203">
          <cell r="A16203" t="str">
            <v>FY2013</v>
          </cell>
        </row>
        <row r="16204">
          <cell r="A16204" t="str">
            <v>FY2013</v>
          </cell>
        </row>
        <row r="16205">
          <cell r="A16205" t="str">
            <v>FY2013</v>
          </cell>
        </row>
        <row r="16206">
          <cell r="A16206" t="str">
            <v>FY2013</v>
          </cell>
        </row>
        <row r="16207">
          <cell r="A16207" t="str">
            <v>FY2013</v>
          </cell>
        </row>
        <row r="16208">
          <cell r="A16208" t="str">
            <v>FY2013</v>
          </cell>
        </row>
        <row r="16209">
          <cell r="A16209" t="str">
            <v>FY2013</v>
          </cell>
        </row>
        <row r="16210">
          <cell r="A16210" t="str">
            <v>FY2013</v>
          </cell>
        </row>
        <row r="16211">
          <cell r="A16211" t="str">
            <v>FY2013</v>
          </cell>
        </row>
        <row r="16212">
          <cell r="A16212" t="str">
            <v>FY2013</v>
          </cell>
        </row>
        <row r="16213">
          <cell r="A16213" t="str">
            <v>FY2013</v>
          </cell>
        </row>
        <row r="16214">
          <cell r="A16214" t="str">
            <v>FY2013</v>
          </cell>
        </row>
        <row r="16215">
          <cell r="A16215" t="str">
            <v>FY2013</v>
          </cell>
        </row>
        <row r="16216">
          <cell r="A16216" t="str">
            <v>FY2013</v>
          </cell>
        </row>
        <row r="16217">
          <cell r="A16217" t="str">
            <v>FY2013</v>
          </cell>
        </row>
        <row r="16218">
          <cell r="A16218" t="str">
            <v>FY2013</v>
          </cell>
        </row>
        <row r="16219">
          <cell r="A16219" t="str">
            <v>FY2013</v>
          </cell>
        </row>
        <row r="16220">
          <cell r="A16220" t="str">
            <v>FY2013</v>
          </cell>
        </row>
        <row r="16221">
          <cell r="A16221" t="str">
            <v>FY2013</v>
          </cell>
        </row>
        <row r="16222">
          <cell r="A16222" t="str">
            <v>FY2013</v>
          </cell>
        </row>
        <row r="16223">
          <cell r="A16223" t="str">
            <v>FY2013</v>
          </cell>
        </row>
        <row r="16224">
          <cell r="A16224" t="str">
            <v>FY2013</v>
          </cell>
        </row>
        <row r="16225">
          <cell r="A16225" t="str">
            <v>FY2013</v>
          </cell>
        </row>
        <row r="16226">
          <cell r="A16226" t="str">
            <v>FY2013</v>
          </cell>
        </row>
        <row r="16227">
          <cell r="A16227" t="str">
            <v>FY2013</v>
          </cell>
        </row>
        <row r="16228">
          <cell r="A16228" t="str">
            <v>FY2013</v>
          </cell>
        </row>
        <row r="16229">
          <cell r="A16229" t="str">
            <v>FY2013</v>
          </cell>
        </row>
        <row r="16230">
          <cell r="A16230" t="str">
            <v>FY2013</v>
          </cell>
        </row>
        <row r="16231">
          <cell r="A16231" t="str">
            <v>FY2013</v>
          </cell>
        </row>
        <row r="16232">
          <cell r="A16232" t="str">
            <v>FY2013</v>
          </cell>
        </row>
        <row r="16233">
          <cell r="A16233" t="str">
            <v>FY2013</v>
          </cell>
        </row>
        <row r="16234">
          <cell r="A16234" t="str">
            <v>FY2013</v>
          </cell>
        </row>
        <row r="16235">
          <cell r="A16235" t="str">
            <v>FY2013</v>
          </cell>
        </row>
        <row r="16236">
          <cell r="A16236" t="str">
            <v>FY2013</v>
          </cell>
        </row>
        <row r="16237">
          <cell r="A16237" t="str">
            <v>FY2013</v>
          </cell>
        </row>
        <row r="16238">
          <cell r="A16238" t="str">
            <v>FY2013</v>
          </cell>
        </row>
        <row r="16239">
          <cell r="A16239" t="str">
            <v>FY2013</v>
          </cell>
        </row>
        <row r="16240">
          <cell r="A16240" t="str">
            <v>FY2013</v>
          </cell>
        </row>
        <row r="16241">
          <cell r="A16241" t="str">
            <v>FY2013</v>
          </cell>
        </row>
        <row r="16242">
          <cell r="A16242" t="str">
            <v>FY2013</v>
          </cell>
        </row>
        <row r="16243">
          <cell r="A16243" t="str">
            <v>FY2013</v>
          </cell>
        </row>
        <row r="16244">
          <cell r="A16244" t="str">
            <v>FY2013</v>
          </cell>
        </row>
        <row r="16245">
          <cell r="A16245" t="str">
            <v>FY2013</v>
          </cell>
        </row>
        <row r="16246">
          <cell r="A16246" t="str">
            <v>FY2013</v>
          </cell>
        </row>
        <row r="16247">
          <cell r="A16247" t="str">
            <v>FY2013</v>
          </cell>
        </row>
        <row r="16248">
          <cell r="A16248" t="str">
            <v>FY2013</v>
          </cell>
        </row>
        <row r="16249">
          <cell r="A16249" t="str">
            <v>FY2013</v>
          </cell>
        </row>
        <row r="16250">
          <cell r="A16250" t="str">
            <v>FY2013</v>
          </cell>
        </row>
        <row r="16251">
          <cell r="A16251" t="str">
            <v>FY2013</v>
          </cell>
        </row>
        <row r="16252">
          <cell r="A16252" t="str">
            <v>FY2013</v>
          </cell>
        </row>
        <row r="16253">
          <cell r="A16253" t="str">
            <v>FY2013</v>
          </cell>
        </row>
        <row r="16254">
          <cell r="A16254" t="str">
            <v>FY2013</v>
          </cell>
        </row>
        <row r="16255">
          <cell r="A16255" t="str">
            <v>FY2013</v>
          </cell>
        </row>
        <row r="16256">
          <cell r="A16256" t="str">
            <v>FY2013</v>
          </cell>
        </row>
        <row r="16257">
          <cell r="A16257" t="str">
            <v>FY2013</v>
          </cell>
        </row>
        <row r="16258">
          <cell r="A16258" t="str">
            <v>FY2013</v>
          </cell>
        </row>
        <row r="16259">
          <cell r="A16259" t="str">
            <v>FY2013</v>
          </cell>
        </row>
        <row r="16260">
          <cell r="A16260" t="str">
            <v>FY2013</v>
          </cell>
        </row>
        <row r="16261">
          <cell r="A16261" t="str">
            <v>FY2013</v>
          </cell>
        </row>
        <row r="16262">
          <cell r="A16262" t="str">
            <v>FY2013</v>
          </cell>
        </row>
        <row r="16263">
          <cell r="A16263" t="str">
            <v>FY2013</v>
          </cell>
        </row>
        <row r="16264">
          <cell r="A16264" t="str">
            <v>FY2013</v>
          </cell>
        </row>
        <row r="16265">
          <cell r="A16265" t="str">
            <v>FY2013</v>
          </cell>
        </row>
        <row r="16266">
          <cell r="A16266" t="str">
            <v>FY2013</v>
          </cell>
        </row>
        <row r="16267">
          <cell r="A16267" t="str">
            <v>FY2013</v>
          </cell>
        </row>
        <row r="16268">
          <cell r="A16268" t="str">
            <v>FY2013</v>
          </cell>
        </row>
        <row r="16269">
          <cell r="A16269" t="str">
            <v>FY2013</v>
          </cell>
        </row>
        <row r="16270">
          <cell r="A16270" t="str">
            <v>FY2013</v>
          </cell>
        </row>
        <row r="16271">
          <cell r="A16271" t="str">
            <v>FY2013</v>
          </cell>
        </row>
        <row r="16272">
          <cell r="A16272" t="str">
            <v>FY2013</v>
          </cell>
        </row>
        <row r="16273">
          <cell r="A16273" t="str">
            <v>FY2013</v>
          </cell>
        </row>
        <row r="16274">
          <cell r="A16274" t="str">
            <v>FY2013</v>
          </cell>
        </row>
        <row r="16275">
          <cell r="A16275" t="str">
            <v>FY2013</v>
          </cell>
        </row>
        <row r="16276">
          <cell r="A16276" t="str">
            <v>FY2013</v>
          </cell>
        </row>
        <row r="16277">
          <cell r="A16277" t="str">
            <v>FY2013</v>
          </cell>
        </row>
        <row r="16278">
          <cell r="A16278" t="str">
            <v>FY2013</v>
          </cell>
        </row>
        <row r="16279">
          <cell r="A16279" t="str">
            <v>FY2013</v>
          </cell>
        </row>
        <row r="16280">
          <cell r="A16280" t="str">
            <v>FY2013</v>
          </cell>
        </row>
        <row r="16281">
          <cell r="A16281" t="str">
            <v>FY2013</v>
          </cell>
        </row>
        <row r="16282">
          <cell r="A16282" t="str">
            <v>FY2013</v>
          </cell>
        </row>
        <row r="16283">
          <cell r="A16283" t="str">
            <v>FY2013</v>
          </cell>
        </row>
        <row r="16284">
          <cell r="A16284" t="str">
            <v>FY2013</v>
          </cell>
        </row>
        <row r="16285">
          <cell r="A16285" t="str">
            <v>FY2013</v>
          </cell>
        </row>
        <row r="16286">
          <cell r="A16286" t="str">
            <v>FY2013</v>
          </cell>
        </row>
        <row r="16287">
          <cell r="A16287" t="str">
            <v>FY2013</v>
          </cell>
        </row>
        <row r="16288">
          <cell r="A16288" t="str">
            <v>FY2013</v>
          </cell>
        </row>
        <row r="16289">
          <cell r="A16289" t="str">
            <v>FY2013</v>
          </cell>
        </row>
        <row r="16290">
          <cell r="A16290" t="str">
            <v>FY2013</v>
          </cell>
        </row>
        <row r="16291">
          <cell r="A16291" t="str">
            <v>FY2013</v>
          </cell>
        </row>
        <row r="16292">
          <cell r="A16292" t="str">
            <v>FY2013</v>
          </cell>
        </row>
        <row r="16293">
          <cell r="A16293" t="str">
            <v>FY2013</v>
          </cell>
        </row>
        <row r="16294">
          <cell r="A16294" t="str">
            <v>FY2013</v>
          </cell>
        </row>
        <row r="16295">
          <cell r="A16295" t="str">
            <v>FY2013</v>
          </cell>
        </row>
        <row r="16296">
          <cell r="A16296" t="str">
            <v>FY2013</v>
          </cell>
        </row>
        <row r="16297">
          <cell r="A16297" t="str">
            <v>FY2013</v>
          </cell>
        </row>
        <row r="16298">
          <cell r="A16298" t="str">
            <v>FY2013</v>
          </cell>
        </row>
        <row r="16299">
          <cell r="A16299" t="str">
            <v>FY2013</v>
          </cell>
        </row>
        <row r="16300">
          <cell r="A16300" t="str">
            <v>FY2013</v>
          </cell>
        </row>
        <row r="16301">
          <cell r="A16301" t="str">
            <v>FY2013</v>
          </cell>
        </row>
        <row r="16302">
          <cell r="A16302" t="str">
            <v>FY2013</v>
          </cell>
        </row>
        <row r="16303">
          <cell r="A16303" t="str">
            <v>FY2013</v>
          </cell>
        </row>
        <row r="16304">
          <cell r="A16304" t="str">
            <v>FY2013</v>
          </cell>
        </row>
        <row r="16305">
          <cell r="A16305" t="str">
            <v>FY2013</v>
          </cell>
        </row>
        <row r="16306">
          <cell r="A16306" t="str">
            <v>FY2013</v>
          </cell>
        </row>
        <row r="16307">
          <cell r="A16307" t="str">
            <v>FY2013</v>
          </cell>
        </row>
        <row r="16308">
          <cell r="A16308" t="str">
            <v>FY2013</v>
          </cell>
        </row>
        <row r="16309">
          <cell r="A16309" t="str">
            <v>FY2013</v>
          </cell>
        </row>
        <row r="16310">
          <cell r="A16310" t="str">
            <v>FY2013</v>
          </cell>
        </row>
        <row r="16311">
          <cell r="A16311" t="str">
            <v>FY2013</v>
          </cell>
        </row>
        <row r="16312">
          <cell r="A16312" t="str">
            <v>FY2013</v>
          </cell>
        </row>
        <row r="16313">
          <cell r="A16313" t="str">
            <v>FY2013</v>
          </cell>
        </row>
        <row r="16314">
          <cell r="A16314" t="str">
            <v>FY2013</v>
          </cell>
        </row>
        <row r="16315">
          <cell r="A16315" t="str">
            <v>FY2013</v>
          </cell>
        </row>
        <row r="16316">
          <cell r="A16316" t="str">
            <v>FY2013</v>
          </cell>
        </row>
        <row r="16317">
          <cell r="A16317" t="str">
            <v>FY2013</v>
          </cell>
        </row>
        <row r="16318">
          <cell r="A16318" t="str">
            <v>FY2013</v>
          </cell>
        </row>
        <row r="16319">
          <cell r="A16319" t="str">
            <v>FY2013</v>
          </cell>
        </row>
        <row r="16320">
          <cell r="A16320" t="str">
            <v>FY2013</v>
          </cell>
        </row>
        <row r="16321">
          <cell r="A16321" t="str">
            <v>FY2013</v>
          </cell>
        </row>
        <row r="16322">
          <cell r="A16322" t="str">
            <v>FY2013</v>
          </cell>
        </row>
        <row r="16323">
          <cell r="A16323" t="str">
            <v>FY2013</v>
          </cell>
        </row>
        <row r="16324">
          <cell r="A16324" t="str">
            <v>FY2013</v>
          </cell>
        </row>
        <row r="16325">
          <cell r="A16325" t="str">
            <v>FY2013</v>
          </cell>
        </row>
        <row r="16326">
          <cell r="A16326" t="str">
            <v>FY2013</v>
          </cell>
        </row>
        <row r="16327">
          <cell r="A16327" t="str">
            <v>FY2013</v>
          </cell>
        </row>
        <row r="16328">
          <cell r="A16328" t="str">
            <v>FY2013</v>
          </cell>
        </row>
        <row r="16329">
          <cell r="A16329" t="str">
            <v>FY2013</v>
          </cell>
        </row>
        <row r="16330">
          <cell r="A16330" t="str">
            <v>FY2013</v>
          </cell>
        </row>
        <row r="16331">
          <cell r="A16331" t="str">
            <v>FY2013</v>
          </cell>
        </row>
        <row r="16332">
          <cell r="A16332" t="str">
            <v>FY2013</v>
          </cell>
        </row>
        <row r="16333">
          <cell r="A16333" t="str">
            <v>FY2013</v>
          </cell>
        </row>
        <row r="16334">
          <cell r="A16334" t="str">
            <v>FY2013</v>
          </cell>
        </row>
        <row r="16335">
          <cell r="A16335" t="str">
            <v>FY2013</v>
          </cell>
        </row>
        <row r="16336">
          <cell r="A16336" t="str">
            <v>FY2013</v>
          </cell>
        </row>
        <row r="16337">
          <cell r="A16337" t="str">
            <v>FY2013</v>
          </cell>
        </row>
        <row r="16338">
          <cell r="A16338" t="str">
            <v>FY2013</v>
          </cell>
        </row>
        <row r="16339">
          <cell r="A16339" t="str">
            <v>FY2013</v>
          </cell>
        </row>
        <row r="16340">
          <cell r="A16340" t="str">
            <v>FY2013</v>
          </cell>
        </row>
        <row r="16341">
          <cell r="A16341" t="str">
            <v>FY2013</v>
          </cell>
        </row>
        <row r="16342">
          <cell r="A16342" t="str">
            <v>FY2013</v>
          </cell>
        </row>
        <row r="16343">
          <cell r="A16343" t="str">
            <v>FY2013</v>
          </cell>
        </row>
        <row r="16344">
          <cell r="A16344" t="str">
            <v>FY2013</v>
          </cell>
        </row>
        <row r="16345">
          <cell r="A16345" t="str">
            <v>FY2013</v>
          </cell>
        </row>
        <row r="16346">
          <cell r="A16346" t="str">
            <v>FY2013</v>
          </cell>
        </row>
        <row r="16347">
          <cell r="A16347" t="str">
            <v>FY2013</v>
          </cell>
        </row>
        <row r="16348">
          <cell r="A16348" t="str">
            <v>FY2013</v>
          </cell>
        </row>
        <row r="16349">
          <cell r="A16349" t="str">
            <v>FY2014</v>
          </cell>
        </row>
        <row r="16350">
          <cell r="A16350" t="str">
            <v>FY2014</v>
          </cell>
        </row>
        <row r="16351">
          <cell r="A16351" t="str">
            <v>FY2014</v>
          </cell>
        </row>
        <row r="16352">
          <cell r="A16352" t="str">
            <v>FY2014</v>
          </cell>
        </row>
        <row r="16353">
          <cell r="A16353" t="str">
            <v>FY2014</v>
          </cell>
        </row>
        <row r="16354">
          <cell r="A16354" t="str">
            <v>FY2014</v>
          </cell>
        </row>
        <row r="16355">
          <cell r="A16355" t="str">
            <v>FY2014</v>
          </cell>
        </row>
        <row r="16356">
          <cell r="A16356" t="str">
            <v>FY2014</v>
          </cell>
        </row>
        <row r="16357">
          <cell r="A16357" t="str">
            <v>FY2014</v>
          </cell>
        </row>
        <row r="16358">
          <cell r="A16358" t="str">
            <v>FY2014</v>
          </cell>
        </row>
        <row r="16359">
          <cell r="A16359" t="str">
            <v>FY2014</v>
          </cell>
        </row>
        <row r="16360">
          <cell r="A16360" t="str">
            <v>FY2014</v>
          </cell>
        </row>
        <row r="16361">
          <cell r="A16361" t="str">
            <v>FY2014</v>
          </cell>
        </row>
        <row r="16362">
          <cell r="A16362" t="str">
            <v>FY2014</v>
          </cell>
        </row>
        <row r="16363">
          <cell r="A16363" t="str">
            <v>FY2014</v>
          </cell>
        </row>
        <row r="16364">
          <cell r="A16364" t="str">
            <v>FY2014</v>
          </cell>
        </row>
        <row r="16365">
          <cell r="A16365" t="str">
            <v>FY2015</v>
          </cell>
        </row>
        <row r="16366">
          <cell r="A16366" t="str">
            <v>FY2015</v>
          </cell>
        </row>
        <row r="16367">
          <cell r="A16367" t="str">
            <v>FY2015</v>
          </cell>
        </row>
        <row r="16368">
          <cell r="A16368" t="str">
            <v>FY2015</v>
          </cell>
        </row>
        <row r="16369">
          <cell r="A16369" t="str">
            <v>FY2015</v>
          </cell>
        </row>
        <row r="16370">
          <cell r="A16370" t="str">
            <v>FY2015</v>
          </cell>
        </row>
        <row r="16371">
          <cell r="A16371" t="str">
            <v>FY2015</v>
          </cell>
        </row>
        <row r="16372">
          <cell r="A16372" t="str">
            <v>FY2015</v>
          </cell>
        </row>
        <row r="16373">
          <cell r="A16373" t="str">
            <v>FY2015</v>
          </cell>
        </row>
        <row r="16374">
          <cell r="A16374" t="str">
            <v>FY2015</v>
          </cell>
        </row>
        <row r="16375">
          <cell r="A16375" t="str">
            <v>FY2015</v>
          </cell>
        </row>
      </sheetData>
      <sheetData sheetId="9"/>
      <sheetData sheetId="10"/>
      <sheetData sheetId="11"/>
      <sheetData sheetId="12"/>
      <sheetData sheetId="13"/>
      <sheetData sheetId="14"/>
      <sheetData sheetId="15"/>
      <sheetData sheetId="16"/>
      <sheetData sheetId="17"/>
      <sheetData sheetId="18"/>
      <sheetData sheetId="19">
        <row r="1">
          <cell r="A1" t="str">
            <v>FY</v>
          </cell>
          <cell r="B1" t="str">
            <v>FY_MAPPED</v>
          </cell>
          <cell r="C1" t="str">
            <v>REG_PERIOD</v>
          </cell>
          <cell r="D1" t="str">
            <v>FY_MAPPED_NUM</v>
          </cell>
          <cell r="E1" t="str">
            <v>FY_AS_DATE</v>
          </cell>
        </row>
        <row r="2">
          <cell r="A2" t="str">
            <v>EARLIER</v>
          </cell>
          <cell r="B2" t="str">
            <v>EARLIER</v>
          </cell>
          <cell r="C2" t="str">
            <v>EARLIER</v>
          </cell>
          <cell r="D2">
            <v>1</v>
          </cell>
          <cell r="E2">
            <v>2</v>
          </cell>
        </row>
        <row r="3">
          <cell r="A3" t="str">
            <v>FY2008</v>
          </cell>
          <cell r="B3" t="str">
            <v>2007-08</v>
          </cell>
          <cell r="C3" t="str">
            <v>REG0</v>
          </cell>
          <cell r="D3">
            <v>200708</v>
          </cell>
          <cell r="E3">
            <v>39448</v>
          </cell>
        </row>
        <row r="4">
          <cell r="A4" t="str">
            <v>FY2009</v>
          </cell>
          <cell r="B4" t="str">
            <v>2008-09</v>
          </cell>
          <cell r="C4" t="str">
            <v>REG0</v>
          </cell>
          <cell r="D4">
            <v>200809</v>
          </cell>
          <cell r="E4">
            <v>39814</v>
          </cell>
        </row>
        <row r="5">
          <cell r="A5" t="str">
            <v>FY2010</v>
          </cell>
          <cell r="B5" t="str">
            <v>2009-10</v>
          </cell>
          <cell r="C5" t="str">
            <v>REG1</v>
          </cell>
          <cell r="D5">
            <v>200910</v>
          </cell>
          <cell r="E5">
            <v>40179</v>
          </cell>
        </row>
        <row r="6">
          <cell r="A6" t="str">
            <v>FY2011</v>
          </cell>
          <cell r="B6" t="str">
            <v>2010-11</v>
          </cell>
          <cell r="C6" t="str">
            <v>REG1</v>
          </cell>
          <cell r="D6">
            <v>201011</v>
          </cell>
          <cell r="E6">
            <v>40544</v>
          </cell>
        </row>
        <row r="7">
          <cell r="A7" t="str">
            <v>FY2012</v>
          </cell>
          <cell r="B7" t="str">
            <v>2011-12</v>
          </cell>
          <cell r="C7" t="str">
            <v>REG1</v>
          </cell>
          <cell r="D7">
            <v>201112</v>
          </cell>
          <cell r="E7">
            <v>40909</v>
          </cell>
        </row>
        <row r="8">
          <cell r="A8" t="str">
            <v>FY2013</v>
          </cell>
          <cell r="B8" t="str">
            <v>2012-13</v>
          </cell>
          <cell r="C8" t="str">
            <v>REG1</v>
          </cell>
          <cell r="D8">
            <v>201213</v>
          </cell>
          <cell r="E8">
            <v>41275</v>
          </cell>
        </row>
        <row r="9">
          <cell r="A9" t="str">
            <v>FY2014</v>
          </cell>
          <cell r="B9" t="str">
            <v>2013-14</v>
          </cell>
          <cell r="C9" t="str">
            <v>REG1</v>
          </cell>
          <cell r="D9">
            <v>201314</v>
          </cell>
          <cell r="E9">
            <v>41640</v>
          </cell>
        </row>
        <row r="10">
          <cell r="A10" t="str">
            <v>FY2015</v>
          </cell>
          <cell r="B10" t="str">
            <v>2014-15</v>
          </cell>
          <cell r="C10" t="str">
            <v>REG2</v>
          </cell>
          <cell r="D10">
            <v>201415</v>
          </cell>
          <cell r="E10">
            <v>42005</v>
          </cell>
        </row>
        <row r="11">
          <cell r="A11" t="str">
            <v>FY2016</v>
          </cell>
          <cell r="B11" t="str">
            <v>2015-16</v>
          </cell>
          <cell r="C11" t="str">
            <v>REG2</v>
          </cell>
          <cell r="D11">
            <v>201516</v>
          </cell>
          <cell r="E11">
            <v>42370</v>
          </cell>
        </row>
        <row r="12">
          <cell r="A12" t="str">
            <v>FY2017</v>
          </cell>
          <cell r="B12" t="str">
            <v>2016-17</v>
          </cell>
          <cell r="C12" t="str">
            <v>REG2</v>
          </cell>
          <cell r="D12">
            <v>201617</v>
          </cell>
          <cell r="E12">
            <v>42736</v>
          </cell>
        </row>
        <row r="13">
          <cell r="A13" t="str">
            <v>FY2018</v>
          </cell>
          <cell r="B13" t="str">
            <v>2017-18</v>
          </cell>
          <cell r="C13" t="str">
            <v>REG2</v>
          </cell>
          <cell r="D13">
            <v>201718</v>
          </cell>
          <cell r="E13">
            <v>43101</v>
          </cell>
        </row>
        <row r="14">
          <cell r="A14" t="str">
            <v>FY2019</v>
          </cell>
          <cell r="B14" t="str">
            <v>2018-19</v>
          </cell>
          <cell r="C14" t="str">
            <v>REG2</v>
          </cell>
          <cell r="D14">
            <v>201819</v>
          </cell>
          <cell r="E14">
            <v>43466</v>
          </cell>
        </row>
        <row r="15">
          <cell r="A15" t="str">
            <v>FY2020</v>
          </cell>
          <cell r="B15" t="str">
            <v>2019-20</v>
          </cell>
          <cell r="C15" t="str">
            <v>REG3</v>
          </cell>
          <cell r="D15">
            <v>201920</v>
          </cell>
          <cell r="E15">
            <v>43831</v>
          </cell>
        </row>
        <row r="16">
          <cell r="A16" t="str">
            <v>FY2021</v>
          </cell>
          <cell r="B16" t="str">
            <v>2020-21</v>
          </cell>
          <cell r="C16" t="str">
            <v>REG3</v>
          </cell>
          <cell r="D16">
            <v>202021</v>
          </cell>
          <cell r="E16">
            <v>44197</v>
          </cell>
        </row>
        <row r="17">
          <cell r="A17" t="str">
            <v>FY2022</v>
          </cell>
          <cell r="B17" t="str">
            <v>2021-22</v>
          </cell>
          <cell r="C17" t="str">
            <v>REG3</v>
          </cell>
          <cell r="D17">
            <v>202122</v>
          </cell>
          <cell r="E17">
            <v>44562</v>
          </cell>
        </row>
        <row r="18">
          <cell r="A18" t="str">
            <v>FY2023</v>
          </cell>
          <cell r="B18" t="str">
            <v>2022-23</v>
          </cell>
          <cell r="C18" t="str">
            <v>REG3</v>
          </cell>
          <cell r="D18">
            <v>202223</v>
          </cell>
          <cell r="E18">
            <v>44927</v>
          </cell>
        </row>
        <row r="19">
          <cell r="A19" t="str">
            <v>FY2024</v>
          </cell>
          <cell r="B19" t="str">
            <v>2023-24</v>
          </cell>
          <cell r="C19" t="str">
            <v>REG3</v>
          </cell>
          <cell r="D19">
            <v>202324</v>
          </cell>
          <cell r="E19">
            <v>45292</v>
          </cell>
        </row>
        <row r="20">
          <cell r="A20" t="str">
            <v>FY2025</v>
          </cell>
          <cell r="B20" t="str">
            <v>2024-25</v>
          </cell>
          <cell r="C20" t="str">
            <v>REG4</v>
          </cell>
          <cell r="D20">
            <v>202425</v>
          </cell>
          <cell r="E20">
            <v>45658</v>
          </cell>
        </row>
      </sheetData>
      <sheetData sheetId="20">
        <row r="1">
          <cell r="A1" t="str">
            <v>PROJECT_NO</v>
          </cell>
          <cell r="B1" t="str">
            <v>REGION_ID</v>
          </cell>
        </row>
        <row r="2">
          <cell r="A2" t="str">
            <v>AR</v>
          </cell>
          <cell r="B2" t="str">
            <v>NA</v>
          </cell>
        </row>
        <row r="3">
          <cell r="A3" t="str">
            <v>AU002</v>
          </cell>
          <cell r="B3" t="str">
            <v>NA</v>
          </cell>
        </row>
        <row r="4">
          <cell r="A4" t="str">
            <v>AU004</v>
          </cell>
          <cell r="B4" t="str">
            <v>NA</v>
          </cell>
        </row>
        <row r="5">
          <cell r="A5" t="str">
            <v>AU013</v>
          </cell>
          <cell r="B5" t="str">
            <v>NA</v>
          </cell>
        </row>
        <row r="6">
          <cell r="A6" t="str">
            <v>AU016</v>
          </cell>
          <cell r="B6" t="str">
            <v>NA</v>
          </cell>
        </row>
        <row r="7">
          <cell r="A7" t="str">
            <v>AU017</v>
          </cell>
          <cell r="B7" t="str">
            <v>NA</v>
          </cell>
        </row>
        <row r="8">
          <cell r="A8" t="str">
            <v>CC002</v>
          </cell>
          <cell r="B8" t="str">
            <v>NA</v>
          </cell>
        </row>
        <row r="9">
          <cell r="A9" t="str">
            <v>CC007</v>
          </cell>
          <cell r="B9" t="str">
            <v>NA</v>
          </cell>
        </row>
        <row r="10">
          <cell r="A10" t="str">
            <v>CC018</v>
          </cell>
          <cell r="B10" t="str">
            <v>NA</v>
          </cell>
        </row>
        <row r="11">
          <cell r="A11" t="str">
            <v>CC020</v>
          </cell>
          <cell r="B11" t="str">
            <v>NA</v>
          </cell>
        </row>
        <row r="12">
          <cell r="A12" t="str">
            <v>DM</v>
          </cell>
          <cell r="B12" t="str">
            <v>NA</v>
          </cell>
        </row>
        <row r="13">
          <cell r="A13" t="str">
            <v>DS002</v>
          </cell>
          <cell r="B13" t="str">
            <v>NA</v>
          </cell>
        </row>
        <row r="14">
          <cell r="A14" t="str">
            <v>DS003</v>
          </cell>
          <cell r="B14" t="str">
            <v>NA</v>
          </cell>
        </row>
        <row r="15">
          <cell r="A15" t="str">
            <v>DS004</v>
          </cell>
          <cell r="B15" t="str">
            <v>NA</v>
          </cell>
        </row>
        <row r="16">
          <cell r="A16" t="str">
            <v>DS005</v>
          </cell>
          <cell r="B16" t="str">
            <v>NA</v>
          </cell>
        </row>
        <row r="17">
          <cell r="A17" t="str">
            <v>DS006</v>
          </cell>
          <cell r="B17" t="str">
            <v>NA</v>
          </cell>
        </row>
        <row r="18">
          <cell r="A18" t="str">
            <v>DS007</v>
          </cell>
          <cell r="B18" t="str">
            <v>NA</v>
          </cell>
        </row>
        <row r="19">
          <cell r="A19" t="str">
            <v>DS008</v>
          </cell>
          <cell r="B19" t="str">
            <v>NA</v>
          </cell>
        </row>
        <row r="20">
          <cell r="A20" t="str">
            <v>DS009</v>
          </cell>
          <cell r="B20" t="str">
            <v>NA</v>
          </cell>
        </row>
        <row r="21">
          <cell r="A21" t="str">
            <v>DS010</v>
          </cell>
          <cell r="B21" t="str">
            <v>UNKNOWN</v>
          </cell>
        </row>
        <row r="22">
          <cell r="A22" t="str">
            <v>EH</v>
          </cell>
          <cell r="B22" t="str">
            <v>NA</v>
          </cell>
        </row>
        <row r="23">
          <cell r="A23" t="str">
            <v>HVW</v>
          </cell>
          <cell r="B23" t="str">
            <v>NA</v>
          </cell>
        </row>
        <row r="24">
          <cell r="A24" t="str">
            <v>IC</v>
          </cell>
          <cell r="B24" t="str">
            <v>NA</v>
          </cell>
        </row>
        <row r="25">
          <cell r="A25" t="str">
            <v>LV001</v>
          </cell>
          <cell r="B25" t="str">
            <v>NA</v>
          </cell>
        </row>
        <row r="26">
          <cell r="A26" t="str">
            <v>LV002</v>
          </cell>
          <cell r="B26" t="str">
            <v>NA</v>
          </cell>
        </row>
        <row r="27">
          <cell r="A27" t="str">
            <v>LV003</v>
          </cell>
          <cell r="B27" t="str">
            <v>NA</v>
          </cell>
        </row>
        <row r="28">
          <cell r="A28" t="str">
            <v>LV004</v>
          </cell>
          <cell r="B28" t="str">
            <v>NA</v>
          </cell>
        </row>
        <row r="29">
          <cell r="A29" t="str">
            <v>MC101</v>
          </cell>
          <cell r="B29" t="str">
            <v>NA</v>
          </cell>
        </row>
        <row r="30">
          <cell r="A30" t="str">
            <v>MC102</v>
          </cell>
          <cell r="B30" t="str">
            <v>NA</v>
          </cell>
        </row>
        <row r="31">
          <cell r="A31" t="str">
            <v>MC103</v>
          </cell>
          <cell r="B31" t="str">
            <v>NA</v>
          </cell>
        </row>
        <row r="32">
          <cell r="A32" t="str">
            <v>MC104</v>
          </cell>
          <cell r="B32" t="str">
            <v>NA</v>
          </cell>
        </row>
        <row r="33">
          <cell r="A33" t="str">
            <v>MC105</v>
          </cell>
          <cell r="B33" t="str">
            <v>NA</v>
          </cell>
        </row>
        <row r="34">
          <cell r="A34" t="str">
            <v>MC106</v>
          </cell>
          <cell r="B34" t="str">
            <v>NA</v>
          </cell>
        </row>
        <row r="35">
          <cell r="A35" t="str">
            <v>MC107</v>
          </cell>
          <cell r="B35" t="str">
            <v>NA</v>
          </cell>
        </row>
        <row r="36">
          <cell r="A36" t="str">
            <v>MC108</v>
          </cell>
          <cell r="B36" t="str">
            <v>NA</v>
          </cell>
        </row>
        <row r="37">
          <cell r="A37" t="str">
            <v>MD</v>
          </cell>
          <cell r="B37" t="str">
            <v>NA</v>
          </cell>
        </row>
        <row r="38">
          <cell r="A38" t="str">
            <v>NU</v>
          </cell>
          <cell r="B38" t="str">
            <v>NA</v>
          </cell>
        </row>
        <row r="39">
          <cell r="A39" t="str">
            <v>OFP</v>
          </cell>
          <cell r="B39" t="str">
            <v>NA</v>
          </cell>
        </row>
        <row r="40">
          <cell r="A40" t="str">
            <v>OH</v>
          </cell>
          <cell r="B40" t="str">
            <v>NA</v>
          </cell>
        </row>
        <row r="41">
          <cell r="A41" t="str">
            <v>PF</v>
          </cell>
          <cell r="B41" t="str">
            <v>NA</v>
          </cell>
        </row>
        <row r="42">
          <cell r="A42" t="str">
            <v>PQ001</v>
          </cell>
          <cell r="B42" t="str">
            <v>NA</v>
          </cell>
        </row>
        <row r="43">
          <cell r="A43" t="str">
            <v>PQ002</v>
          </cell>
          <cell r="B43" t="str">
            <v>NA</v>
          </cell>
        </row>
        <row r="44">
          <cell r="A44" t="str">
            <v>PQ003</v>
          </cell>
          <cell r="B44" t="str">
            <v>NA</v>
          </cell>
        </row>
        <row r="45">
          <cell r="A45" t="str">
            <v>PR000</v>
          </cell>
          <cell r="B45" t="str">
            <v>C</v>
          </cell>
        </row>
        <row r="46">
          <cell r="A46" t="str">
            <v>PR017</v>
          </cell>
          <cell r="B46" t="str">
            <v>N</v>
          </cell>
        </row>
        <row r="47">
          <cell r="A47" t="str">
            <v>PR020</v>
          </cell>
          <cell r="B47" t="str">
            <v>N</v>
          </cell>
        </row>
        <row r="48">
          <cell r="A48" t="str">
            <v>PR022</v>
          </cell>
          <cell r="B48" t="str">
            <v>C</v>
          </cell>
        </row>
        <row r="49">
          <cell r="A49" t="str">
            <v>PR029</v>
          </cell>
          <cell r="B49" t="str">
            <v>N</v>
          </cell>
        </row>
        <row r="50">
          <cell r="A50" t="str">
            <v>PR032</v>
          </cell>
          <cell r="B50" t="str">
            <v>N</v>
          </cell>
        </row>
        <row r="51">
          <cell r="A51" t="str">
            <v>PR035</v>
          </cell>
          <cell r="B51" t="str">
            <v>N</v>
          </cell>
        </row>
        <row r="52">
          <cell r="A52" t="str">
            <v>PR044</v>
          </cell>
          <cell r="B52" t="str">
            <v>C</v>
          </cell>
        </row>
        <row r="53">
          <cell r="A53" t="str">
            <v>PR047</v>
          </cell>
          <cell r="B53" t="str">
            <v>N</v>
          </cell>
        </row>
        <row r="54">
          <cell r="A54" t="str">
            <v>PR050</v>
          </cell>
          <cell r="B54" t="str">
            <v>S</v>
          </cell>
        </row>
        <row r="55">
          <cell r="A55" t="str">
            <v>PR052</v>
          </cell>
          <cell r="B55" t="str">
            <v>N</v>
          </cell>
        </row>
        <row r="56">
          <cell r="A56" t="str">
            <v>PR054</v>
          </cell>
          <cell r="B56" t="str">
            <v>N</v>
          </cell>
        </row>
        <row r="57">
          <cell r="A57" t="str">
            <v>PR059</v>
          </cell>
          <cell r="B57" t="str">
            <v>C</v>
          </cell>
        </row>
        <row r="58">
          <cell r="A58" t="str">
            <v>PR060</v>
          </cell>
          <cell r="B58" t="str">
            <v>C</v>
          </cell>
        </row>
        <row r="59">
          <cell r="A59" t="str">
            <v>PR061</v>
          </cell>
          <cell r="B59" t="str">
            <v>S</v>
          </cell>
        </row>
        <row r="60">
          <cell r="A60" t="str">
            <v>PR070</v>
          </cell>
          <cell r="B60" t="str">
            <v>N</v>
          </cell>
        </row>
        <row r="61">
          <cell r="A61" t="str">
            <v>PR073</v>
          </cell>
          <cell r="B61" t="str">
            <v>C</v>
          </cell>
        </row>
        <row r="62">
          <cell r="A62" t="str">
            <v>PR081</v>
          </cell>
          <cell r="B62" t="str">
            <v>C</v>
          </cell>
        </row>
        <row r="63">
          <cell r="A63" t="str">
            <v>PR086</v>
          </cell>
          <cell r="B63" t="str">
            <v>S</v>
          </cell>
        </row>
        <row r="64">
          <cell r="A64" t="str">
            <v>PR090</v>
          </cell>
          <cell r="B64" t="str">
            <v>N</v>
          </cell>
        </row>
        <row r="65">
          <cell r="A65" t="str">
            <v>PR091</v>
          </cell>
          <cell r="B65" t="str">
            <v>N</v>
          </cell>
        </row>
        <row r="66">
          <cell r="A66" t="str">
            <v>PR093</v>
          </cell>
          <cell r="B66" t="str">
            <v>N</v>
          </cell>
        </row>
        <row r="67">
          <cell r="A67" t="str">
            <v>PR096</v>
          </cell>
          <cell r="B67" t="str">
            <v>S</v>
          </cell>
        </row>
        <row r="68">
          <cell r="A68" t="str">
            <v>PR097</v>
          </cell>
          <cell r="B68" t="str">
            <v>C</v>
          </cell>
        </row>
        <row r="69">
          <cell r="A69" t="str">
            <v>PR100</v>
          </cell>
          <cell r="B69" t="str">
            <v>S</v>
          </cell>
        </row>
        <row r="70">
          <cell r="A70" t="str">
            <v>PR101</v>
          </cell>
          <cell r="B70" t="str">
            <v>N</v>
          </cell>
        </row>
        <row r="71">
          <cell r="A71" t="str">
            <v>PR102</v>
          </cell>
          <cell r="B71" t="str">
            <v>C</v>
          </cell>
        </row>
        <row r="72">
          <cell r="A72" t="str">
            <v>PR107</v>
          </cell>
          <cell r="B72" t="str">
            <v>C</v>
          </cell>
        </row>
        <row r="73">
          <cell r="A73" t="str">
            <v>PR110</v>
          </cell>
          <cell r="B73" t="str">
            <v>C</v>
          </cell>
        </row>
        <row r="74">
          <cell r="A74" t="str">
            <v>PR111</v>
          </cell>
          <cell r="B74" t="str">
            <v>N</v>
          </cell>
        </row>
        <row r="75">
          <cell r="A75" t="str">
            <v>PR113</v>
          </cell>
          <cell r="B75" t="str">
            <v>C</v>
          </cell>
        </row>
        <row r="76">
          <cell r="A76" t="str">
            <v>PR115</v>
          </cell>
          <cell r="B76" t="str">
            <v>N</v>
          </cell>
        </row>
        <row r="77">
          <cell r="A77" t="str">
            <v>PR121</v>
          </cell>
          <cell r="B77" t="str">
            <v>S</v>
          </cell>
        </row>
        <row r="78">
          <cell r="A78" t="str">
            <v>PR122</v>
          </cell>
          <cell r="B78" t="str">
            <v>N</v>
          </cell>
        </row>
        <row r="79">
          <cell r="A79" t="str">
            <v>PR123</v>
          </cell>
          <cell r="B79" t="str">
            <v>S</v>
          </cell>
        </row>
        <row r="80">
          <cell r="A80" t="str">
            <v>PR126</v>
          </cell>
          <cell r="B80" t="str">
            <v>C</v>
          </cell>
        </row>
        <row r="81">
          <cell r="A81" t="str">
            <v>PR128</v>
          </cell>
          <cell r="B81" t="str">
            <v>C</v>
          </cell>
        </row>
        <row r="82">
          <cell r="A82" t="str">
            <v>PR136</v>
          </cell>
          <cell r="B82" t="str">
            <v>N</v>
          </cell>
        </row>
        <row r="83">
          <cell r="A83" t="str">
            <v>PR143</v>
          </cell>
          <cell r="B83" t="str">
            <v>N</v>
          </cell>
        </row>
        <row r="84">
          <cell r="A84" t="str">
            <v>PR144</v>
          </cell>
          <cell r="B84" t="str">
            <v>C</v>
          </cell>
        </row>
        <row r="85">
          <cell r="A85" t="str">
            <v>PR145</v>
          </cell>
          <cell r="B85" t="str">
            <v>C</v>
          </cell>
        </row>
        <row r="86">
          <cell r="A86" t="str">
            <v>PR146</v>
          </cell>
          <cell r="B86" t="str">
            <v>N</v>
          </cell>
        </row>
        <row r="87">
          <cell r="A87" t="str">
            <v>PR148</v>
          </cell>
          <cell r="B87" t="str">
            <v>S</v>
          </cell>
        </row>
        <row r="88">
          <cell r="A88" t="str">
            <v>PR149</v>
          </cell>
          <cell r="B88" t="str">
            <v>S</v>
          </cell>
        </row>
        <row r="89">
          <cell r="A89" t="str">
            <v>PR154</v>
          </cell>
          <cell r="B89" t="str">
            <v>S</v>
          </cell>
        </row>
        <row r="90">
          <cell r="A90" t="str">
            <v>PR155</v>
          </cell>
          <cell r="B90" t="str">
            <v>S</v>
          </cell>
        </row>
        <row r="91">
          <cell r="A91" t="str">
            <v>PR156</v>
          </cell>
          <cell r="B91" t="str">
            <v>S</v>
          </cell>
        </row>
        <row r="92">
          <cell r="A92" t="str">
            <v>PR157</v>
          </cell>
          <cell r="B92" t="str">
            <v>N</v>
          </cell>
        </row>
        <row r="93">
          <cell r="A93" t="str">
            <v>PR165</v>
          </cell>
          <cell r="B93" t="str">
            <v>N</v>
          </cell>
        </row>
        <row r="94">
          <cell r="A94" t="str">
            <v>PR168</v>
          </cell>
          <cell r="B94" t="str">
            <v>C</v>
          </cell>
        </row>
        <row r="95">
          <cell r="A95" t="str">
            <v>PR170</v>
          </cell>
          <cell r="B95" t="str">
            <v>C</v>
          </cell>
        </row>
        <row r="96">
          <cell r="A96" t="str">
            <v>PR176</v>
          </cell>
          <cell r="B96" t="str">
            <v>N</v>
          </cell>
        </row>
        <row r="97">
          <cell r="A97" t="str">
            <v>PR177</v>
          </cell>
          <cell r="B97" t="str">
            <v>N</v>
          </cell>
        </row>
        <row r="98">
          <cell r="A98" t="str">
            <v>PR179</v>
          </cell>
          <cell r="B98" t="str">
            <v>N</v>
          </cell>
        </row>
        <row r="99">
          <cell r="A99" t="str">
            <v>PR182</v>
          </cell>
          <cell r="B99" t="str">
            <v>N</v>
          </cell>
        </row>
        <row r="100">
          <cell r="A100" t="str">
            <v>PR183</v>
          </cell>
          <cell r="B100" t="str">
            <v>N</v>
          </cell>
        </row>
        <row r="101">
          <cell r="A101" t="str">
            <v>PR184</v>
          </cell>
          <cell r="B101" t="str">
            <v>N</v>
          </cell>
        </row>
        <row r="102">
          <cell r="A102" t="str">
            <v>PR186</v>
          </cell>
          <cell r="B102" t="str">
            <v>N</v>
          </cell>
        </row>
        <row r="103">
          <cell r="A103" t="str">
            <v>PR189</v>
          </cell>
          <cell r="B103" t="str">
            <v>N</v>
          </cell>
        </row>
        <row r="104">
          <cell r="A104" t="str">
            <v>PR190</v>
          </cell>
          <cell r="B104" t="str">
            <v>C</v>
          </cell>
        </row>
        <row r="105">
          <cell r="A105" t="str">
            <v>PR191</v>
          </cell>
          <cell r="B105" t="str">
            <v>S</v>
          </cell>
        </row>
        <row r="106">
          <cell r="A106" t="str">
            <v>PR192</v>
          </cell>
          <cell r="B106" t="str">
            <v>S</v>
          </cell>
        </row>
        <row r="107">
          <cell r="A107" t="str">
            <v>PR193</v>
          </cell>
          <cell r="B107" t="str">
            <v>S</v>
          </cell>
        </row>
        <row r="108">
          <cell r="A108" t="str">
            <v>PR194</v>
          </cell>
          <cell r="B108" t="str">
            <v>S</v>
          </cell>
        </row>
        <row r="109">
          <cell r="A109" t="str">
            <v>PR200</v>
          </cell>
          <cell r="B109" t="str">
            <v>S</v>
          </cell>
        </row>
        <row r="110">
          <cell r="A110" t="str">
            <v>PR204</v>
          </cell>
          <cell r="B110" t="str">
            <v>N</v>
          </cell>
        </row>
        <row r="111">
          <cell r="A111" t="str">
            <v>PR206</v>
          </cell>
          <cell r="B111" t="str">
            <v>C</v>
          </cell>
        </row>
        <row r="112">
          <cell r="A112" t="str">
            <v>PR208</v>
          </cell>
          <cell r="B112" t="str">
            <v>C</v>
          </cell>
        </row>
        <row r="113">
          <cell r="A113" t="str">
            <v>PR238</v>
          </cell>
          <cell r="B113" t="str">
            <v>C</v>
          </cell>
        </row>
        <row r="114">
          <cell r="A114" t="str">
            <v>PR241</v>
          </cell>
          <cell r="B114" t="str">
            <v>N</v>
          </cell>
        </row>
        <row r="115">
          <cell r="A115" t="str">
            <v>PR244</v>
          </cell>
          <cell r="B115" t="str">
            <v>N</v>
          </cell>
        </row>
        <row r="116">
          <cell r="A116" t="str">
            <v>PR245</v>
          </cell>
          <cell r="B116" t="str">
            <v>S</v>
          </cell>
        </row>
        <row r="117">
          <cell r="A117" t="str">
            <v>PR255</v>
          </cell>
          <cell r="B117" t="str">
            <v>C</v>
          </cell>
        </row>
        <row r="118">
          <cell r="A118" t="str">
            <v>PR258</v>
          </cell>
          <cell r="B118" t="str">
            <v>C</v>
          </cell>
        </row>
        <row r="119">
          <cell r="A119" t="str">
            <v>PR259</v>
          </cell>
          <cell r="B119" t="str">
            <v>C</v>
          </cell>
        </row>
        <row r="120">
          <cell r="A120" t="str">
            <v>PR261</v>
          </cell>
          <cell r="B120" t="str">
            <v>N</v>
          </cell>
        </row>
        <row r="121">
          <cell r="A121" t="str">
            <v>PR270</v>
          </cell>
          <cell r="B121" t="str">
            <v>N</v>
          </cell>
        </row>
        <row r="122">
          <cell r="A122" t="str">
            <v>PR276</v>
          </cell>
          <cell r="B122" t="str">
            <v>C</v>
          </cell>
        </row>
        <row r="123">
          <cell r="A123" t="str">
            <v>PR278</v>
          </cell>
          <cell r="B123" t="str">
            <v>C</v>
          </cell>
        </row>
        <row r="124">
          <cell r="A124" t="str">
            <v>PR280</v>
          </cell>
          <cell r="B124" t="str">
            <v>C</v>
          </cell>
        </row>
        <row r="125">
          <cell r="A125" t="str">
            <v>PR281</v>
          </cell>
          <cell r="B125" t="str">
            <v>S</v>
          </cell>
        </row>
        <row r="126">
          <cell r="A126" t="str">
            <v>PR288</v>
          </cell>
          <cell r="B126" t="str">
            <v>C</v>
          </cell>
        </row>
        <row r="127">
          <cell r="A127" t="str">
            <v>PR292</v>
          </cell>
          <cell r="B127" t="str">
            <v>N</v>
          </cell>
        </row>
        <row r="128">
          <cell r="A128" t="str">
            <v>PR296</v>
          </cell>
          <cell r="B128" t="str">
            <v>N</v>
          </cell>
        </row>
        <row r="129">
          <cell r="A129" t="str">
            <v>PR301</v>
          </cell>
          <cell r="B129" t="str">
            <v>C</v>
          </cell>
        </row>
        <row r="130">
          <cell r="A130" t="str">
            <v>PR303</v>
          </cell>
          <cell r="B130" t="str">
            <v>C</v>
          </cell>
        </row>
        <row r="131">
          <cell r="A131" t="str">
            <v>PR308</v>
          </cell>
          <cell r="B131" t="str">
            <v>N</v>
          </cell>
        </row>
        <row r="132">
          <cell r="A132" t="str">
            <v>PR312</v>
          </cell>
          <cell r="B132" t="str">
            <v>N</v>
          </cell>
        </row>
        <row r="133">
          <cell r="A133" t="str">
            <v>PR315</v>
          </cell>
          <cell r="B133" t="str">
            <v>C</v>
          </cell>
        </row>
        <row r="134">
          <cell r="A134" t="str">
            <v>PR318</v>
          </cell>
          <cell r="B134" t="str">
            <v>C</v>
          </cell>
        </row>
        <row r="135">
          <cell r="A135" t="str">
            <v>PR319</v>
          </cell>
          <cell r="B135" t="str">
            <v>C</v>
          </cell>
        </row>
        <row r="136">
          <cell r="A136" t="str">
            <v>PR326</v>
          </cell>
          <cell r="B136" t="str">
            <v>C</v>
          </cell>
        </row>
        <row r="137">
          <cell r="A137" t="str">
            <v>PR339</v>
          </cell>
          <cell r="B137" t="str">
            <v>N</v>
          </cell>
        </row>
        <row r="138">
          <cell r="A138" t="str">
            <v>PR342</v>
          </cell>
          <cell r="B138" t="str">
            <v>N</v>
          </cell>
        </row>
        <row r="139">
          <cell r="A139" t="str">
            <v>PR343</v>
          </cell>
          <cell r="B139" t="str">
            <v>C</v>
          </cell>
        </row>
        <row r="140">
          <cell r="A140" t="str">
            <v>PR345</v>
          </cell>
          <cell r="B140" t="str">
            <v>UNKNOWN</v>
          </cell>
        </row>
        <row r="141">
          <cell r="A141" t="str">
            <v>PR353</v>
          </cell>
          <cell r="B141" t="str">
            <v>S</v>
          </cell>
        </row>
        <row r="142">
          <cell r="A142" t="str">
            <v>PR383</v>
          </cell>
          <cell r="B142" t="str">
            <v>C</v>
          </cell>
        </row>
        <row r="143">
          <cell r="A143" t="str">
            <v>PR384</v>
          </cell>
          <cell r="B143" t="str">
            <v>N</v>
          </cell>
        </row>
        <row r="144">
          <cell r="A144" t="str">
            <v>PR386</v>
          </cell>
          <cell r="B144" t="str">
            <v>C</v>
          </cell>
        </row>
        <row r="145">
          <cell r="A145" t="str">
            <v>PR406</v>
          </cell>
          <cell r="B145" t="str">
            <v>S</v>
          </cell>
        </row>
        <row r="146">
          <cell r="A146" t="str">
            <v>PR408</v>
          </cell>
          <cell r="B146" t="str">
            <v>C</v>
          </cell>
        </row>
        <row r="147">
          <cell r="A147" t="str">
            <v>PR413</v>
          </cell>
          <cell r="B147" t="str">
            <v>N</v>
          </cell>
        </row>
        <row r="148">
          <cell r="A148" t="str">
            <v>PR415</v>
          </cell>
          <cell r="B148" t="str">
            <v>N</v>
          </cell>
        </row>
        <row r="149">
          <cell r="A149" t="str">
            <v>PR419</v>
          </cell>
          <cell r="B149" t="str">
            <v>C</v>
          </cell>
        </row>
        <row r="150">
          <cell r="A150" t="str">
            <v>PR420</v>
          </cell>
          <cell r="B150" t="str">
            <v>S</v>
          </cell>
        </row>
        <row r="151">
          <cell r="A151" t="str">
            <v>PR423</v>
          </cell>
          <cell r="B151" t="str">
            <v>C</v>
          </cell>
        </row>
        <row r="152">
          <cell r="A152" t="str">
            <v>PR425</v>
          </cell>
          <cell r="B152" t="str">
            <v>C</v>
          </cell>
        </row>
        <row r="153">
          <cell r="A153" t="str">
            <v>PR427</v>
          </cell>
          <cell r="B153" t="str">
            <v>C</v>
          </cell>
        </row>
        <row r="154">
          <cell r="A154" t="str">
            <v>PR429</v>
          </cell>
          <cell r="B154" t="str">
            <v>C</v>
          </cell>
        </row>
        <row r="155">
          <cell r="A155" t="str">
            <v>PR431</v>
          </cell>
          <cell r="B155" t="str">
            <v>C</v>
          </cell>
        </row>
        <row r="156">
          <cell r="A156" t="str">
            <v>PR433</v>
          </cell>
          <cell r="B156" t="str">
            <v>C</v>
          </cell>
        </row>
        <row r="157">
          <cell r="A157" t="str">
            <v>PR435</v>
          </cell>
          <cell r="B157" t="str">
            <v>C</v>
          </cell>
        </row>
        <row r="158">
          <cell r="A158" t="str">
            <v>PR437</v>
          </cell>
          <cell r="B158" t="str">
            <v>C</v>
          </cell>
        </row>
        <row r="159">
          <cell r="A159" t="str">
            <v>PR439</v>
          </cell>
          <cell r="B159" t="str">
            <v>C</v>
          </cell>
        </row>
        <row r="160">
          <cell r="A160" t="str">
            <v>PR440</v>
          </cell>
          <cell r="B160" t="str">
            <v>N</v>
          </cell>
        </row>
        <row r="161">
          <cell r="A161" t="str">
            <v>PR444</v>
          </cell>
          <cell r="B161" t="str">
            <v>S</v>
          </cell>
        </row>
        <row r="162">
          <cell r="A162" t="str">
            <v>PR448</v>
          </cell>
          <cell r="B162" t="str">
            <v>N</v>
          </cell>
        </row>
        <row r="163">
          <cell r="A163" t="str">
            <v>PR471</v>
          </cell>
          <cell r="B163" t="str">
            <v>S</v>
          </cell>
        </row>
        <row r="164">
          <cell r="A164" t="str">
            <v>PR474</v>
          </cell>
          <cell r="B164" t="str">
            <v>N</v>
          </cell>
        </row>
        <row r="165">
          <cell r="A165" t="str">
            <v>PR476</v>
          </cell>
          <cell r="B165" t="str">
            <v>S</v>
          </cell>
        </row>
        <row r="166">
          <cell r="A166" t="str">
            <v>PR478</v>
          </cell>
          <cell r="B166" t="str">
            <v>C</v>
          </cell>
        </row>
        <row r="167">
          <cell r="A167" t="str">
            <v>PR479</v>
          </cell>
          <cell r="B167" t="str">
            <v>S</v>
          </cell>
        </row>
        <row r="168">
          <cell r="A168" t="str">
            <v>PR487</v>
          </cell>
          <cell r="B168" t="str">
            <v>C</v>
          </cell>
        </row>
        <row r="169">
          <cell r="A169" t="str">
            <v>PR499</v>
          </cell>
          <cell r="B169" t="str">
            <v>C</v>
          </cell>
        </row>
        <row r="170">
          <cell r="A170" t="str">
            <v>PR516</v>
          </cell>
          <cell r="B170" t="str">
            <v>C</v>
          </cell>
        </row>
        <row r="171">
          <cell r="A171" t="str">
            <v>PR517</v>
          </cell>
          <cell r="B171" t="str">
            <v>N</v>
          </cell>
        </row>
        <row r="172">
          <cell r="A172" t="str">
            <v>PR519</v>
          </cell>
          <cell r="B172" t="str">
            <v>S</v>
          </cell>
        </row>
        <row r="173">
          <cell r="A173" t="str">
            <v>PR521</v>
          </cell>
          <cell r="B173" t="str">
            <v>S</v>
          </cell>
        </row>
        <row r="174">
          <cell r="A174" t="str">
            <v>PR522</v>
          </cell>
          <cell r="B174" t="str">
            <v>C</v>
          </cell>
        </row>
        <row r="175">
          <cell r="A175" t="str">
            <v>PR523</v>
          </cell>
          <cell r="B175" t="str">
            <v>S</v>
          </cell>
        </row>
        <row r="176">
          <cell r="A176" t="str">
            <v>PR524</v>
          </cell>
          <cell r="B176" t="str">
            <v>S</v>
          </cell>
        </row>
        <row r="177">
          <cell r="A177" t="str">
            <v>PR525</v>
          </cell>
          <cell r="B177" t="str">
            <v>S</v>
          </cell>
        </row>
        <row r="178">
          <cell r="A178" t="str">
            <v>PR526</v>
          </cell>
          <cell r="B178" t="str">
            <v>C</v>
          </cell>
        </row>
        <row r="179">
          <cell r="A179" t="str">
            <v>PR527</v>
          </cell>
          <cell r="B179" t="str">
            <v>C</v>
          </cell>
        </row>
        <row r="180">
          <cell r="A180" t="str">
            <v>PR528</v>
          </cell>
          <cell r="B180" t="str">
            <v>C</v>
          </cell>
        </row>
        <row r="181">
          <cell r="A181" t="str">
            <v>PR546</v>
          </cell>
          <cell r="B181" t="str">
            <v>C</v>
          </cell>
        </row>
        <row r="182">
          <cell r="A182" t="str">
            <v>PR552</v>
          </cell>
          <cell r="B182" t="str">
            <v>C</v>
          </cell>
        </row>
        <row r="183">
          <cell r="A183" t="str">
            <v>PR553</v>
          </cell>
          <cell r="B183" t="str">
            <v>UNKNOWN</v>
          </cell>
        </row>
        <row r="184">
          <cell r="A184" t="str">
            <v>PR559</v>
          </cell>
          <cell r="B184" t="str">
            <v>N</v>
          </cell>
        </row>
        <row r="185">
          <cell r="A185" t="str">
            <v>PR561</v>
          </cell>
          <cell r="B185" t="str">
            <v>C</v>
          </cell>
        </row>
        <row r="186">
          <cell r="A186" t="str">
            <v>PR563</v>
          </cell>
          <cell r="B186" t="str">
            <v>S</v>
          </cell>
        </row>
        <row r="187">
          <cell r="A187" t="str">
            <v>PR565</v>
          </cell>
          <cell r="B187" t="str">
            <v>N</v>
          </cell>
        </row>
        <row r="188">
          <cell r="A188" t="str">
            <v>PR595</v>
          </cell>
          <cell r="B188" t="str">
            <v>C</v>
          </cell>
        </row>
        <row r="189">
          <cell r="A189" t="str">
            <v>PR596</v>
          </cell>
          <cell r="B189" t="str">
            <v>N</v>
          </cell>
        </row>
        <row r="190">
          <cell r="A190" t="str">
            <v>PR620</v>
          </cell>
          <cell r="B190" t="str">
            <v>S</v>
          </cell>
        </row>
        <row r="191">
          <cell r="A191" t="str">
            <v>PR621</v>
          </cell>
          <cell r="B191" t="str">
            <v>N</v>
          </cell>
        </row>
        <row r="192">
          <cell r="A192" t="str">
            <v>PR623</v>
          </cell>
          <cell r="B192" t="str">
            <v>S</v>
          </cell>
        </row>
        <row r="193">
          <cell r="A193" t="str">
            <v>PR624</v>
          </cell>
          <cell r="B193" t="str">
            <v>S</v>
          </cell>
        </row>
        <row r="194">
          <cell r="A194" t="str">
            <v>PR632</v>
          </cell>
          <cell r="B194" t="str">
            <v>N</v>
          </cell>
        </row>
        <row r="195">
          <cell r="A195" t="str">
            <v>PR643</v>
          </cell>
          <cell r="B195" t="str">
            <v>N</v>
          </cell>
        </row>
        <row r="196">
          <cell r="A196" t="str">
            <v>PR653</v>
          </cell>
          <cell r="B196" t="str">
            <v>S</v>
          </cell>
        </row>
        <row r="197">
          <cell r="A197" t="str">
            <v>PR654</v>
          </cell>
          <cell r="B197" t="str">
            <v>C</v>
          </cell>
        </row>
        <row r="198">
          <cell r="A198" t="str">
            <v>PR655</v>
          </cell>
          <cell r="B198" t="str">
            <v>C</v>
          </cell>
        </row>
        <row r="199">
          <cell r="A199" t="str">
            <v>PR656</v>
          </cell>
          <cell r="B199" t="str">
            <v>S</v>
          </cell>
        </row>
        <row r="200">
          <cell r="A200" t="str">
            <v>PR657</v>
          </cell>
          <cell r="B200" t="str">
            <v>S</v>
          </cell>
        </row>
        <row r="201">
          <cell r="A201" t="str">
            <v>PRL190</v>
          </cell>
          <cell r="B201" t="str">
            <v>UNKNOWN</v>
          </cell>
        </row>
        <row r="202">
          <cell r="A202" t="str">
            <v>PRL236</v>
          </cell>
          <cell r="B202" t="str">
            <v>UNKNOWN</v>
          </cell>
        </row>
        <row r="203">
          <cell r="A203" t="str">
            <v>PRL248</v>
          </cell>
          <cell r="B203" t="str">
            <v>UNKNOWN</v>
          </cell>
        </row>
        <row r="204">
          <cell r="A204" t="str">
            <v>PRL257</v>
          </cell>
          <cell r="B204" t="str">
            <v>UNKNOWN</v>
          </cell>
        </row>
        <row r="205">
          <cell r="A205" t="str">
            <v>PRL269</v>
          </cell>
          <cell r="B205" t="str">
            <v>UNKNOWN</v>
          </cell>
        </row>
        <row r="206">
          <cell r="A206" t="str">
            <v>PRL275</v>
          </cell>
          <cell r="B206" t="str">
            <v>UNKNOWN</v>
          </cell>
        </row>
        <row r="207">
          <cell r="A207" t="str">
            <v>PRL291</v>
          </cell>
          <cell r="B207" t="str">
            <v>UNKNOWN</v>
          </cell>
        </row>
        <row r="208">
          <cell r="A208" t="str">
            <v>PRL306</v>
          </cell>
          <cell r="B208" t="str">
            <v>UNKNOWN</v>
          </cell>
        </row>
        <row r="209">
          <cell r="A209" t="str">
            <v>PRL323</v>
          </cell>
          <cell r="B209" t="str">
            <v>UNKNOWN</v>
          </cell>
        </row>
        <row r="210">
          <cell r="A210" t="str">
            <v>PRL329</v>
          </cell>
          <cell r="B210" t="str">
            <v>UNKNOWN</v>
          </cell>
        </row>
        <row r="211">
          <cell r="A211" t="str">
            <v>PRL341</v>
          </cell>
          <cell r="B211" t="str">
            <v>UNKNOWN</v>
          </cell>
        </row>
        <row r="212">
          <cell r="A212" t="str">
            <v>PRL422</v>
          </cell>
          <cell r="B212" t="str">
            <v>UNKNOWN</v>
          </cell>
        </row>
        <row r="213">
          <cell r="A213" t="str">
            <v>PRL424</v>
          </cell>
          <cell r="B213" t="str">
            <v>UNKNOWN</v>
          </cell>
        </row>
        <row r="214">
          <cell r="A214" t="str">
            <v>PRL426</v>
          </cell>
          <cell r="B214" t="str">
            <v>UNKNOWN</v>
          </cell>
        </row>
        <row r="215">
          <cell r="A215" t="str">
            <v>PRL428</v>
          </cell>
          <cell r="B215" t="str">
            <v>UNKNOWN</v>
          </cell>
        </row>
        <row r="216">
          <cell r="A216" t="str">
            <v>PRL430</v>
          </cell>
          <cell r="B216" t="str">
            <v>UNKNOWN</v>
          </cell>
        </row>
        <row r="217">
          <cell r="A217" t="str">
            <v>PRL432</v>
          </cell>
          <cell r="B217" t="str">
            <v>UNKNOWN</v>
          </cell>
        </row>
        <row r="218">
          <cell r="A218" t="str">
            <v>PRL434</v>
          </cell>
          <cell r="B218" t="str">
            <v>UNKNOWN</v>
          </cell>
        </row>
        <row r="219">
          <cell r="A219" t="str">
            <v>PRL436</v>
          </cell>
          <cell r="B219" t="str">
            <v>UNKNOWN</v>
          </cell>
        </row>
        <row r="220">
          <cell r="A220" t="str">
            <v>PRL438</v>
          </cell>
          <cell r="B220" t="str">
            <v>UNKNOWN</v>
          </cell>
        </row>
        <row r="221">
          <cell r="A221" t="str">
            <v>PRL597</v>
          </cell>
          <cell r="B221" t="str">
            <v>UNKNOWN</v>
          </cell>
        </row>
        <row r="222">
          <cell r="A222" t="str">
            <v>PRL599</v>
          </cell>
          <cell r="B222" t="str">
            <v>UNKNOWN</v>
          </cell>
        </row>
        <row r="223">
          <cell r="A223" t="str">
            <v>PRL600</v>
          </cell>
          <cell r="B223" t="str">
            <v>UNKNOWN</v>
          </cell>
        </row>
        <row r="224">
          <cell r="A224" t="str">
            <v>PRL601</v>
          </cell>
          <cell r="B224" t="str">
            <v>UNKNOWN</v>
          </cell>
        </row>
        <row r="225">
          <cell r="A225" t="str">
            <v>PRL602</v>
          </cell>
          <cell r="B225" t="str">
            <v>UNKNOWN</v>
          </cell>
        </row>
        <row r="226">
          <cell r="A226" t="str">
            <v>PRL603</v>
          </cell>
          <cell r="B226" t="str">
            <v>NA</v>
          </cell>
        </row>
        <row r="227">
          <cell r="A227" t="str">
            <v>PRL604</v>
          </cell>
          <cell r="B227" t="str">
            <v>UNKNOWN</v>
          </cell>
        </row>
        <row r="228">
          <cell r="A228" t="str">
            <v>PRL605</v>
          </cell>
          <cell r="B228" t="str">
            <v>UNKNOWN</v>
          </cell>
        </row>
        <row r="229">
          <cell r="A229" t="str">
            <v>PRL609</v>
          </cell>
          <cell r="B229" t="str">
            <v>UNKNOWN</v>
          </cell>
        </row>
        <row r="230">
          <cell r="A230" t="str">
            <v>PRL619</v>
          </cell>
          <cell r="B230" t="str">
            <v>UNKNOWN</v>
          </cell>
        </row>
        <row r="231">
          <cell r="A231" t="str">
            <v>PRL629</v>
          </cell>
          <cell r="B231" t="str">
            <v>NA</v>
          </cell>
        </row>
        <row r="232">
          <cell r="A232" t="str">
            <v>PRL630</v>
          </cell>
          <cell r="B232" t="str">
            <v>NA</v>
          </cell>
        </row>
        <row r="233">
          <cell r="A233" t="str">
            <v>PRL631</v>
          </cell>
          <cell r="B233" t="str">
            <v>NA</v>
          </cell>
        </row>
        <row r="234">
          <cell r="A234" t="str">
            <v>PRL652</v>
          </cell>
          <cell r="B234" t="str">
            <v>NA</v>
          </cell>
        </row>
        <row r="235">
          <cell r="A235" t="str">
            <v>PRL658</v>
          </cell>
          <cell r="B235" t="str">
            <v>NA</v>
          </cell>
        </row>
        <row r="236">
          <cell r="A236" t="str">
            <v>PRL659</v>
          </cell>
          <cell r="B236" t="str">
            <v>NA</v>
          </cell>
        </row>
        <row r="237">
          <cell r="A237" t="str">
            <v>PS004</v>
          </cell>
          <cell r="B237" t="str">
            <v>NA</v>
          </cell>
        </row>
        <row r="238">
          <cell r="A238" t="str">
            <v>PS005</v>
          </cell>
          <cell r="B238" t="str">
            <v>NA</v>
          </cell>
        </row>
        <row r="239">
          <cell r="A239" t="str">
            <v>PS008</v>
          </cell>
          <cell r="B239" t="str">
            <v>NA</v>
          </cell>
        </row>
        <row r="240">
          <cell r="A240" t="str">
            <v>PS009</v>
          </cell>
          <cell r="B240" t="str">
            <v>NA</v>
          </cell>
        </row>
        <row r="241">
          <cell r="A241" t="str">
            <v>PS010</v>
          </cell>
          <cell r="B241" t="str">
            <v>NA</v>
          </cell>
        </row>
        <row r="242">
          <cell r="A242" t="str">
            <v>PS011</v>
          </cell>
          <cell r="B242" t="str">
            <v>NA</v>
          </cell>
        </row>
        <row r="243">
          <cell r="A243" t="str">
            <v>RIAR</v>
          </cell>
          <cell r="B243" t="str">
            <v>NA</v>
          </cell>
        </row>
        <row r="244">
          <cell r="A244" t="str">
            <v>RIHV</v>
          </cell>
          <cell r="B244" t="str">
            <v>NA</v>
          </cell>
        </row>
        <row r="245">
          <cell r="A245" t="str">
            <v>RILB</v>
          </cell>
          <cell r="B245" t="str">
            <v>NA</v>
          </cell>
        </row>
        <row r="246">
          <cell r="A246" t="str">
            <v>RILBE</v>
          </cell>
          <cell r="B246" t="str">
            <v>NA</v>
          </cell>
        </row>
        <row r="247">
          <cell r="A247" t="str">
            <v>RIRR</v>
          </cell>
          <cell r="B247" t="str">
            <v>NA</v>
          </cell>
        </row>
        <row r="248">
          <cell r="A248" t="str">
            <v>SG001</v>
          </cell>
          <cell r="B248" t="str">
            <v>NA</v>
          </cell>
        </row>
        <row r="249">
          <cell r="A249" t="str">
            <v>SG002</v>
          </cell>
          <cell r="B249" t="str">
            <v>NA</v>
          </cell>
        </row>
        <row r="250">
          <cell r="A250" t="str">
            <v>SGPILOT</v>
          </cell>
          <cell r="B250" t="str">
            <v>NA</v>
          </cell>
        </row>
        <row r="251">
          <cell r="A251" t="str">
            <v>SL001</v>
          </cell>
          <cell r="B251" t="str">
            <v>NA</v>
          </cell>
        </row>
        <row r="252">
          <cell r="A252" t="str">
            <v>SL002</v>
          </cell>
          <cell r="B252" t="str">
            <v>NA</v>
          </cell>
        </row>
        <row r="253">
          <cell r="A253" t="str">
            <v>SL003</v>
          </cell>
          <cell r="B253" t="str">
            <v>NA</v>
          </cell>
        </row>
        <row r="254">
          <cell r="A254" t="str">
            <v>SP001</v>
          </cell>
          <cell r="B254" t="str">
            <v>NA</v>
          </cell>
        </row>
        <row r="255">
          <cell r="A255" t="str">
            <v>SW</v>
          </cell>
          <cell r="B255" t="str">
            <v>NA</v>
          </cell>
        </row>
        <row r="256">
          <cell r="A256" t="str">
            <v>TM003</v>
          </cell>
          <cell r="B256" t="str">
            <v>NA</v>
          </cell>
        </row>
        <row r="257">
          <cell r="A257" t="str">
            <v>TM004</v>
          </cell>
          <cell r="B257" t="str">
            <v>NA</v>
          </cell>
        </row>
        <row r="258">
          <cell r="A258" t="str">
            <v>TM006</v>
          </cell>
          <cell r="B258" t="str">
            <v>NA</v>
          </cell>
        </row>
        <row r="259">
          <cell r="A259" t="str">
            <v>TM007</v>
          </cell>
          <cell r="B259" t="str">
            <v>NA</v>
          </cell>
        </row>
        <row r="260">
          <cell r="A260" t="str">
            <v>TM008</v>
          </cell>
          <cell r="B260" t="str">
            <v>NA</v>
          </cell>
        </row>
        <row r="261">
          <cell r="A261" t="str">
            <v>TM009</v>
          </cell>
          <cell r="B261" t="str">
            <v>NA</v>
          </cell>
        </row>
        <row r="262">
          <cell r="A262" t="str">
            <v>TM012</v>
          </cell>
          <cell r="B262" t="str">
            <v>NA</v>
          </cell>
        </row>
        <row r="263">
          <cell r="A263" t="str">
            <v>TM013</v>
          </cell>
          <cell r="B263" t="str">
            <v>NA</v>
          </cell>
        </row>
        <row r="264">
          <cell r="A264" t="str">
            <v>TM014</v>
          </cell>
          <cell r="B264" t="str">
            <v>NA</v>
          </cell>
        </row>
        <row r="265">
          <cell r="A265" t="str">
            <v>TM016</v>
          </cell>
          <cell r="B265" t="str">
            <v>NA</v>
          </cell>
        </row>
        <row r="266">
          <cell r="A266" t="str">
            <v>TM017</v>
          </cell>
          <cell r="B266" t="str">
            <v>NA</v>
          </cell>
        </row>
        <row r="267">
          <cell r="A267" t="str">
            <v>TM018</v>
          </cell>
          <cell r="B267" t="str">
            <v>NA</v>
          </cell>
        </row>
        <row r="268">
          <cell r="A268" t="str">
            <v>TM019</v>
          </cell>
          <cell r="B268" t="str">
            <v>NA</v>
          </cell>
        </row>
        <row r="269">
          <cell r="A269" t="str">
            <v>TM021</v>
          </cell>
          <cell r="B269" t="str">
            <v>NA</v>
          </cell>
        </row>
        <row r="270">
          <cell r="A270" t="str">
            <v>TM022</v>
          </cell>
          <cell r="B270" t="str">
            <v>NA</v>
          </cell>
        </row>
        <row r="271">
          <cell r="A271" t="str">
            <v>TM023</v>
          </cell>
          <cell r="B271" t="str">
            <v>NA</v>
          </cell>
        </row>
        <row r="272">
          <cell r="A272" t="str">
            <v>TS001</v>
          </cell>
          <cell r="B272" t="str">
            <v>NA</v>
          </cell>
        </row>
        <row r="273">
          <cell r="A273" t="str">
            <v>TS004</v>
          </cell>
          <cell r="B273" t="str">
            <v>NA</v>
          </cell>
        </row>
        <row r="274">
          <cell r="A274" t="str">
            <v>TS005</v>
          </cell>
          <cell r="B274" t="str">
            <v>NA</v>
          </cell>
        </row>
        <row r="275">
          <cell r="A275" t="str">
            <v>TS007</v>
          </cell>
          <cell r="B275" t="str">
            <v>NA</v>
          </cell>
        </row>
        <row r="276">
          <cell r="A276" t="str">
            <v>TS008</v>
          </cell>
          <cell r="B276" t="str">
            <v>NA</v>
          </cell>
        </row>
        <row r="277">
          <cell r="A277" t="str">
            <v>TS009</v>
          </cell>
          <cell r="B277" t="str">
            <v>NA</v>
          </cell>
        </row>
        <row r="278">
          <cell r="A278" t="str">
            <v>TS015</v>
          </cell>
          <cell r="B278" t="str">
            <v>NA</v>
          </cell>
        </row>
        <row r="279">
          <cell r="A279" t="str">
            <v>TS016</v>
          </cell>
          <cell r="B279" t="str">
            <v>NA</v>
          </cell>
        </row>
        <row r="280">
          <cell r="A280" t="str">
            <v>TS017</v>
          </cell>
          <cell r="B280" t="str">
            <v>NA</v>
          </cell>
        </row>
        <row r="281">
          <cell r="A281" t="str">
            <v>TS018</v>
          </cell>
          <cell r="B281" t="str">
            <v>NA</v>
          </cell>
        </row>
        <row r="282">
          <cell r="A282" t="str">
            <v>TS020</v>
          </cell>
          <cell r="B282" t="str">
            <v>NA</v>
          </cell>
        </row>
        <row r="283">
          <cell r="A283" t="str">
            <v>TS024</v>
          </cell>
          <cell r="B283" t="str">
            <v>NA</v>
          </cell>
        </row>
        <row r="284">
          <cell r="A284" t="str">
            <v>TS025</v>
          </cell>
          <cell r="B284" t="str">
            <v>NA</v>
          </cell>
        </row>
        <row r="285">
          <cell r="A285" t="str">
            <v>TS026</v>
          </cell>
          <cell r="B285" t="str">
            <v>NA</v>
          </cell>
        </row>
        <row r="286">
          <cell r="A286" t="str">
            <v>TS027</v>
          </cell>
          <cell r="B286" t="str">
            <v>NA</v>
          </cell>
        </row>
        <row r="287">
          <cell r="A287" t="str">
            <v>TS028</v>
          </cell>
          <cell r="B287" t="str">
            <v>NA</v>
          </cell>
        </row>
        <row r="288">
          <cell r="A288" t="str">
            <v>TS029</v>
          </cell>
          <cell r="B288" t="str">
            <v>NA</v>
          </cell>
        </row>
        <row r="289">
          <cell r="A289" t="str">
            <v>TS031</v>
          </cell>
          <cell r="B289" t="str">
            <v>NA</v>
          </cell>
        </row>
        <row r="290">
          <cell r="A290" t="str">
            <v>TS032</v>
          </cell>
          <cell r="B290" t="str">
            <v>NA</v>
          </cell>
        </row>
        <row r="291">
          <cell r="A291" t="str">
            <v>TS033</v>
          </cell>
          <cell r="B291" t="str">
            <v>NA</v>
          </cell>
        </row>
        <row r="292">
          <cell r="A292" t="str">
            <v>TS034</v>
          </cell>
          <cell r="B292" t="str">
            <v>NA</v>
          </cell>
        </row>
        <row r="293">
          <cell r="A293" t="str">
            <v>TS035</v>
          </cell>
          <cell r="B293" t="str">
            <v>NA</v>
          </cell>
        </row>
        <row r="294">
          <cell r="A294" t="str">
            <v>TS036</v>
          </cell>
          <cell r="B294" t="str">
            <v>NA</v>
          </cell>
        </row>
        <row r="295">
          <cell r="A295" t="str">
            <v>TS048</v>
          </cell>
          <cell r="B295" t="str">
            <v>NA</v>
          </cell>
        </row>
        <row r="296">
          <cell r="A296" t="str">
            <v>TS049</v>
          </cell>
          <cell r="B296" t="str">
            <v>NA</v>
          </cell>
        </row>
        <row r="297">
          <cell r="A297" t="str">
            <v>TS050</v>
          </cell>
          <cell r="B297" t="str">
            <v>NA</v>
          </cell>
        </row>
        <row r="298">
          <cell r="A298" t="str">
            <v>TS055</v>
          </cell>
          <cell r="B298" t="str">
            <v>NA</v>
          </cell>
        </row>
        <row r="299">
          <cell r="A299" t="str">
            <v>TS057</v>
          </cell>
          <cell r="B299" t="str">
            <v>NA</v>
          </cell>
        </row>
        <row r="300">
          <cell r="A300" t="str">
            <v>TS060</v>
          </cell>
          <cell r="B300" t="str">
            <v>N</v>
          </cell>
        </row>
        <row r="301">
          <cell r="A301" t="str">
            <v>TS061</v>
          </cell>
          <cell r="B301" t="str">
            <v>N</v>
          </cell>
        </row>
        <row r="302">
          <cell r="A302" t="str">
            <v>TS067</v>
          </cell>
          <cell r="B302" t="str">
            <v>N</v>
          </cell>
        </row>
        <row r="303">
          <cell r="A303" t="str">
            <v>TS070</v>
          </cell>
          <cell r="B303" t="str">
            <v>N</v>
          </cell>
        </row>
        <row r="304">
          <cell r="A304" t="str">
            <v>TS071</v>
          </cell>
          <cell r="B304" t="str">
            <v>C</v>
          </cell>
        </row>
        <row r="305">
          <cell r="A305" t="str">
            <v>TS072</v>
          </cell>
          <cell r="B305" t="str">
            <v>C</v>
          </cell>
        </row>
        <row r="306">
          <cell r="A306" t="str">
            <v>TS081</v>
          </cell>
          <cell r="B306" t="str">
            <v>S</v>
          </cell>
        </row>
        <row r="307">
          <cell r="A307" t="str">
            <v>TS086</v>
          </cell>
          <cell r="B307" t="str">
            <v>NA</v>
          </cell>
        </row>
        <row r="308">
          <cell r="A308" t="str">
            <v>TS088</v>
          </cell>
          <cell r="B308" t="str">
            <v>NA</v>
          </cell>
        </row>
        <row r="309">
          <cell r="A309" t="str">
            <v>TS090</v>
          </cell>
          <cell r="B309" t="str">
            <v>NA</v>
          </cell>
        </row>
        <row r="310">
          <cell r="A310" t="str">
            <v>TS091</v>
          </cell>
          <cell r="B310" t="str">
            <v>N</v>
          </cell>
        </row>
        <row r="311">
          <cell r="A311" t="str">
            <v>TS092</v>
          </cell>
          <cell r="B311" t="str">
            <v>N</v>
          </cell>
        </row>
        <row r="312">
          <cell r="A312" t="str">
            <v>TS096</v>
          </cell>
          <cell r="B312" t="str">
            <v>N</v>
          </cell>
        </row>
        <row r="313">
          <cell r="A313" t="str">
            <v>TS099</v>
          </cell>
          <cell r="B313" t="str">
            <v>NA</v>
          </cell>
        </row>
        <row r="314">
          <cell r="A314" t="str">
            <v>TS100</v>
          </cell>
          <cell r="B314" t="str">
            <v>NA</v>
          </cell>
        </row>
        <row r="315">
          <cell r="A315" t="str">
            <v>TS102</v>
          </cell>
          <cell r="B315" t="str">
            <v>N</v>
          </cell>
        </row>
        <row r="316">
          <cell r="A316" t="str">
            <v>TS110</v>
          </cell>
          <cell r="B316" t="str">
            <v>S</v>
          </cell>
        </row>
        <row r="317">
          <cell r="A317" t="str">
            <v>TS111</v>
          </cell>
          <cell r="B317" t="str">
            <v>N</v>
          </cell>
        </row>
        <row r="318">
          <cell r="A318" t="str">
            <v>TS114</v>
          </cell>
          <cell r="B318" t="str">
            <v>NA</v>
          </cell>
        </row>
        <row r="319">
          <cell r="A319" t="str">
            <v>TS115</v>
          </cell>
          <cell r="B319" t="str">
            <v>S</v>
          </cell>
        </row>
        <row r="320">
          <cell r="A320" t="str">
            <v>TS116</v>
          </cell>
          <cell r="B320" t="str">
            <v>NA</v>
          </cell>
        </row>
        <row r="321">
          <cell r="A321" t="str">
            <v>TS117</v>
          </cell>
          <cell r="B321" t="str">
            <v>C</v>
          </cell>
        </row>
        <row r="322">
          <cell r="A322" t="str">
            <v>TS118</v>
          </cell>
          <cell r="B322" t="str">
            <v>C</v>
          </cell>
        </row>
        <row r="323">
          <cell r="A323" t="str">
            <v>TS119</v>
          </cell>
          <cell r="B323" t="str">
            <v>S</v>
          </cell>
        </row>
        <row r="324">
          <cell r="A324" t="str">
            <v>TS120</v>
          </cell>
          <cell r="B324" t="str">
            <v>C</v>
          </cell>
        </row>
        <row r="325">
          <cell r="A325" t="str">
            <v>TS121</v>
          </cell>
          <cell r="B325" t="str">
            <v>S</v>
          </cell>
        </row>
        <row r="326">
          <cell r="A326" t="str">
            <v>TS122</v>
          </cell>
          <cell r="B326" t="str">
            <v>N</v>
          </cell>
        </row>
        <row r="327">
          <cell r="A327" t="str">
            <v>TS123</v>
          </cell>
          <cell r="B327" t="str">
            <v>N</v>
          </cell>
        </row>
        <row r="328">
          <cell r="A328" t="str">
            <v>TS124</v>
          </cell>
          <cell r="B328" t="str">
            <v>NA</v>
          </cell>
        </row>
        <row r="329">
          <cell r="A329" t="str">
            <v>TS125</v>
          </cell>
          <cell r="B329" t="str">
            <v>C</v>
          </cell>
        </row>
        <row r="330">
          <cell r="A330" t="str">
            <v>TS127</v>
          </cell>
          <cell r="B330" t="str">
            <v>N</v>
          </cell>
        </row>
        <row r="331">
          <cell r="A331" t="str">
            <v>TS128</v>
          </cell>
          <cell r="B331" t="str">
            <v>NA</v>
          </cell>
        </row>
        <row r="332">
          <cell r="A332" t="str">
            <v>TS130</v>
          </cell>
          <cell r="B332" t="str">
            <v>N</v>
          </cell>
        </row>
        <row r="333">
          <cell r="A333" t="str">
            <v>TS131</v>
          </cell>
          <cell r="B333" t="str">
            <v>S</v>
          </cell>
        </row>
        <row r="334">
          <cell r="A334" t="str">
            <v>TS133</v>
          </cell>
          <cell r="B334" t="str">
            <v>S</v>
          </cell>
        </row>
        <row r="335">
          <cell r="A335" t="str">
            <v>TS134</v>
          </cell>
          <cell r="B335" t="str">
            <v>N</v>
          </cell>
        </row>
        <row r="336">
          <cell r="A336" t="str">
            <v>TS135</v>
          </cell>
          <cell r="B336" t="str">
            <v>C</v>
          </cell>
        </row>
        <row r="337">
          <cell r="A337" t="str">
            <v>TS136</v>
          </cell>
          <cell r="B337" t="str">
            <v>N</v>
          </cell>
        </row>
        <row r="338">
          <cell r="A338" t="str">
            <v>TS137</v>
          </cell>
          <cell r="B338" t="str">
            <v>NA</v>
          </cell>
        </row>
        <row r="339">
          <cell r="A339" t="str">
            <v>TS138</v>
          </cell>
          <cell r="B339" t="str">
            <v>N</v>
          </cell>
        </row>
        <row r="340">
          <cell r="A340" t="str">
            <v>TS139</v>
          </cell>
          <cell r="B340" t="str">
            <v>C</v>
          </cell>
        </row>
        <row r="341">
          <cell r="A341" t="str">
            <v>TS142</v>
          </cell>
          <cell r="B341" t="str">
            <v>S</v>
          </cell>
        </row>
        <row r="342">
          <cell r="A342" t="str">
            <v>TS143</v>
          </cell>
          <cell r="B342" t="str">
            <v>N</v>
          </cell>
        </row>
        <row r="343">
          <cell r="A343" t="str">
            <v>TS144</v>
          </cell>
          <cell r="B343" t="str">
            <v>NA</v>
          </cell>
        </row>
        <row r="344">
          <cell r="A344" t="str">
            <v>TS145</v>
          </cell>
          <cell r="B344" t="str">
            <v>S</v>
          </cell>
        </row>
        <row r="345">
          <cell r="A345" t="str">
            <v>TS146</v>
          </cell>
          <cell r="B345" t="str">
            <v>N</v>
          </cell>
        </row>
        <row r="346">
          <cell r="A346" t="str">
            <v>TS147</v>
          </cell>
          <cell r="B346" t="str">
            <v>S</v>
          </cell>
        </row>
        <row r="347">
          <cell r="A347" t="str">
            <v>TS148</v>
          </cell>
          <cell r="B347" t="str">
            <v>S</v>
          </cell>
        </row>
        <row r="348">
          <cell r="A348" t="str">
            <v>TS150</v>
          </cell>
          <cell r="B348" t="str">
            <v>N</v>
          </cell>
        </row>
        <row r="349">
          <cell r="A349" t="str">
            <v>TS151</v>
          </cell>
          <cell r="B349" t="str">
            <v>C</v>
          </cell>
        </row>
        <row r="350">
          <cell r="A350" t="str">
            <v>TS152</v>
          </cell>
          <cell r="B350" t="str">
            <v>S</v>
          </cell>
        </row>
        <row r="351">
          <cell r="A351" t="str">
            <v>TS153</v>
          </cell>
          <cell r="B351" t="str">
            <v>C</v>
          </cell>
        </row>
        <row r="352">
          <cell r="A352" t="str">
            <v>TS154</v>
          </cell>
          <cell r="B352" t="str">
            <v>C</v>
          </cell>
        </row>
        <row r="353">
          <cell r="A353" t="str">
            <v>TSx11</v>
          </cell>
          <cell r="B353" t="str">
            <v>S</v>
          </cell>
        </row>
        <row r="354">
          <cell r="A354" t="str">
            <v>TSx12</v>
          </cell>
          <cell r="B354" t="str">
            <v>C</v>
          </cell>
        </row>
        <row r="355">
          <cell r="A355" t="str">
            <v>TSx13</v>
          </cell>
          <cell r="B355" t="str">
            <v>C</v>
          </cell>
        </row>
        <row r="356">
          <cell r="A356" t="str">
            <v>TSx14</v>
          </cell>
          <cell r="B356" t="str">
            <v>S</v>
          </cell>
        </row>
        <row r="357">
          <cell r="A357" t="str">
            <v>TSx15</v>
          </cell>
          <cell r="B357" t="str">
            <v>S</v>
          </cell>
        </row>
        <row r="358">
          <cell r="A358" t="str">
            <v>TSx16</v>
          </cell>
          <cell r="B358" t="str">
            <v>C</v>
          </cell>
        </row>
        <row r="359">
          <cell r="A359" t="str">
            <v>TSx17</v>
          </cell>
          <cell r="B359" t="str">
            <v>N</v>
          </cell>
        </row>
        <row r="360">
          <cell r="A360" t="str">
            <v>TSx18</v>
          </cell>
          <cell r="B360" t="str">
            <v>N</v>
          </cell>
        </row>
        <row r="361">
          <cell r="A361" t="str">
            <v>TSx19</v>
          </cell>
          <cell r="B361" t="str">
            <v>N</v>
          </cell>
        </row>
        <row r="362">
          <cell r="A362" t="str">
            <v>TSx20</v>
          </cell>
          <cell r="B362" t="str">
            <v>S</v>
          </cell>
        </row>
        <row r="363">
          <cell r="A363" t="str">
            <v>TSx21</v>
          </cell>
          <cell r="B363" t="str">
            <v>S</v>
          </cell>
        </row>
        <row r="364">
          <cell r="A364" t="str">
            <v>TSx22</v>
          </cell>
          <cell r="B364" t="str">
            <v>C</v>
          </cell>
        </row>
        <row r="365">
          <cell r="A365" t="str">
            <v>TSx23</v>
          </cell>
          <cell r="B365" t="str">
            <v>C</v>
          </cell>
        </row>
        <row r="366">
          <cell r="A366" t="str">
            <v>TSx24</v>
          </cell>
          <cell r="B366" t="str">
            <v>S</v>
          </cell>
        </row>
        <row r="367">
          <cell r="A367" t="str">
            <v>TSx25</v>
          </cell>
          <cell r="B367" t="str">
            <v>N</v>
          </cell>
        </row>
        <row r="368">
          <cell r="A368" t="str">
            <v>TSx26</v>
          </cell>
          <cell r="B368" t="str">
            <v>S</v>
          </cell>
        </row>
        <row r="369">
          <cell r="A369" t="str">
            <v>TSx27</v>
          </cell>
          <cell r="B369" t="str">
            <v>S</v>
          </cell>
        </row>
        <row r="370">
          <cell r="A370" t="str">
            <v>TSx28</v>
          </cell>
          <cell r="B370" t="str">
            <v>C</v>
          </cell>
        </row>
        <row r="371">
          <cell r="A371" t="str">
            <v>TSx29</v>
          </cell>
          <cell r="B371" t="str">
            <v>C</v>
          </cell>
        </row>
        <row r="372">
          <cell r="A372" t="str">
            <v>TSx30</v>
          </cell>
          <cell r="B372" t="str">
            <v>S</v>
          </cell>
        </row>
        <row r="373">
          <cell r="A373" t="str">
            <v>TSx31</v>
          </cell>
          <cell r="B373" t="str">
            <v>N</v>
          </cell>
        </row>
        <row r="374">
          <cell r="A374" t="str">
            <v>TSx32</v>
          </cell>
          <cell r="B374" t="str">
            <v>N</v>
          </cell>
        </row>
        <row r="375">
          <cell r="A375" t="str">
            <v>TSx33</v>
          </cell>
          <cell r="B375" t="str">
            <v>S</v>
          </cell>
        </row>
        <row r="376">
          <cell r="A376" t="str">
            <v>TSx34</v>
          </cell>
          <cell r="B376" t="str">
            <v>C</v>
          </cell>
        </row>
        <row r="377">
          <cell r="A377" t="str">
            <v>TSx35</v>
          </cell>
          <cell r="B377" t="str">
            <v>S</v>
          </cell>
        </row>
        <row r="378">
          <cell r="A378" t="str">
            <v>TSx36</v>
          </cell>
          <cell r="B378" t="str">
            <v>N</v>
          </cell>
        </row>
        <row r="379">
          <cell r="A379" t="str">
            <v>UR</v>
          </cell>
          <cell r="B379" t="str">
            <v>NA</v>
          </cell>
        </row>
      </sheetData>
      <sheetData sheetId="21"/>
      <sheetData sheetId="22"/>
      <sheetData sheetId="23">
        <row r="1">
          <cell r="A1" t="str">
            <v>PPMS_ROLE_ID</v>
          </cell>
          <cell r="B1" t="str">
            <v>PPMS_ROLE_DESC</v>
          </cell>
          <cell r="C1" t="str">
            <v>PPMS_ROLE_DESC_SHORT</v>
          </cell>
          <cell r="D1" t="str">
            <v>WFP_ID</v>
          </cell>
          <cell r="E1" t="str">
            <v>WFP_DESC</v>
          </cell>
          <cell r="F1" t="str">
            <v>WFP_CODE</v>
          </cell>
          <cell r="G1" t="str">
            <v>FINANCE_ID</v>
          </cell>
          <cell r="H1" t="str">
            <v>FINANCE_DESC</v>
          </cell>
          <cell r="I1" t="str">
            <v>MS_ID</v>
          </cell>
          <cell r="J1" t="str">
            <v>MS_DESC</v>
          </cell>
          <cell r="K1" t="str">
            <v>LAB_RATE_NT_HR</v>
          </cell>
          <cell r="L1" t="str">
            <v>LAB_RATE_OT_HR</v>
          </cell>
          <cell r="M1" t="str">
            <v>IS_KEY_ROLE</v>
          </cell>
          <cell r="N1" t="str">
            <v>ROLE_ID2</v>
          </cell>
          <cell r="O1" t="str">
            <v>RESOURCE</v>
          </cell>
          <cell r="P1" t="str">
            <v>IS_KEY_ROLE2</v>
          </cell>
          <cell r="Q1" t="str">
            <v>KEY_ROLE_TYPE</v>
          </cell>
        </row>
        <row r="2">
          <cell r="A2">
            <v>1</v>
          </cell>
          <cell r="B2" t="str">
            <v>Admin</v>
          </cell>
          <cell r="C2" t="str">
            <v>ADMIN</v>
          </cell>
          <cell r="D2">
            <v>1</v>
          </cell>
          <cell r="E2" t="str">
            <v>Admin</v>
          </cell>
          <cell r="F2" t="str">
            <v>ADMIN</v>
          </cell>
          <cell r="H2">
            <v>0</v>
          </cell>
          <cell r="J2">
            <v>0</v>
          </cell>
          <cell r="K2">
            <v>38.771613877550998</v>
          </cell>
          <cell r="L2">
            <v>67.850324285714251</v>
          </cell>
          <cell r="M2" t="b">
            <v>0</v>
          </cell>
          <cell r="N2" t="str">
            <v>ROLE_ADMN</v>
          </cell>
          <cell r="O2" t="str">
            <v>.ADMN Admin Person</v>
          </cell>
          <cell r="P2" t="b">
            <v>0</v>
          </cell>
          <cell r="Q2">
            <v>0</v>
          </cell>
        </row>
        <row r="3">
          <cell r="A3">
            <v>2</v>
          </cell>
          <cell r="B3" t="str">
            <v>Cable Jointer - Distribution</v>
          </cell>
          <cell r="C3" t="str">
            <v>CJDIST</v>
          </cell>
          <cell r="D3">
            <v>3</v>
          </cell>
          <cell r="E3" t="str">
            <v>Cable Jointer</v>
          </cell>
          <cell r="F3" t="str">
            <v>CJDIST</v>
          </cell>
          <cell r="H3">
            <v>0</v>
          </cell>
          <cell r="J3">
            <v>0</v>
          </cell>
          <cell r="K3">
            <v>40.53927356097563</v>
          </cell>
          <cell r="L3">
            <v>70.943728731707353</v>
          </cell>
          <cell r="M3" t="b">
            <v>1</v>
          </cell>
          <cell r="N3" t="str">
            <v>ROLE_CJOD</v>
          </cell>
          <cell r="O3">
            <v>0</v>
          </cell>
          <cell r="P3" t="b">
            <v>1</v>
          </cell>
          <cell r="Q3" t="str">
            <v>DIST</v>
          </cell>
        </row>
        <row r="4">
          <cell r="A4">
            <v>3</v>
          </cell>
          <cell r="B4" t="str">
            <v>Cable Jointer - Transmission</v>
          </cell>
          <cell r="C4" t="str">
            <v>CJTRAN</v>
          </cell>
          <cell r="D4">
            <v>24</v>
          </cell>
          <cell r="E4" t="str">
            <v>Cable Jointer - Transmission</v>
          </cell>
          <cell r="F4" t="str">
            <v>CJTRAN</v>
          </cell>
          <cell r="H4">
            <v>0</v>
          </cell>
          <cell r="J4">
            <v>0</v>
          </cell>
          <cell r="K4">
            <v>40.248519999999992</v>
          </cell>
          <cell r="L4">
            <v>70.434909999999988</v>
          </cell>
          <cell r="M4" t="b">
            <v>1</v>
          </cell>
          <cell r="N4" t="str">
            <v>ROLE_CJOT</v>
          </cell>
          <cell r="O4">
            <v>0</v>
          </cell>
          <cell r="P4" t="b">
            <v>1</v>
          </cell>
          <cell r="Q4" t="str">
            <v>TRAN</v>
          </cell>
        </row>
        <row r="5">
          <cell r="A5">
            <v>4</v>
          </cell>
          <cell r="B5" t="str">
            <v>Civil Construction</v>
          </cell>
          <cell r="C5" t="str">
            <v>CVLCON</v>
          </cell>
          <cell r="D5">
            <v>4</v>
          </cell>
          <cell r="E5" t="str">
            <v>Civil Construction</v>
          </cell>
          <cell r="F5" t="str">
            <v>CVLCON</v>
          </cell>
          <cell r="H5">
            <v>0</v>
          </cell>
          <cell r="J5">
            <v>0</v>
          </cell>
          <cell r="K5">
            <v>43.389107272727273</v>
          </cell>
          <cell r="L5">
            <v>75.93093772727272</v>
          </cell>
          <cell r="M5" t="b">
            <v>1</v>
          </cell>
          <cell r="N5" t="str">
            <v>ROLE_CVLC</v>
          </cell>
          <cell r="O5">
            <v>0</v>
          </cell>
          <cell r="P5" t="b">
            <v>0</v>
          </cell>
          <cell r="Q5">
            <v>0</v>
          </cell>
        </row>
        <row r="6">
          <cell r="A6">
            <v>5</v>
          </cell>
          <cell r="B6" t="str">
            <v>Designer - Distribution</v>
          </cell>
          <cell r="C6" t="str">
            <v>DSN_DIST</v>
          </cell>
          <cell r="D6">
            <v>9</v>
          </cell>
          <cell r="E6" t="str">
            <v>Engineering Officer</v>
          </cell>
          <cell r="F6" t="str">
            <v>EO/DSN</v>
          </cell>
          <cell r="H6">
            <v>0</v>
          </cell>
          <cell r="J6">
            <v>0</v>
          </cell>
          <cell r="K6">
            <v>52.304119771428581</v>
          </cell>
          <cell r="L6">
            <v>91.532209600000016</v>
          </cell>
          <cell r="M6" t="b">
            <v>1</v>
          </cell>
          <cell r="N6" t="str">
            <v>ROLE_DEDX</v>
          </cell>
          <cell r="O6">
            <v>0</v>
          </cell>
          <cell r="P6" t="b">
            <v>0</v>
          </cell>
          <cell r="Q6">
            <v>0</v>
          </cell>
        </row>
        <row r="7">
          <cell r="A7">
            <v>6</v>
          </cell>
          <cell r="B7" t="str">
            <v>Designer - Protection</v>
          </cell>
          <cell r="C7" t="str">
            <v>DSN_PRO</v>
          </cell>
          <cell r="D7">
            <v>8</v>
          </cell>
          <cell r="E7" t="str">
            <v>Engineer</v>
          </cell>
          <cell r="F7" t="str">
            <v>ENGINE</v>
          </cell>
          <cell r="H7">
            <v>0</v>
          </cell>
          <cell r="J7">
            <v>0</v>
          </cell>
          <cell r="K7">
            <v>65.793060666666662</v>
          </cell>
          <cell r="L7">
            <v>115.13785616666667</v>
          </cell>
          <cell r="M7" t="b">
            <v>1</v>
          </cell>
          <cell r="N7" t="str">
            <v>ROLE_DEPT</v>
          </cell>
          <cell r="O7">
            <v>0</v>
          </cell>
          <cell r="P7" t="b">
            <v>0</v>
          </cell>
          <cell r="Q7">
            <v>0</v>
          </cell>
        </row>
        <row r="8">
          <cell r="A8">
            <v>7</v>
          </cell>
          <cell r="B8" t="str">
            <v>Designer - Scada</v>
          </cell>
          <cell r="C8" t="str">
            <v>DSN_SCADA</v>
          </cell>
          <cell r="D8">
            <v>9</v>
          </cell>
          <cell r="E8" t="str">
            <v>Engineering Officer</v>
          </cell>
          <cell r="F8" t="str">
            <v>EO/DSN</v>
          </cell>
          <cell r="H8">
            <v>0</v>
          </cell>
          <cell r="J8">
            <v>0</v>
          </cell>
          <cell r="K8">
            <v>55.29892333333332</v>
          </cell>
          <cell r="L8">
            <v>96.773115833333307</v>
          </cell>
          <cell r="M8" t="b">
            <v>1</v>
          </cell>
          <cell r="N8" t="str">
            <v>ROLE_DESC</v>
          </cell>
          <cell r="O8">
            <v>0</v>
          </cell>
          <cell r="P8" t="b">
            <v>0</v>
          </cell>
          <cell r="Q8">
            <v>0</v>
          </cell>
        </row>
        <row r="9">
          <cell r="A9">
            <v>8</v>
          </cell>
          <cell r="B9" t="str">
            <v>Designer - Transmission Civil/Mechanical</v>
          </cell>
          <cell r="C9" t="str">
            <v>DSN_TRAN_CIVL</v>
          </cell>
          <cell r="D9">
            <v>6</v>
          </cell>
          <cell r="E9" t="str">
            <v>Design Transmission</v>
          </cell>
          <cell r="F9" t="str">
            <v>DSNTRN</v>
          </cell>
          <cell r="H9">
            <v>0</v>
          </cell>
          <cell r="J9">
            <v>0</v>
          </cell>
          <cell r="K9">
            <v>51.997649600000003</v>
          </cell>
          <cell r="L9">
            <v>90.995886800000008</v>
          </cell>
          <cell r="M9" t="b">
            <v>1</v>
          </cell>
          <cell r="N9" t="str">
            <v>ROLE_DETC</v>
          </cell>
          <cell r="O9">
            <v>0</v>
          </cell>
          <cell r="P9" t="b">
            <v>0</v>
          </cell>
          <cell r="Q9">
            <v>0</v>
          </cell>
        </row>
        <row r="10">
          <cell r="A10">
            <v>9</v>
          </cell>
          <cell r="B10" t="str">
            <v>Designer - Transmission Mains</v>
          </cell>
          <cell r="C10" t="str">
            <v>DSN_TRAN_MAIN</v>
          </cell>
          <cell r="D10">
            <v>6</v>
          </cell>
          <cell r="E10" t="str">
            <v>Design Transmission</v>
          </cell>
          <cell r="F10" t="str">
            <v>DSNTRN</v>
          </cell>
          <cell r="H10">
            <v>0</v>
          </cell>
          <cell r="J10">
            <v>0</v>
          </cell>
          <cell r="K10">
            <v>64.630312000000004</v>
          </cell>
          <cell r="L10">
            <v>113.10304600000001</v>
          </cell>
          <cell r="M10" t="b">
            <v>1</v>
          </cell>
          <cell r="N10" t="str">
            <v>ROLE_DETM</v>
          </cell>
          <cell r="O10">
            <v>0</v>
          </cell>
          <cell r="P10" t="b">
            <v>0</v>
          </cell>
          <cell r="Q10">
            <v>0</v>
          </cell>
        </row>
        <row r="11">
          <cell r="A11">
            <v>10</v>
          </cell>
          <cell r="B11" t="str">
            <v>Designer - Transmission Substations Electrical</v>
          </cell>
          <cell r="C11" t="str">
            <v>DSN_TRAN_SUB</v>
          </cell>
          <cell r="D11">
            <v>6</v>
          </cell>
          <cell r="E11" t="str">
            <v>Design Transmission</v>
          </cell>
          <cell r="F11" t="str">
            <v>DSNTRN</v>
          </cell>
          <cell r="H11">
            <v>0</v>
          </cell>
          <cell r="J11">
            <v>0</v>
          </cell>
          <cell r="K11">
            <v>52.837063999999991</v>
          </cell>
          <cell r="L11">
            <v>92.464861999999982</v>
          </cell>
          <cell r="M11" t="b">
            <v>1</v>
          </cell>
          <cell r="N11" t="str">
            <v>ROLE_DETS</v>
          </cell>
          <cell r="O11">
            <v>0</v>
          </cell>
          <cell r="P11" t="b">
            <v>0</v>
          </cell>
          <cell r="Q11">
            <v>0</v>
          </cell>
        </row>
        <row r="12">
          <cell r="A12">
            <v>11</v>
          </cell>
          <cell r="B12" t="str">
            <v>District Operator</v>
          </cell>
          <cell r="C12" t="str">
            <v>DISTOP</v>
          </cell>
          <cell r="D12">
            <v>5</v>
          </cell>
          <cell r="E12" t="str">
            <v>District Operator</v>
          </cell>
          <cell r="F12" t="str">
            <v>DISTOP</v>
          </cell>
          <cell r="H12">
            <v>0</v>
          </cell>
          <cell r="J12">
            <v>0</v>
          </cell>
          <cell r="K12">
            <v>50.411726625</v>
          </cell>
          <cell r="L12">
            <v>88.220521593749993</v>
          </cell>
          <cell r="M12" t="b">
            <v>0</v>
          </cell>
          <cell r="N12" t="str">
            <v>ROLE_OPRD</v>
          </cell>
          <cell r="O12">
            <v>0</v>
          </cell>
          <cell r="P12" t="b">
            <v>0</v>
          </cell>
          <cell r="Q12">
            <v>0</v>
          </cell>
        </row>
        <row r="13">
          <cell r="A13">
            <v>12</v>
          </cell>
          <cell r="B13" t="str">
            <v>Electric Fitter Mechanic</v>
          </cell>
          <cell r="C13" t="str">
            <v>EFM</v>
          </cell>
          <cell r="D13">
            <v>7</v>
          </cell>
          <cell r="E13" t="str">
            <v>Electric Fitter Mechanic</v>
          </cell>
          <cell r="F13" t="str">
            <v>EFM</v>
          </cell>
          <cell r="H13">
            <v>0</v>
          </cell>
          <cell r="J13">
            <v>0</v>
          </cell>
          <cell r="K13">
            <v>41.906705244444396</v>
          </cell>
          <cell r="L13">
            <v>73.336734177777686</v>
          </cell>
          <cell r="M13" t="b">
            <v>1</v>
          </cell>
          <cell r="N13" t="str">
            <v>ROLE_EFMX</v>
          </cell>
          <cell r="O13">
            <v>0</v>
          </cell>
          <cell r="P13" t="b">
            <v>1</v>
          </cell>
          <cell r="Q13" t="str">
            <v>DIST</v>
          </cell>
        </row>
        <row r="14">
          <cell r="A14">
            <v>13</v>
          </cell>
          <cell r="B14" t="str">
            <v>Engineer</v>
          </cell>
          <cell r="C14" t="str">
            <v>ENGINEER</v>
          </cell>
          <cell r="D14">
            <v>8</v>
          </cell>
          <cell r="E14" t="str">
            <v xml:space="preserve">Engineer </v>
          </cell>
          <cell r="F14" t="str">
            <v>ENGINE</v>
          </cell>
          <cell r="H14">
            <v>0</v>
          </cell>
          <cell r="J14">
            <v>0</v>
          </cell>
          <cell r="K14">
            <v>58.911825818181811</v>
          </cell>
          <cell r="L14">
            <v>103.09569518181817</v>
          </cell>
          <cell r="M14" t="b">
            <v>0</v>
          </cell>
          <cell r="N14" t="str">
            <v>ROLE_ENGX</v>
          </cell>
          <cell r="O14">
            <v>0</v>
          </cell>
          <cell r="P14" t="b">
            <v>0</v>
          </cell>
          <cell r="Q14">
            <v>0</v>
          </cell>
        </row>
        <row r="15">
          <cell r="A15">
            <v>14</v>
          </cell>
          <cell r="B15" t="str">
            <v>Engineering Officer</v>
          </cell>
          <cell r="C15" t="str">
            <v>EO</v>
          </cell>
          <cell r="D15">
            <v>9</v>
          </cell>
          <cell r="E15" t="str">
            <v>Engineering Officer</v>
          </cell>
          <cell r="F15" t="str">
            <v>EO/DSN</v>
          </cell>
          <cell r="H15">
            <v>0</v>
          </cell>
          <cell r="J15">
            <v>0</v>
          </cell>
          <cell r="K15">
            <v>51.124504437499965</v>
          </cell>
          <cell r="L15">
            <v>89.467882765624935</v>
          </cell>
          <cell r="M15" t="b">
            <v>1</v>
          </cell>
          <cell r="N15" t="str">
            <v>ROLE_ENGO</v>
          </cell>
          <cell r="O15">
            <v>0</v>
          </cell>
          <cell r="P15" t="b">
            <v>0</v>
          </cell>
          <cell r="Q15">
            <v>0</v>
          </cell>
        </row>
        <row r="16">
          <cell r="A16">
            <v>15</v>
          </cell>
          <cell r="B16" t="str">
            <v>Environmental Officer</v>
          </cell>
          <cell r="C16" t="str">
            <v>ENVIRO</v>
          </cell>
          <cell r="D16">
            <v>10</v>
          </cell>
          <cell r="E16" t="str">
            <v>Environment</v>
          </cell>
          <cell r="F16" t="str">
            <v>ENVIRO</v>
          </cell>
          <cell r="H16">
            <v>0</v>
          </cell>
          <cell r="J16">
            <v>0</v>
          </cell>
          <cell r="K16">
            <v>59.737535000000008</v>
          </cell>
          <cell r="L16">
            <v>104.54068625000002</v>
          </cell>
          <cell r="M16" t="b">
            <v>0</v>
          </cell>
          <cell r="N16" t="str">
            <v>ROLE_ENVO</v>
          </cell>
          <cell r="O16">
            <v>0</v>
          </cell>
          <cell r="P16" t="b">
            <v>0</v>
          </cell>
          <cell r="Q16">
            <v>0</v>
          </cell>
        </row>
        <row r="17">
          <cell r="A17">
            <v>16</v>
          </cell>
          <cell r="B17" t="str">
            <v>Labourer - Distribution</v>
          </cell>
          <cell r="C17" t="str">
            <v>LABOUR_TRAN</v>
          </cell>
          <cell r="D17">
            <v>11</v>
          </cell>
          <cell r="E17" t="str">
            <v>Labourer</v>
          </cell>
          <cell r="F17" t="str">
            <v>LABOUR</v>
          </cell>
          <cell r="H17">
            <v>0</v>
          </cell>
          <cell r="J17">
            <v>0</v>
          </cell>
          <cell r="K17">
            <v>32.671808781954894</v>
          </cell>
          <cell r="L17">
            <v>57.175665368421065</v>
          </cell>
          <cell r="M17" t="b">
            <v>1</v>
          </cell>
          <cell r="N17" t="str">
            <v>ROLE_LABD</v>
          </cell>
          <cell r="O17">
            <v>0</v>
          </cell>
          <cell r="P17" t="b">
            <v>1</v>
          </cell>
          <cell r="Q17" t="str">
            <v>DIST</v>
          </cell>
        </row>
        <row r="18">
          <cell r="A18">
            <v>17</v>
          </cell>
          <cell r="B18" t="str">
            <v>Lineworker - Distribution</v>
          </cell>
          <cell r="C18" t="str">
            <v>LWDIST</v>
          </cell>
          <cell r="D18">
            <v>12</v>
          </cell>
          <cell r="E18" t="str">
            <v>Lineworker</v>
          </cell>
          <cell r="F18" t="str">
            <v>LWDIST</v>
          </cell>
          <cell r="H18">
            <v>0</v>
          </cell>
          <cell r="J18">
            <v>0</v>
          </cell>
          <cell r="K18">
            <v>38.880643404255309</v>
          </cell>
          <cell r="L18">
            <v>68.041125957446795</v>
          </cell>
          <cell r="M18" t="b">
            <v>1</v>
          </cell>
          <cell r="N18" t="str">
            <v>ROLE_LWDX</v>
          </cell>
          <cell r="O18">
            <v>0</v>
          </cell>
          <cell r="P18" t="b">
            <v>1</v>
          </cell>
          <cell r="Q18" t="str">
            <v>DIST</v>
          </cell>
        </row>
        <row r="19">
          <cell r="A19">
            <v>18</v>
          </cell>
          <cell r="B19" t="str">
            <v>Lineworker - Distribution Liveline</v>
          </cell>
          <cell r="C19" t="str">
            <v>LWDISTLIVE</v>
          </cell>
          <cell r="D19">
            <v>12</v>
          </cell>
          <cell r="E19" t="str">
            <v>Lineworker</v>
          </cell>
          <cell r="F19" t="str">
            <v>LWDIST</v>
          </cell>
          <cell r="H19">
            <v>0</v>
          </cell>
          <cell r="J19">
            <v>0</v>
          </cell>
          <cell r="K19">
            <v>43.883188631578946</v>
          </cell>
          <cell r="L19">
            <v>76.795580105263156</v>
          </cell>
          <cell r="M19" t="b">
            <v>1</v>
          </cell>
          <cell r="N19" t="str">
            <v>ROLE_LWDL</v>
          </cell>
          <cell r="O19">
            <v>0</v>
          </cell>
          <cell r="P19" t="b">
            <v>1</v>
          </cell>
          <cell r="Q19" t="str">
            <v>DIST</v>
          </cell>
        </row>
        <row r="20">
          <cell r="A20">
            <v>19</v>
          </cell>
          <cell r="B20" t="str">
            <v>Lineworker - Transmission</v>
          </cell>
          <cell r="C20" t="str">
            <v>LWTRAN</v>
          </cell>
          <cell r="D20">
            <v>25</v>
          </cell>
          <cell r="E20" t="str">
            <v>Lineworker</v>
          </cell>
          <cell r="F20" t="str">
            <v>LWTRAN</v>
          </cell>
          <cell r="H20">
            <v>0</v>
          </cell>
          <cell r="J20">
            <v>0</v>
          </cell>
          <cell r="K20">
            <v>41.891570500000029</v>
          </cell>
          <cell r="L20">
            <v>73.310248375000043</v>
          </cell>
          <cell r="M20" t="b">
            <v>1</v>
          </cell>
          <cell r="N20" t="str">
            <v>ROLE_LWTR</v>
          </cell>
          <cell r="O20">
            <v>0</v>
          </cell>
          <cell r="P20" t="b">
            <v>1</v>
          </cell>
          <cell r="Q20" t="str">
            <v>TRAN</v>
          </cell>
        </row>
        <row r="21">
          <cell r="A21">
            <v>20</v>
          </cell>
          <cell r="B21" t="str">
            <v>Labourer - Transmission</v>
          </cell>
          <cell r="C21" t="str">
            <v>LABOUR_TRAN</v>
          </cell>
          <cell r="D21">
            <v>11</v>
          </cell>
          <cell r="E21" t="str">
            <v>Labourer</v>
          </cell>
          <cell r="F21" t="str">
            <v>LABOUR</v>
          </cell>
          <cell r="H21">
            <v>0</v>
          </cell>
          <cell r="J21">
            <v>0</v>
          </cell>
          <cell r="K21">
            <v>32.671808781954901</v>
          </cell>
          <cell r="L21">
            <v>57.1756653684211</v>
          </cell>
          <cell r="M21" t="b">
            <v>1</v>
          </cell>
          <cell r="N21" t="str">
            <v>ROLE_LABT</v>
          </cell>
          <cell r="O21">
            <v>0</v>
          </cell>
          <cell r="P21" t="b">
            <v>1</v>
          </cell>
          <cell r="Q21" t="str">
            <v>TRAN</v>
          </cell>
        </row>
        <row r="22">
          <cell r="A22">
            <v>21</v>
          </cell>
          <cell r="B22" t="str">
            <v>Senior Manager</v>
          </cell>
          <cell r="C22" t="str">
            <v>SENIOR_MANAGER</v>
          </cell>
          <cell r="D22">
            <v>13</v>
          </cell>
          <cell r="E22" t="str">
            <v>Manager</v>
          </cell>
          <cell r="F22" t="str">
            <v>MANAGE</v>
          </cell>
          <cell r="H22">
            <v>0</v>
          </cell>
          <cell r="J22">
            <v>0</v>
          </cell>
          <cell r="K22">
            <v>92.904383351351356</v>
          </cell>
          <cell r="L22">
            <v>162.58267086486487</v>
          </cell>
          <cell r="M22" t="b">
            <v>0</v>
          </cell>
          <cell r="N22" t="str">
            <v>ROLE_SNRM</v>
          </cell>
          <cell r="O22">
            <v>0</v>
          </cell>
          <cell r="P22" t="b">
            <v>0</v>
          </cell>
          <cell r="Q22">
            <v>0</v>
          </cell>
        </row>
        <row r="23">
          <cell r="A23">
            <v>22</v>
          </cell>
          <cell r="B23" t="str">
            <v>Other - Network</v>
          </cell>
          <cell r="C23" t="str">
            <v>OTHER</v>
          </cell>
          <cell r="D23">
            <v>15</v>
          </cell>
          <cell r="E23" t="str">
            <v>Other</v>
          </cell>
          <cell r="F23" t="str">
            <v>OTHER</v>
          </cell>
          <cell r="H23">
            <v>0</v>
          </cell>
          <cell r="J23">
            <v>0</v>
          </cell>
          <cell r="K23">
            <v>1E-4</v>
          </cell>
          <cell r="L23">
            <v>1E-4</v>
          </cell>
          <cell r="M23" t="b">
            <v>0</v>
          </cell>
          <cell r="N23" t="str">
            <v>ROLE_OTHN</v>
          </cell>
          <cell r="O23">
            <v>0</v>
          </cell>
          <cell r="P23" t="b">
            <v>0</v>
          </cell>
          <cell r="Q23">
            <v>0</v>
          </cell>
        </row>
        <row r="24">
          <cell r="A24">
            <v>23</v>
          </cell>
          <cell r="B24" t="str">
            <v>Outage scheduler</v>
          </cell>
          <cell r="C24" t="str">
            <v>OUTSCD</v>
          </cell>
          <cell r="D24">
            <v>16</v>
          </cell>
          <cell r="E24" t="str">
            <v>Outage Scheduler</v>
          </cell>
          <cell r="F24" t="str">
            <v>OUTSCD</v>
          </cell>
          <cell r="H24">
            <v>0</v>
          </cell>
          <cell r="J24">
            <v>0</v>
          </cell>
          <cell r="K24">
            <v>47.395815999999996</v>
          </cell>
          <cell r="L24">
            <v>82.942678000000001</v>
          </cell>
          <cell r="M24" t="b">
            <v>0</v>
          </cell>
          <cell r="N24" t="str">
            <v>ROLE_SCHO</v>
          </cell>
          <cell r="O24">
            <v>0</v>
          </cell>
          <cell r="P24" t="b">
            <v>0</v>
          </cell>
          <cell r="Q24">
            <v>0</v>
          </cell>
        </row>
        <row r="25">
          <cell r="A25">
            <v>24</v>
          </cell>
          <cell r="B25" t="str">
            <v>Plant Operator</v>
          </cell>
          <cell r="C25" t="str">
            <v>PLANTOP</v>
          </cell>
          <cell r="D25">
            <v>17</v>
          </cell>
          <cell r="E25" t="str">
            <v>Plant Operator</v>
          </cell>
          <cell r="F25" t="str">
            <v>PLANOP</v>
          </cell>
          <cell r="H25">
            <v>0</v>
          </cell>
          <cell r="J25">
            <v>0</v>
          </cell>
          <cell r="K25">
            <v>33.673774978723387</v>
          </cell>
          <cell r="L25">
            <v>58.92910621276593</v>
          </cell>
          <cell r="M25" t="b">
            <v>1</v>
          </cell>
          <cell r="N25" t="str">
            <v>ROLE_OPRP</v>
          </cell>
          <cell r="O25">
            <v>0</v>
          </cell>
          <cell r="P25" t="b">
            <v>1</v>
          </cell>
          <cell r="Q25" t="str">
            <v>DIST</v>
          </cell>
        </row>
        <row r="26">
          <cell r="A26">
            <v>25</v>
          </cell>
          <cell r="B26" t="str">
            <v>Project Manager - Distribution</v>
          </cell>
          <cell r="C26" t="str">
            <v>PMDIST</v>
          </cell>
          <cell r="D26">
            <v>18</v>
          </cell>
          <cell r="E26" t="str">
            <v>Project Manager - Distribution</v>
          </cell>
          <cell r="F26" t="str">
            <v>PRMGRD</v>
          </cell>
          <cell r="H26">
            <v>0</v>
          </cell>
          <cell r="J26">
            <v>0</v>
          </cell>
          <cell r="K26">
            <v>63.215020869565201</v>
          </cell>
          <cell r="L26">
            <v>110.6262865217391</v>
          </cell>
          <cell r="M26" t="b">
            <v>0</v>
          </cell>
          <cell r="N26" t="str">
            <v>ROLE_PMDX</v>
          </cell>
          <cell r="O26">
            <v>0</v>
          </cell>
          <cell r="P26" t="b">
            <v>0</v>
          </cell>
          <cell r="Q26">
            <v>0</v>
          </cell>
        </row>
        <row r="27">
          <cell r="A27">
            <v>26</v>
          </cell>
          <cell r="B27" t="str">
            <v>Project Manager - Transmission</v>
          </cell>
          <cell r="C27" t="str">
            <v>PMTRAN</v>
          </cell>
          <cell r="D27">
            <v>19</v>
          </cell>
          <cell r="E27" t="str">
            <v>Project Manager - Transmission</v>
          </cell>
          <cell r="F27" t="str">
            <v>PRMGRT</v>
          </cell>
          <cell r="H27">
            <v>0</v>
          </cell>
          <cell r="J27">
            <v>0</v>
          </cell>
          <cell r="K27">
            <v>65.355183771428571</v>
          </cell>
          <cell r="L27">
            <v>114.3715716</v>
          </cell>
          <cell r="M27" t="b">
            <v>0</v>
          </cell>
          <cell r="N27" t="str">
            <v>ROLE_PMTR</v>
          </cell>
          <cell r="O27">
            <v>0</v>
          </cell>
          <cell r="P27" t="b">
            <v>0</v>
          </cell>
          <cell r="Q27">
            <v>0</v>
          </cell>
        </row>
        <row r="28">
          <cell r="A28">
            <v>27</v>
          </cell>
          <cell r="B28" t="str">
            <v>Protection Technologist</v>
          </cell>
          <cell r="C28" t="str">
            <v>PROTEC</v>
          </cell>
          <cell r="D28">
            <v>20</v>
          </cell>
          <cell r="E28" t="str">
            <v>Protection Technologist</v>
          </cell>
          <cell r="F28" t="str">
            <v>PROTEC</v>
          </cell>
          <cell r="H28">
            <v>0</v>
          </cell>
          <cell r="J28">
            <v>0</v>
          </cell>
          <cell r="K28">
            <v>48.163628190476196</v>
          </cell>
          <cell r="L28">
            <v>84.286349333333348</v>
          </cell>
          <cell r="M28" t="b">
            <v>1</v>
          </cell>
          <cell r="N28" t="str">
            <v>ROLE_TEHP</v>
          </cell>
          <cell r="O28">
            <v>0</v>
          </cell>
          <cell r="P28" t="b">
            <v>1</v>
          </cell>
          <cell r="Q28" t="str">
            <v>TRAN</v>
          </cell>
        </row>
        <row r="29">
          <cell r="A29">
            <v>28</v>
          </cell>
          <cell r="B29" t="str">
            <v>Substation Technologist</v>
          </cell>
          <cell r="C29" t="str">
            <v>SUBTEC</v>
          </cell>
          <cell r="D29">
            <v>21</v>
          </cell>
          <cell r="E29" t="str">
            <v>Substation Technologist</v>
          </cell>
          <cell r="F29" t="str">
            <v>SUBTEC</v>
          </cell>
          <cell r="H29">
            <v>0</v>
          </cell>
          <cell r="J29">
            <v>0</v>
          </cell>
          <cell r="K29">
            <v>43.486594666666676</v>
          </cell>
          <cell r="L29">
            <v>76.101540666666679</v>
          </cell>
          <cell r="M29" t="b">
            <v>1</v>
          </cell>
          <cell r="N29" t="str">
            <v>ROLE_TEHS</v>
          </cell>
          <cell r="O29">
            <v>0</v>
          </cell>
          <cell r="P29" t="b">
            <v>1</v>
          </cell>
          <cell r="Q29" t="str">
            <v>TRAN</v>
          </cell>
        </row>
        <row r="30">
          <cell r="A30">
            <v>29</v>
          </cell>
          <cell r="B30" t="str">
            <v>System Operator</v>
          </cell>
          <cell r="C30" t="str">
            <v>SYSTEMOP</v>
          </cell>
          <cell r="D30">
            <v>22</v>
          </cell>
          <cell r="E30" t="str">
            <v>System Operator</v>
          </cell>
          <cell r="F30" t="str">
            <v>SYSTOP</v>
          </cell>
          <cell r="H30">
            <v>0</v>
          </cell>
          <cell r="J30">
            <v>0</v>
          </cell>
          <cell r="K30">
            <v>64.665487058823572</v>
          </cell>
          <cell r="L30">
            <v>113.16460235294124</v>
          </cell>
          <cell r="M30" t="b">
            <v>0</v>
          </cell>
          <cell r="N30" t="str">
            <v>ROLE_SYSO</v>
          </cell>
          <cell r="O30">
            <v>0</v>
          </cell>
          <cell r="P30" t="b">
            <v>0</v>
          </cell>
          <cell r="Q30">
            <v>0</v>
          </cell>
        </row>
        <row r="31">
          <cell r="A31">
            <v>30</v>
          </cell>
          <cell r="B31" t="str">
            <v>Test Technologist</v>
          </cell>
          <cell r="C31" t="str">
            <v>TESTTEC</v>
          </cell>
          <cell r="D31">
            <v>23</v>
          </cell>
          <cell r="E31" t="str">
            <v>Test Technologist</v>
          </cell>
          <cell r="F31" t="str">
            <v>TSTTEC</v>
          </cell>
          <cell r="H31">
            <v>0</v>
          </cell>
          <cell r="J31">
            <v>0</v>
          </cell>
          <cell r="K31">
            <v>45.395118260869566</v>
          </cell>
          <cell r="L31">
            <v>79.441456956521733</v>
          </cell>
          <cell r="M31" t="b">
            <v>1</v>
          </cell>
          <cell r="N31" t="str">
            <v>ROLE_TEHT</v>
          </cell>
          <cell r="O31">
            <v>0</v>
          </cell>
          <cell r="P31" t="b">
            <v>1</v>
          </cell>
          <cell r="Q31" t="str">
            <v>TRAN</v>
          </cell>
        </row>
        <row r="32">
          <cell r="A32">
            <v>31</v>
          </cell>
          <cell r="B32" t="str">
            <v>Apprentice</v>
          </cell>
          <cell r="C32" t="str">
            <v>APPRENTICE</v>
          </cell>
          <cell r="D32">
            <v>26</v>
          </cell>
          <cell r="E32" t="str">
            <v>Technical Training</v>
          </cell>
          <cell r="F32" t="str">
            <v>TTRAIN</v>
          </cell>
          <cell r="H32">
            <v>0</v>
          </cell>
          <cell r="J32">
            <v>0</v>
          </cell>
          <cell r="K32">
            <v>27.782607235059658</v>
          </cell>
          <cell r="L32">
            <v>48.619562661354401</v>
          </cell>
          <cell r="M32" t="b">
            <v>0</v>
          </cell>
          <cell r="N32" t="str">
            <v>ROLE_APPT</v>
          </cell>
          <cell r="O32">
            <v>0</v>
          </cell>
          <cell r="P32" t="b">
            <v>0</v>
          </cell>
          <cell r="Q32">
            <v>0</v>
          </cell>
        </row>
        <row r="33">
          <cell r="A33">
            <v>32</v>
          </cell>
          <cell r="B33" t="str">
            <v>Trainee Engineering Officer</v>
          </cell>
          <cell r="C33" t="str">
            <v>TRAINEEO</v>
          </cell>
          <cell r="D33">
            <v>15</v>
          </cell>
          <cell r="E33" t="str">
            <v>Other</v>
          </cell>
          <cell r="F33" t="str">
            <v>OTHER</v>
          </cell>
          <cell r="H33">
            <v>0</v>
          </cell>
          <cell r="J33">
            <v>0</v>
          </cell>
          <cell r="K33">
            <v>41.723457454545454</v>
          </cell>
          <cell r="L33">
            <v>73.016050545454547</v>
          </cell>
          <cell r="M33" t="b">
            <v>0</v>
          </cell>
          <cell r="N33" t="str">
            <v>ROLE_ENGT</v>
          </cell>
          <cell r="O33">
            <v>0</v>
          </cell>
          <cell r="P33" t="b">
            <v>0</v>
          </cell>
          <cell r="Q33">
            <v>0</v>
          </cell>
        </row>
        <row r="34">
          <cell r="A34">
            <v>33</v>
          </cell>
          <cell r="B34" t="str">
            <v>Technical Training</v>
          </cell>
          <cell r="C34" t="str">
            <v>TECHTRAIN</v>
          </cell>
          <cell r="D34">
            <v>15</v>
          </cell>
          <cell r="E34" t="str">
            <v>Other</v>
          </cell>
          <cell r="F34" t="str">
            <v>OTHER</v>
          </cell>
          <cell r="H34">
            <v>0</v>
          </cell>
          <cell r="J34">
            <v>0</v>
          </cell>
          <cell r="K34">
            <v>52.9140248</v>
          </cell>
          <cell r="L34">
            <v>92.599543400000002</v>
          </cell>
          <cell r="M34" t="b">
            <v>0</v>
          </cell>
          <cell r="N34" t="str">
            <v>ROLE_TRNT</v>
          </cell>
          <cell r="O34">
            <v>0</v>
          </cell>
          <cell r="P34" t="b">
            <v>0</v>
          </cell>
          <cell r="Q34">
            <v>0</v>
          </cell>
        </row>
        <row r="35">
          <cell r="A35">
            <v>34</v>
          </cell>
          <cell r="B35" t="str">
            <v>Transmission Engineer</v>
          </cell>
          <cell r="C35" t="str">
            <v>TRANENGINE</v>
          </cell>
          <cell r="D35">
            <v>8</v>
          </cell>
          <cell r="E35" t="str">
            <v>Engineer</v>
          </cell>
          <cell r="F35" t="str">
            <v>ENGINE</v>
          </cell>
          <cell r="H35">
            <v>0</v>
          </cell>
          <cell r="J35">
            <v>0</v>
          </cell>
          <cell r="K35">
            <v>64.257836499999996</v>
          </cell>
          <cell r="L35">
            <v>112.45121387499999</v>
          </cell>
          <cell r="M35" t="b">
            <v>0</v>
          </cell>
          <cell r="N35" t="str">
            <v>ROLE_ENGR</v>
          </cell>
          <cell r="O35">
            <v>0</v>
          </cell>
          <cell r="P35" t="b">
            <v>0</v>
          </cell>
          <cell r="Q35">
            <v>0</v>
          </cell>
        </row>
        <row r="36">
          <cell r="A36">
            <v>35</v>
          </cell>
          <cell r="B36" t="str">
            <v>Distribution Engineer</v>
          </cell>
          <cell r="C36" t="str">
            <v>DISTENGINE</v>
          </cell>
          <cell r="D36">
            <v>8</v>
          </cell>
          <cell r="E36" t="str">
            <v>Engineer</v>
          </cell>
          <cell r="F36" t="str">
            <v>ENGINE</v>
          </cell>
          <cell r="H36">
            <v>0</v>
          </cell>
          <cell r="J36">
            <v>0</v>
          </cell>
          <cell r="K36">
            <v>62.075920000000011</v>
          </cell>
          <cell r="L36">
            <v>108.63286000000002</v>
          </cell>
          <cell r="M36" t="b">
            <v>0</v>
          </cell>
          <cell r="N36" t="str">
            <v>ROLE_ENGD</v>
          </cell>
          <cell r="O36">
            <v>0</v>
          </cell>
          <cell r="P36" t="b">
            <v>0</v>
          </cell>
          <cell r="Q36">
            <v>0</v>
          </cell>
        </row>
        <row r="37">
          <cell r="A37">
            <v>36</v>
          </cell>
          <cell r="B37" t="str">
            <v>Manager</v>
          </cell>
          <cell r="C37" t="str">
            <v>MANAGER</v>
          </cell>
          <cell r="D37">
            <v>15</v>
          </cell>
          <cell r="E37" t="str">
            <v>Other</v>
          </cell>
          <cell r="F37" t="str">
            <v>OTHER</v>
          </cell>
          <cell r="H37">
            <v>0</v>
          </cell>
          <cell r="J37">
            <v>0</v>
          </cell>
          <cell r="K37">
            <v>61.016945415929207</v>
          </cell>
          <cell r="L37">
            <v>106.77965447787611</v>
          </cell>
          <cell r="M37" t="b">
            <v>0</v>
          </cell>
          <cell r="N37" t="str">
            <v>ROLE_MGRX</v>
          </cell>
          <cell r="O37">
            <v>0</v>
          </cell>
          <cell r="P37" t="b">
            <v>0</v>
          </cell>
          <cell r="Q37">
            <v>0</v>
          </cell>
        </row>
        <row r="38">
          <cell r="A38">
            <v>37</v>
          </cell>
          <cell r="B38" t="str">
            <v>Engineering Manager</v>
          </cell>
          <cell r="C38" t="str">
            <v>ENG_MANAGER</v>
          </cell>
          <cell r="D38">
            <v>15</v>
          </cell>
          <cell r="E38" t="str">
            <v>Other</v>
          </cell>
          <cell r="F38" t="str">
            <v>OTHER</v>
          </cell>
          <cell r="H38">
            <v>0</v>
          </cell>
          <cell r="J38">
            <v>0</v>
          </cell>
          <cell r="K38">
            <v>73.185744320000012</v>
          </cell>
          <cell r="L38">
            <v>128.07505256000002</v>
          </cell>
          <cell r="M38" t="b">
            <v>0</v>
          </cell>
          <cell r="N38" t="str">
            <v>ROLE_ENGM</v>
          </cell>
          <cell r="O38">
            <v>0</v>
          </cell>
          <cell r="P38" t="b">
            <v>0</v>
          </cell>
          <cell r="Q38">
            <v>0</v>
          </cell>
        </row>
        <row r="39">
          <cell r="A39">
            <v>38</v>
          </cell>
          <cell r="B39" t="str">
            <v>Field Officer</v>
          </cell>
          <cell r="C39" t="str">
            <v>FIELD_OFFICER</v>
          </cell>
          <cell r="D39">
            <v>15</v>
          </cell>
          <cell r="E39" t="str">
            <v>Other</v>
          </cell>
          <cell r="F39" t="str">
            <v>OTHER</v>
          </cell>
          <cell r="H39">
            <v>0</v>
          </cell>
          <cell r="J39">
            <v>0</v>
          </cell>
          <cell r="K39">
            <v>36.771207777777789</v>
          </cell>
          <cell r="L39">
            <v>64.349613611111124</v>
          </cell>
          <cell r="M39" t="b">
            <v>0</v>
          </cell>
          <cell r="N39" t="str">
            <v>ROLE_FLDO</v>
          </cell>
          <cell r="O39">
            <v>0</v>
          </cell>
          <cell r="P39" t="b">
            <v>0</v>
          </cell>
          <cell r="Q39">
            <v>0</v>
          </cell>
        </row>
        <row r="40">
          <cell r="A40">
            <v>39</v>
          </cell>
          <cell r="B40" t="str">
            <v>Analyst</v>
          </cell>
          <cell r="C40" t="str">
            <v>ANALYST</v>
          </cell>
          <cell r="D40">
            <v>15</v>
          </cell>
          <cell r="E40" t="str">
            <v>Other</v>
          </cell>
          <cell r="F40" t="str">
            <v>OTHER</v>
          </cell>
          <cell r="H40">
            <v>0</v>
          </cell>
          <cell r="J40">
            <v>0</v>
          </cell>
          <cell r="K40">
            <v>53.77678800000001</v>
          </cell>
          <cell r="L40">
            <v>94.109379000000018</v>
          </cell>
          <cell r="M40" t="b">
            <v>0</v>
          </cell>
          <cell r="N40" t="str">
            <v>ROLE_ANAX</v>
          </cell>
          <cell r="O40">
            <v>0</v>
          </cell>
          <cell r="P40" t="b">
            <v>0</v>
          </cell>
          <cell r="Q40">
            <v>0</v>
          </cell>
        </row>
        <row r="41">
          <cell r="A41">
            <v>40</v>
          </cell>
          <cell r="B41" t="str">
            <v>Planner</v>
          </cell>
          <cell r="C41" t="str">
            <v>PLANNER</v>
          </cell>
          <cell r="D41">
            <v>15</v>
          </cell>
          <cell r="E41" t="str">
            <v>Other</v>
          </cell>
          <cell r="F41" t="str">
            <v>OTHER</v>
          </cell>
          <cell r="H41">
            <v>0</v>
          </cell>
          <cell r="J41">
            <v>0</v>
          </cell>
          <cell r="K41">
            <v>64.013163500000005</v>
          </cell>
          <cell r="L41">
            <v>112.023036125</v>
          </cell>
          <cell r="M41" t="b">
            <v>0</v>
          </cell>
          <cell r="N41" t="str">
            <v>ROLE_PLNX</v>
          </cell>
          <cell r="O41">
            <v>0</v>
          </cell>
          <cell r="P41" t="b">
            <v>0</v>
          </cell>
          <cell r="Q41">
            <v>0</v>
          </cell>
        </row>
        <row r="42">
          <cell r="A42">
            <v>41</v>
          </cell>
          <cell r="B42" t="str">
            <v>Property Officer</v>
          </cell>
          <cell r="C42" t="str">
            <v>PROPERTY_OFFICER</v>
          </cell>
          <cell r="D42">
            <v>15</v>
          </cell>
          <cell r="E42" t="str">
            <v>Other</v>
          </cell>
          <cell r="F42" t="str">
            <v>OTHER</v>
          </cell>
          <cell r="H42">
            <v>0</v>
          </cell>
          <cell r="J42">
            <v>0</v>
          </cell>
          <cell r="K42">
            <v>53.652482000000006</v>
          </cell>
          <cell r="L42">
            <v>93.891843500000007</v>
          </cell>
          <cell r="M42" t="b">
            <v>0</v>
          </cell>
          <cell r="N42" t="str">
            <v>ROLE_PTYO</v>
          </cell>
          <cell r="O42">
            <v>0</v>
          </cell>
          <cell r="P42" t="b">
            <v>0</v>
          </cell>
          <cell r="Q42">
            <v>0</v>
          </cell>
        </row>
        <row r="43">
          <cell r="A43">
            <v>42</v>
          </cell>
          <cell r="B43" t="str">
            <v>Tree Management Officer</v>
          </cell>
          <cell r="C43" t="str">
            <v>TMO</v>
          </cell>
          <cell r="D43">
            <v>15</v>
          </cell>
          <cell r="E43" t="str">
            <v>Other</v>
          </cell>
          <cell r="F43" t="str">
            <v>OTHER</v>
          </cell>
          <cell r="H43">
            <v>0</v>
          </cell>
          <cell r="J43">
            <v>0</v>
          </cell>
          <cell r="K43">
            <v>49.852122666666659</v>
          </cell>
          <cell r="L43">
            <v>87.24121466666665</v>
          </cell>
          <cell r="M43" t="b">
            <v>0</v>
          </cell>
          <cell r="N43" t="str">
            <v>ROLE_TREO</v>
          </cell>
          <cell r="O43">
            <v>0</v>
          </cell>
          <cell r="P43" t="b">
            <v>0</v>
          </cell>
          <cell r="Q43">
            <v>0</v>
          </cell>
        </row>
        <row r="44">
          <cell r="A44">
            <v>43</v>
          </cell>
          <cell r="B44" t="str">
            <v>EFM - Instrument Test</v>
          </cell>
          <cell r="C44" t="str">
            <v>EFM_TEST</v>
          </cell>
          <cell r="D44">
            <v>23</v>
          </cell>
          <cell r="E44" t="str">
            <v>Test Technologist</v>
          </cell>
          <cell r="F44" t="str">
            <v>TSTTEC</v>
          </cell>
          <cell r="H44">
            <v>0</v>
          </cell>
          <cell r="J44">
            <v>0</v>
          </cell>
          <cell r="K44">
            <v>44.534009000000005</v>
          </cell>
          <cell r="L44">
            <v>77.934515750000003</v>
          </cell>
          <cell r="M44" t="b">
            <v>0</v>
          </cell>
          <cell r="N44" t="str">
            <v>ROLE_EFMT</v>
          </cell>
          <cell r="O44">
            <v>0</v>
          </cell>
          <cell r="P44" t="b">
            <v>0</v>
          </cell>
          <cell r="Q44">
            <v>0</v>
          </cell>
        </row>
        <row r="45">
          <cell r="A45">
            <v>44</v>
          </cell>
          <cell r="B45" t="str">
            <v>Logistics Support Officer</v>
          </cell>
          <cell r="C45" t="str">
            <v>LOGISTIC</v>
          </cell>
          <cell r="D45">
            <v>15</v>
          </cell>
          <cell r="E45" t="str">
            <v>Other</v>
          </cell>
          <cell r="F45" t="str">
            <v>OTHER</v>
          </cell>
          <cell r="H45">
            <v>0</v>
          </cell>
          <cell r="J45">
            <v>0</v>
          </cell>
          <cell r="K45">
            <v>37.714848000000003</v>
          </cell>
          <cell r="L45">
            <v>66.000984000000003</v>
          </cell>
          <cell r="M45" t="b">
            <v>0</v>
          </cell>
          <cell r="N45" t="str">
            <v>ROLE_LOGS</v>
          </cell>
          <cell r="O45">
            <v>0</v>
          </cell>
          <cell r="P45" t="b">
            <v>0</v>
          </cell>
          <cell r="Q45">
            <v>0</v>
          </cell>
        </row>
        <row r="46">
          <cell r="A46">
            <v>45</v>
          </cell>
          <cell r="B46" t="str">
            <v>Civil Maintenance</v>
          </cell>
          <cell r="C46" t="str">
            <v>CIVIL_MAINT</v>
          </cell>
          <cell r="D46">
            <v>15</v>
          </cell>
          <cell r="E46" t="str">
            <v>Other</v>
          </cell>
          <cell r="F46" t="str">
            <v>OTHER</v>
          </cell>
          <cell r="H46">
            <v>0</v>
          </cell>
          <cell r="J46">
            <v>0</v>
          </cell>
          <cell r="K46">
            <v>37.943762999999997</v>
          </cell>
          <cell r="L46">
            <v>66.401585249999997</v>
          </cell>
          <cell r="M46" t="b">
            <v>0</v>
          </cell>
          <cell r="N46" t="str">
            <v>ROLE_CVLM</v>
          </cell>
          <cell r="O46">
            <v>0</v>
          </cell>
          <cell r="P46" t="b">
            <v>0</v>
          </cell>
          <cell r="Q46">
            <v>0</v>
          </cell>
        </row>
        <row r="47">
          <cell r="A47">
            <v>46</v>
          </cell>
          <cell r="B47" t="str">
            <v>Meter Technician</v>
          </cell>
          <cell r="C47" t="str">
            <v>METER_TECH</v>
          </cell>
          <cell r="D47">
            <v>14</v>
          </cell>
          <cell r="E47" t="str">
            <v>Metering</v>
          </cell>
          <cell r="F47" t="str">
            <v>METER</v>
          </cell>
          <cell r="H47">
            <v>0</v>
          </cell>
          <cell r="J47">
            <v>0</v>
          </cell>
          <cell r="K47">
            <v>46.110552000000013</v>
          </cell>
          <cell r="L47">
            <v>80.693466000000029</v>
          </cell>
          <cell r="M47" t="b">
            <v>0</v>
          </cell>
          <cell r="N47" t="str">
            <v>ROLE_MTRT</v>
          </cell>
          <cell r="O47">
            <v>0</v>
          </cell>
          <cell r="P47" t="b">
            <v>0</v>
          </cell>
          <cell r="Q47">
            <v>0</v>
          </cell>
        </row>
        <row r="48">
          <cell r="A48">
            <v>47</v>
          </cell>
          <cell r="B48" t="str">
            <v>Asset Data</v>
          </cell>
          <cell r="C48" t="str">
            <v>ASDATA</v>
          </cell>
          <cell r="D48">
            <v>2</v>
          </cell>
          <cell r="E48" t="str">
            <v>Asset Data</v>
          </cell>
          <cell r="F48" t="str">
            <v>ASDATA</v>
          </cell>
          <cell r="H48">
            <v>0</v>
          </cell>
          <cell r="J48">
            <v>0</v>
          </cell>
          <cell r="K48">
            <v>46.449465442622945</v>
          </cell>
          <cell r="L48">
            <v>81.286564524590148</v>
          </cell>
          <cell r="M48" t="b">
            <v>0</v>
          </cell>
          <cell r="N48" t="str">
            <v>ROLE_ASSD</v>
          </cell>
          <cell r="O48">
            <v>0</v>
          </cell>
          <cell r="P48" t="b">
            <v>0</v>
          </cell>
          <cell r="Q48">
            <v>0</v>
          </cell>
        </row>
        <row r="49">
          <cell r="A49">
            <v>99</v>
          </cell>
          <cell r="B49" t="str">
            <v>Role X</v>
          </cell>
          <cell r="C49" t="str">
            <v>ROLE_X</v>
          </cell>
          <cell r="D49">
            <v>15</v>
          </cell>
          <cell r="E49" t="str">
            <v>Other</v>
          </cell>
          <cell r="F49" t="str">
            <v>OTHER</v>
          </cell>
          <cell r="H49">
            <v>0</v>
          </cell>
          <cell r="J49">
            <v>0</v>
          </cell>
          <cell r="K49">
            <v>37.089483633197894</v>
          </cell>
          <cell r="L49">
            <v>68.720118918982223</v>
          </cell>
          <cell r="M49" t="b">
            <v>0</v>
          </cell>
          <cell r="N49">
            <v>0</v>
          </cell>
          <cell r="O49">
            <v>0</v>
          </cell>
          <cell r="P49" t="b">
            <v>0</v>
          </cell>
          <cell r="Q49">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Location"/>
      <sheetName val="Summary by Strategy"/>
      <sheetName val="Strategies"/>
      <sheetName val="Comments"/>
      <sheetName val="Deleted"/>
      <sheetName val="Sheet1"/>
      <sheetName val="Sheet2"/>
      <sheetName val="Sheet3"/>
      <sheetName val="Summary "/>
      <sheetName val="Projects"/>
    </sheetNames>
    <sheetDataSet>
      <sheetData sheetId="0"/>
      <sheetData sheetId="1"/>
      <sheetData sheetId="2">
        <row r="6">
          <cell r="B6">
            <v>0</v>
          </cell>
          <cell r="C6" t="str">
            <v>Transformers</v>
          </cell>
          <cell r="D6" t="str">
            <v>Condition Assessment</v>
          </cell>
          <cell r="E6" t="str">
            <v>Other</v>
          </cell>
          <cell r="F6" t="str">
            <v>Life Assessment</v>
          </cell>
          <cell r="G6" t="str">
            <v>O</v>
          </cell>
          <cell r="H6" t="str">
            <v>I</v>
          </cell>
          <cell r="I6">
            <v>1994</v>
          </cell>
          <cell r="J6" t="str">
            <v>Asset Managers</v>
          </cell>
          <cell r="K6" t="str">
            <v>Recurrent</v>
          </cell>
          <cell r="M6" t="str">
            <v>RM</v>
          </cell>
          <cell r="Q6">
            <v>3</v>
          </cell>
        </row>
        <row r="7">
          <cell r="B7">
            <v>0.1</v>
          </cell>
          <cell r="C7" t="str">
            <v>Transformers</v>
          </cell>
          <cell r="D7" t="str">
            <v>Transformer/Reactor Refurbishment</v>
          </cell>
          <cell r="E7" t="str">
            <v>Life Extension</v>
          </cell>
          <cell r="F7" t="str">
            <v>Refurbish Transformers</v>
          </cell>
          <cell r="G7" t="str">
            <v>M</v>
          </cell>
          <cell r="H7" t="str">
            <v>C</v>
          </cell>
          <cell r="I7">
            <v>1994</v>
          </cell>
          <cell r="J7" t="str">
            <v>Asset Managers</v>
          </cell>
          <cell r="K7" t="str">
            <v>Recurrent</v>
          </cell>
          <cell r="L7" t="str">
            <v>Need to separate oil leaks and oil treatment and also to include all txs in Attach A</v>
          </cell>
          <cell r="M7" t="str">
            <v>Assess indivually</v>
          </cell>
          <cell r="Q7" t="str">
            <v>3i</v>
          </cell>
        </row>
        <row r="8">
          <cell r="B8">
            <v>1</v>
          </cell>
          <cell r="C8" t="str">
            <v>Transformers</v>
          </cell>
          <cell r="D8" t="str">
            <v>Transformer/Reactor Life Extension</v>
          </cell>
          <cell r="E8" t="str">
            <v>Life Extension</v>
          </cell>
          <cell r="F8" t="str">
            <v>Life Extension Works</v>
          </cell>
          <cell r="G8" t="str">
            <v>C</v>
          </cell>
        </row>
        <row r="9">
          <cell r="B9">
            <v>1.1000000000000001</v>
          </cell>
          <cell r="C9" t="str">
            <v>Transformers</v>
          </cell>
          <cell r="D9" t="str">
            <v>Transformer/Reactor Replacement</v>
          </cell>
          <cell r="E9" t="str">
            <v>Replacement</v>
          </cell>
          <cell r="F9" t="str">
            <v>Replace Transformers (planned)</v>
          </cell>
          <cell r="G9" t="str">
            <v>C</v>
          </cell>
          <cell r="H9" t="str">
            <v>C</v>
          </cell>
          <cell r="I9">
            <v>2002</v>
          </cell>
          <cell r="J9" t="str">
            <v>Asset Managers</v>
          </cell>
          <cell r="K9" t="str">
            <v>Recurrent</v>
          </cell>
          <cell r="M9" t="str">
            <v>Assess indivually</v>
          </cell>
          <cell r="Q9" t="str">
            <v>2i</v>
          </cell>
        </row>
        <row r="10">
          <cell r="B10">
            <v>2</v>
          </cell>
          <cell r="C10" t="str">
            <v>Transformers</v>
          </cell>
          <cell r="D10" t="str">
            <v>Transformer/Reactor Failure</v>
          </cell>
          <cell r="E10" t="str">
            <v>Replacement</v>
          </cell>
          <cell r="F10" t="str">
            <v>Replace Transformers (unplanned)</v>
          </cell>
          <cell r="G10" t="str">
            <v>C</v>
          </cell>
          <cell r="H10" t="str">
            <v>C</v>
          </cell>
          <cell r="I10">
            <v>2002</v>
          </cell>
          <cell r="J10" t="str">
            <v>SSE</v>
          </cell>
          <cell r="K10" t="str">
            <v>Recurrent</v>
          </cell>
          <cell r="M10">
            <v>0</v>
          </cell>
          <cell r="N10">
            <v>0</v>
          </cell>
          <cell r="O10">
            <v>10</v>
          </cell>
          <cell r="P10">
            <v>0</v>
          </cell>
          <cell r="Q10">
            <v>1</v>
          </cell>
        </row>
        <row r="11">
          <cell r="B11">
            <v>3.1</v>
          </cell>
          <cell r="C11" t="str">
            <v>Transformers</v>
          </cell>
          <cell r="D11" t="str">
            <v>Conservator Bags</v>
          </cell>
          <cell r="E11" t="str">
            <v>Conservator Bags</v>
          </cell>
          <cell r="F11" t="str">
            <v>Install bags on Txs manufactured &gt;1975</v>
          </cell>
          <cell r="G11" t="str">
            <v>C</v>
          </cell>
          <cell r="H11" t="str">
            <v>R</v>
          </cell>
          <cell r="I11">
            <v>1994</v>
          </cell>
          <cell r="J11" t="str">
            <v>Asset Managers</v>
          </cell>
          <cell r="K11" t="str">
            <v>Deferred (no date)</v>
          </cell>
          <cell r="L11" t="str">
            <v>Need to split Strategy a1 into pre 1975 and post1975</v>
          </cell>
          <cell r="M11">
            <v>0</v>
          </cell>
          <cell r="N11">
            <v>0</v>
          </cell>
          <cell r="O11">
            <v>0</v>
          </cell>
          <cell r="P11">
            <v>10</v>
          </cell>
          <cell r="Q11">
            <v>3</v>
          </cell>
        </row>
        <row r="12">
          <cell r="B12">
            <v>3.2</v>
          </cell>
          <cell r="C12" t="str">
            <v>Transformers</v>
          </cell>
          <cell r="D12" t="str">
            <v>Conservator Bags</v>
          </cell>
          <cell r="E12" t="str">
            <v>Conservator Bags</v>
          </cell>
          <cell r="F12" t="str">
            <v>Install bags on Txs manufactured &lt;1975</v>
          </cell>
          <cell r="G12" t="str">
            <v>C</v>
          </cell>
          <cell r="H12" t="str">
            <v>R</v>
          </cell>
          <cell r="I12">
            <v>1994</v>
          </cell>
          <cell r="J12" t="str">
            <v>Asset Managers</v>
          </cell>
          <cell r="K12" t="str">
            <v>Deferred (2003)</v>
          </cell>
          <cell r="L12" t="str">
            <v>Reason for difference between pre 1975 and post 1975 not clear</v>
          </cell>
          <cell r="M12">
            <v>0</v>
          </cell>
          <cell r="N12">
            <v>0</v>
          </cell>
          <cell r="O12">
            <v>0</v>
          </cell>
          <cell r="P12">
            <v>8</v>
          </cell>
          <cell r="Q12">
            <v>3</v>
          </cell>
        </row>
        <row r="13">
          <cell r="B13">
            <v>3.3</v>
          </cell>
          <cell r="C13" t="str">
            <v>Transformers</v>
          </cell>
          <cell r="D13" t="str">
            <v>Conservator Bags</v>
          </cell>
          <cell r="E13" t="str">
            <v>Conservator Bags</v>
          </cell>
          <cell r="F13" t="str">
            <v>Review effectiveness of air/oil separation systems and investigate alternative methods</v>
          </cell>
          <cell r="G13" t="str">
            <v>O</v>
          </cell>
          <cell r="H13" t="str">
            <v>I</v>
          </cell>
          <cell r="I13">
            <v>2002</v>
          </cell>
          <cell r="J13" t="str">
            <v>AM/Central</v>
          </cell>
          <cell r="K13">
            <v>38352</v>
          </cell>
          <cell r="M13">
            <v>0</v>
          </cell>
          <cell r="N13">
            <v>0</v>
          </cell>
          <cell r="O13">
            <v>0</v>
          </cell>
          <cell r="P13">
            <v>8</v>
          </cell>
          <cell r="Q13">
            <v>3</v>
          </cell>
        </row>
        <row r="14">
          <cell r="B14">
            <v>4</v>
          </cell>
          <cell r="C14" t="str">
            <v>Transformers</v>
          </cell>
          <cell r="D14" t="str">
            <v>Sealing of On Load Tapchanger Diverter Compartments</v>
          </cell>
          <cell r="E14" t="str">
            <v>Other</v>
          </cell>
          <cell r="F14" t="str">
            <v>Review effectiveness of existing condition monitoring where oil leaks from diverter into the main tank and examine alternative techniques</v>
          </cell>
          <cell r="G14" t="str">
            <v>O</v>
          </cell>
          <cell r="H14" t="str">
            <v>I</v>
          </cell>
          <cell r="I14">
            <v>2002</v>
          </cell>
          <cell r="J14" t="str">
            <v>SSE</v>
          </cell>
          <cell r="K14">
            <v>38504</v>
          </cell>
          <cell r="L14" t="str">
            <v>Target dates required</v>
          </cell>
          <cell r="M14">
            <v>0</v>
          </cell>
          <cell r="N14">
            <v>0</v>
          </cell>
          <cell r="O14">
            <v>0</v>
          </cell>
          <cell r="P14">
            <v>8</v>
          </cell>
          <cell r="Q14">
            <v>3</v>
          </cell>
        </row>
        <row r="15">
          <cell r="B15">
            <v>5.0999999999999996</v>
          </cell>
          <cell r="C15" t="str">
            <v>Transformers</v>
          </cell>
          <cell r="D15" t="str">
            <v>Ageing of On Load Tapchangers</v>
          </cell>
          <cell r="E15" t="str">
            <v>Other</v>
          </cell>
          <cell r="F15" t="str">
            <v>Review all tapchangers that operate more than 15,000 times per year and assess suitability for an on-line filter unit to be installed, or other methods of controlling diverter switch wear</v>
          </cell>
          <cell r="G15" t="str">
            <v>O</v>
          </cell>
          <cell r="H15" t="str">
            <v>I</v>
          </cell>
          <cell r="I15">
            <v>1998</v>
          </cell>
          <cell r="J15" t="str">
            <v>Asset Managers</v>
          </cell>
          <cell r="K15">
            <v>38504</v>
          </cell>
          <cell r="L15" t="str">
            <v>Target dates required</v>
          </cell>
          <cell r="M15">
            <v>2</v>
          </cell>
          <cell r="N15">
            <v>2</v>
          </cell>
          <cell r="O15">
            <v>10</v>
          </cell>
          <cell r="P15">
            <v>8</v>
          </cell>
          <cell r="Q15">
            <v>3</v>
          </cell>
        </row>
        <row r="16">
          <cell r="B16">
            <v>5.2</v>
          </cell>
          <cell r="C16" t="str">
            <v>Transformers</v>
          </cell>
          <cell r="D16" t="str">
            <v>Ageing of On Load Tapchangers</v>
          </cell>
          <cell r="E16" t="str">
            <v>Other</v>
          </cell>
          <cell r="F16" t="str">
            <v>Install on-line oil filter units as determined by the investigation</v>
          </cell>
          <cell r="G16" t="str">
            <v>C</v>
          </cell>
          <cell r="H16" t="str">
            <v>C</v>
          </cell>
          <cell r="I16">
            <v>1998</v>
          </cell>
          <cell r="J16" t="str">
            <v>Asset Managers</v>
          </cell>
          <cell r="K16" t="str">
            <v>To be determined by investigation</v>
          </cell>
          <cell r="M16">
            <v>2</v>
          </cell>
          <cell r="N16">
            <v>2</v>
          </cell>
          <cell r="O16">
            <v>10</v>
          </cell>
          <cell r="P16">
            <v>8</v>
          </cell>
          <cell r="Q16">
            <v>3</v>
          </cell>
        </row>
        <row r="17">
          <cell r="B17">
            <v>6.1</v>
          </cell>
          <cell r="C17" t="str">
            <v>Transformers</v>
          </cell>
          <cell r="D17" t="str">
            <v>Ageing of On Load Tapchangers</v>
          </cell>
          <cell r="E17" t="str">
            <v>Other</v>
          </cell>
          <cell r="F17" t="str">
            <v>Develop a schedule for the inspection of all Reinhausen tapchangers with greater than 300,000 operations (500,000 operations for transformers loaded between 30%  and 50% of rating)</v>
          </cell>
          <cell r="G17" t="str">
            <v>O</v>
          </cell>
          <cell r="H17" t="str">
            <v>I</v>
          </cell>
          <cell r="I17">
            <v>2002</v>
          </cell>
          <cell r="J17" t="str">
            <v>SSE</v>
          </cell>
          <cell r="K17">
            <v>38322</v>
          </cell>
          <cell r="L17" t="str">
            <v>If it hasn't been done need to renew target date.  Also need to split strategy it List and Maintenance Actions</v>
          </cell>
          <cell r="M17">
            <v>2</v>
          </cell>
          <cell r="N17">
            <v>2</v>
          </cell>
          <cell r="O17">
            <v>10</v>
          </cell>
          <cell r="P17">
            <v>10</v>
          </cell>
          <cell r="Q17">
            <v>3</v>
          </cell>
        </row>
        <row r="18">
          <cell r="B18">
            <v>6.2</v>
          </cell>
          <cell r="C18" t="str">
            <v>Transformers</v>
          </cell>
          <cell r="D18" t="str">
            <v>Ageing of On Load Tapchangers</v>
          </cell>
          <cell r="E18" t="str">
            <v>Other</v>
          </cell>
          <cell r="F18" t="str">
            <v>Inspect Reinhausen type diverters in conjunction with suitably trained persons as per operational schedule</v>
          </cell>
          <cell r="G18" t="str">
            <v>O</v>
          </cell>
          <cell r="H18" t="str">
            <v>I</v>
          </cell>
          <cell r="I18">
            <v>2002</v>
          </cell>
          <cell r="J18" t="str">
            <v>Asset Managers</v>
          </cell>
          <cell r="K18">
            <v>38533</v>
          </cell>
          <cell r="M18">
            <v>2</v>
          </cell>
          <cell r="N18">
            <v>2</v>
          </cell>
          <cell r="O18">
            <v>10</v>
          </cell>
          <cell r="P18">
            <v>10</v>
          </cell>
          <cell r="Q18">
            <v>3</v>
          </cell>
        </row>
        <row r="19">
          <cell r="B19">
            <v>6.3</v>
          </cell>
          <cell r="C19" t="str">
            <v>Transformers</v>
          </cell>
          <cell r="D19" t="str">
            <v>Ageing of On Load Tapchangers</v>
          </cell>
          <cell r="E19" t="str">
            <v>Replacement</v>
          </cell>
          <cell r="F19" t="str">
            <v>Replace Reinhausen diverter switches dependent on assessment</v>
          </cell>
          <cell r="G19" t="str">
            <v>C</v>
          </cell>
          <cell r="H19" t="str">
            <v>C</v>
          </cell>
          <cell r="I19">
            <v>1998</v>
          </cell>
          <cell r="J19" t="str">
            <v>Asset Managers</v>
          </cell>
          <cell r="K19" t="str">
            <v>To be determined by investigation</v>
          </cell>
          <cell r="L19" t="str">
            <v>This strategy will need to be defined better so it can be costed.</v>
          </cell>
          <cell r="M19">
            <v>2</v>
          </cell>
          <cell r="N19">
            <v>2</v>
          </cell>
          <cell r="O19">
            <v>10</v>
          </cell>
          <cell r="P19">
            <v>10</v>
          </cell>
          <cell r="Q19">
            <v>3</v>
          </cell>
        </row>
        <row r="20">
          <cell r="B20">
            <v>7</v>
          </cell>
          <cell r="C20" t="str">
            <v>Transformers</v>
          </cell>
          <cell r="D20" t="str">
            <v>Ageing of On Load Tapchangers</v>
          </cell>
          <cell r="E20" t="str">
            <v>Other</v>
          </cell>
          <cell r="F20" t="str">
            <v>Identify F&amp;D Type diverters where there is no mechanical stop</v>
          </cell>
          <cell r="G20" t="str">
            <v>O</v>
          </cell>
          <cell r="H20" t="str">
            <v>I</v>
          </cell>
          <cell r="I20">
            <v>2003</v>
          </cell>
          <cell r="J20" t="str">
            <v>Asset Managers</v>
          </cell>
          <cell r="L20" t="str">
            <v xml:space="preserve">This strategy needs to be split into I &amp; M and target date added to I </v>
          </cell>
          <cell r="M20">
            <v>2</v>
          </cell>
          <cell r="N20">
            <v>2</v>
          </cell>
          <cell r="O20">
            <v>10</v>
          </cell>
          <cell r="P20">
            <v>10</v>
          </cell>
          <cell r="Q20">
            <v>3</v>
          </cell>
        </row>
        <row r="21">
          <cell r="B21">
            <v>7.1</v>
          </cell>
          <cell r="C21" t="str">
            <v>Transformers</v>
          </cell>
          <cell r="D21" t="str">
            <v>Ageing of On Load Tapchangers</v>
          </cell>
          <cell r="E21" t="str">
            <v>Other</v>
          </cell>
          <cell r="F21" t="str">
            <v>Fit new end stops to F &amp; D types</v>
          </cell>
          <cell r="G21" t="str">
            <v>O</v>
          </cell>
          <cell r="H21" t="str">
            <v>M</v>
          </cell>
          <cell r="I21">
            <v>2003</v>
          </cell>
          <cell r="J21" t="str">
            <v>Asset Managers</v>
          </cell>
          <cell r="K21">
            <v>38168</v>
          </cell>
          <cell r="L21" t="str">
            <v>If not done renew target dates.</v>
          </cell>
          <cell r="M21">
            <v>2</v>
          </cell>
          <cell r="N21">
            <v>2</v>
          </cell>
          <cell r="O21">
            <v>10</v>
          </cell>
          <cell r="P21">
            <v>10</v>
          </cell>
          <cell r="Q21">
            <v>3</v>
          </cell>
        </row>
        <row r="22">
          <cell r="B22">
            <v>8</v>
          </cell>
          <cell r="C22" t="str">
            <v>Transformers</v>
          </cell>
          <cell r="D22" t="str">
            <v>Ageing of On Load Tapchangers</v>
          </cell>
          <cell r="E22" t="str">
            <v>Other</v>
          </cell>
          <cell r="F22" t="str">
            <v>Investigate comparison methods to verify alignment in tapchangers</v>
          </cell>
          <cell r="G22" t="str">
            <v>O</v>
          </cell>
          <cell r="H22" t="str">
            <v>I</v>
          </cell>
          <cell r="I22">
            <v>2003</v>
          </cell>
          <cell r="J22" t="str">
            <v>SSE</v>
          </cell>
          <cell r="K22">
            <v>38533</v>
          </cell>
          <cell r="M22">
            <v>2</v>
          </cell>
          <cell r="N22">
            <v>2</v>
          </cell>
          <cell r="O22">
            <v>10</v>
          </cell>
          <cell r="P22">
            <v>10</v>
          </cell>
          <cell r="Q22">
            <v>3</v>
          </cell>
        </row>
        <row r="23">
          <cell r="B23">
            <v>9.1</v>
          </cell>
          <cell r="C23" t="str">
            <v>Transformers</v>
          </cell>
          <cell r="D23" t="str">
            <v>Ageing of On Load Tapchangers</v>
          </cell>
          <cell r="E23" t="str">
            <v>Other</v>
          </cell>
          <cell r="F23" t="str">
            <v>Set up program of inspection and life assessment of at risk and aged tapchangers</v>
          </cell>
          <cell r="G23" t="str">
            <v>O</v>
          </cell>
          <cell r="H23" t="str">
            <v>I</v>
          </cell>
          <cell r="I23">
            <v>2003</v>
          </cell>
          <cell r="J23" t="str">
            <v>SSE</v>
          </cell>
          <cell r="K23">
            <v>37741</v>
          </cell>
          <cell r="L23" t="str">
            <v>Needs to be split into I &amp; M strategies and really needs more specific targets clarifying types of tapchangers referred to</v>
          </cell>
          <cell r="M23">
            <v>2</v>
          </cell>
          <cell r="N23">
            <v>2</v>
          </cell>
          <cell r="O23">
            <v>10</v>
          </cell>
          <cell r="P23">
            <v>10</v>
          </cell>
          <cell r="Q23">
            <v>3</v>
          </cell>
        </row>
        <row r="24">
          <cell r="B24">
            <v>9.1999999999999993</v>
          </cell>
          <cell r="C24" t="str">
            <v>Transformers</v>
          </cell>
          <cell r="D24" t="str">
            <v>Ageing of On Load Tapchangers</v>
          </cell>
          <cell r="E24" t="str">
            <v>Other</v>
          </cell>
          <cell r="F24" t="str">
            <v>Suitably trained staff to Inspect tapchangers determine life assessment</v>
          </cell>
          <cell r="G24" t="str">
            <v>O</v>
          </cell>
          <cell r="H24" t="str">
            <v>I</v>
          </cell>
          <cell r="I24">
            <v>2003</v>
          </cell>
          <cell r="J24" t="str">
            <v>Asset Managers</v>
          </cell>
          <cell r="K24">
            <v>39263</v>
          </cell>
          <cell r="M24">
            <v>2</v>
          </cell>
          <cell r="N24">
            <v>2</v>
          </cell>
          <cell r="O24">
            <v>10</v>
          </cell>
          <cell r="P24">
            <v>10</v>
          </cell>
          <cell r="Q24">
            <v>3</v>
          </cell>
        </row>
        <row r="25">
          <cell r="B25">
            <v>10</v>
          </cell>
          <cell r="C25" t="str">
            <v>Transformers</v>
          </cell>
          <cell r="D25" t="str">
            <v>Ageing of On Load Tapchangers</v>
          </cell>
          <cell r="E25" t="str">
            <v>Other</v>
          </cell>
          <cell r="F25" t="str">
            <v>Report and investigate AVR to reduce no. taps/day</v>
          </cell>
          <cell r="G25" t="str">
            <v>O</v>
          </cell>
          <cell r="H25" t="str">
            <v>I</v>
          </cell>
          <cell r="I25">
            <v>2003</v>
          </cell>
          <cell r="J25" t="str">
            <v>Asset Managers</v>
          </cell>
          <cell r="K25">
            <v>38168</v>
          </cell>
          <cell r="M25">
            <v>2</v>
          </cell>
          <cell r="N25">
            <v>2</v>
          </cell>
          <cell r="O25">
            <v>10</v>
          </cell>
          <cell r="P25">
            <v>8</v>
          </cell>
          <cell r="Q25">
            <v>3</v>
          </cell>
        </row>
        <row r="26">
          <cell r="B26">
            <v>11</v>
          </cell>
          <cell r="C26" t="str">
            <v>Transformers</v>
          </cell>
          <cell r="D26" t="str">
            <v>Bushings</v>
          </cell>
          <cell r="E26" t="str">
            <v>Replacement</v>
          </cell>
          <cell r="F26" t="str">
            <v>Replace all condenser bushings with no DDF point</v>
          </cell>
          <cell r="G26" t="str">
            <v>M</v>
          </cell>
          <cell r="H26" t="str">
            <v>R</v>
          </cell>
          <cell r="I26">
            <v>2000</v>
          </cell>
          <cell r="J26" t="str">
            <v>Asset Managers</v>
          </cell>
          <cell r="K26" t="str">
            <v xml:space="preserve"> Dec 2004</v>
          </cell>
          <cell r="L26" t="str">
            <v>Need to identify which transformers have condenser bushings with no DDF point</v>
          </cell>
          <cell r="M26">
            <v>10</v>
          </cell>
          <cell r="N26">
            <v>5</v>
          </cell>
          <cell r="O26">
            <v>10</v>
          </cell>
          <cell r="P26">
            <v>10</v>
          </cell>
          <cell r="Q26">
            <v>3</v>
          </cell>
        </row>
        <row r="27">
          <cell r="B27">
            <v>12</v>
          </cell>
          <cell r="C27" t="str">
            <v>Transformers</v>
          </cell>
          <cell r="D27" t="str">
            <v>Bushings</v>
          </cell>
          <cell r="E27" t="str">
            <v>Replacement</v>
          </cell>
          <cell r="F27" t="str">
            <v>Replace all condenser type SRBP bushings</v>
          </cell>
          <cell r="G27" t="str">
            <v>M</v>
          </cell>
          <cell r="H27" t="str">
            <v>R</v>
          </cell>
          <cell r="I27">
            <v>2003</v>
          </cell>
          <cell r="J27" t="str">
            <v>Asset Managers</v>
          </cell>
          <cell r="K27">
            <v>39629</v>
          </cell>
          <cell r="L27" t="str">
            <v>Identify bushings</v>
          </cell>
          <cell r="M27">
            <v>10</v>
          </cell>
          <cell r="N27">
            <v>5</v>
          </cell>
          <cell r="O27">
            <v>10</v>
          </cell>
          <cell r="P27">
            <v>10</v>
          </cell>
          <cell r="Q27">
            <v>3</v>
          </cell>
        </row>
        <row r="28">
          <cell r="B28">
            <v>13</v>
          </cell>
          <cell r="C28" t="str">
            <v>Transformers</v>
          </cell>
          <cell r="D28" t="str">
            <v>DGA Techniques</v>
          </cell>
          <cell r="E28" t="str">
            <v>Other</v>
          </cell>
          <cell r="F28" t="str">
            <v>Provide Specialist Training in DGA assessment techniques for selected staff</v>
          </cell>
          <cell r="G28" t="str">
            <v>O</v>
          </cell>
          <cell r="H28" t="str">
            <v>I</v>
          </cell>
          <cell r="I28">
            <v>2003</v>
          </cell>
          <cell r="J28" t="str">
            <v>SSE</v>
          </cell>
          <cell r="K28">
            <v>38322</v>
          </cell>
          <cell r="M28">
            <v>0</v>
          </cell>
          <cell r="N28">
            <v>0</v>
          </cell>
          <cell r="O28">
            <v>0</v>
          </cell>
          <cell r="P28">
            <v>8</v>
          </cell>
          <cell r="Q28">
            <v>3</v>
          </cell>
        </row>
        <row r="29">
          <cell r="B29">
            <v>13.1</v>
          </cell>
          <cell r="C29" t="str">
            <v>Transformers</v>
          </cell>
          <cell r="D29" t="str">
            <v>DGA Techniques</v>
          </cell>
          <cell r="E29" t="str">
            <v>Other</v>
          </cell>
          <cell r="F29" t="str">
            <v>Acquire DGA Assessment tools and implement supporting processes</v>
          </cell>
          <cell r="G29" t="str">
            <v>O</v>
          </cell>
          <cell r="H29" t="str">
            <v>I</v>
          </cell>
          <cell r="I29">
            <v>2003</v>
          </cell>
          <cell r="J29" t="str">
            <v>SSE</v>
          </cell>
          <cell r="K29">
            <v>38504</v>
          </cell>
          <cell r="M29">
            <v>0</v>
          </cell>
          <cell r="N29">
            <v>0</v>
          </cell>
          <cell r="O29">
            <v>0</v>
          </cell>
          <cell r="P29">
            <v>8</v>
          </cell>
          <cell r="Q29">
            <v>3</v>
          </cell>
        </row>
        <row r="30">
          <cell r="B30">
            <v>14.1</v>
          </cell>
          <cell r="C30" t="str">
            <v>Transformers</v>
          </cell>
          <cell r="D30" t="str">
            <v>Aged Transformers</v>
          </cell>
          <cell r="E30" t="str">
            <v>Other</v>
          </cell>
          <cell r="F30" t="str">
            <v>Review available DGA Data to identify transformers of concern</v>
          </cell>
          <cell r="G30" t="str">
            <v>O</v>
          </cell>
          <cell r="H30" t="str">
            <v>I</v>
          </cell>
          <cell r="I30">
            <v>2003</v>
          </cell>
          <cell r="J30" t="str">
            <v>Asset Managers</v>
          </cell>
          <cell r="K30">
            <v>38322</v>
          </cell>
          <cell r="M30">
            <v>0</v>
          </cell>
          <cell r="N30">
            <v>0</v>
          </cell>
          <cell r="O30">
            <v>0</v>
          </cell>
          <cell r="P30">
            <v>8</v>
          </cell>
          <cell r="Q30">
            <v>3</v>
          </cell>
        </row>
        <row r="31">
          <cell r="B31">
            <v>14.2</v>
          </cell>
          <cell r="C31" t="str">
            <v>Transformers</v>
          </cell>
          <cell r="D31" t="str">
            <v>Aged Transformers</v>
          </cell>
          <cell r="E31" t="str">
            <v>Other</v>
          </cell>
          <cell r="F31" t="str">
            <v>Develop an Aged transformer management policy supported by a decision making model</v>
          </cell>
          <cell r="G31" t="str">
            <v>O</v>
          </cell>
          <cell r="H31" t="str">
            <v>I</v>
          </cell>
          <cell r="I31">
            <v>2003</v>
          </cell>
          <cell r="J31" t="str">
            <v>SSE</v>
          </cell>
          <cell r="K31">
            <v>38322</v>
          </cell>
          <cell r="M31">
            <v>0</v>
          </cell>
          <cell r="N31">
            <v>0</v>
          </cell>
          <cell r="O31">
            <v>0</v>
          </cell>
          <cell r="P31">
            <v>8</v>
          </cell>
          <cell r="Q31">
            <v>3</v>
          </cell>
        </row>
        <row r="32">
          <cell r="B32">
            <v>14.3</v>
          </cell>
          <cell r="C32" t="str">
            <v>Transformers</v>
          </cell>
          <cell r="D32" t="str">
            <v>Aged Transformers</v>
          </cell>
          <cell r="E32" t="str">
            <v>Other</v>
          </cell>
          <cell r="F32" t="str">
            <v>Apply the Aged Transformer model to all transformers to prioritise at risk transformers for replacement or refurbishment</v>
          </cell>
          <cell r="G32" t="str">
            <v>O</v>
          </cell>
          <cell r="H32" t="str">
            <v>I</v>
          </cell>
          <cell r="I32">
            <v>2003</v>
          </cell>
          <cell r="J32" t="str">
            <v>Asset Managers</v>
          </cell>
          <cell r="K32">
            <v>38504</v>
          </cell>
          <cell r="M32">
            <v>0</v>
          </cell>
          <cell r="N32">
            <v>0</v>
          </cell>
          <cell r="O32">
            <v>0</v>
          </cell>
          <cell r="P32">
            <v>8</v>
          </cell>
          <cell r="Q32">
            <v>3</v>
          </cell>
        </row>
        <row r="33">
          <cell r="B33">
            <v>15</v>
          </cell>
          <cell r="C33" t="str">
            <v>Transformers</v>
          </cell>
          <cell r="D33" t="str">
            <v>Operational Recommendations</v>
          </cell>
          <cell r="E33" t="str">
            <v>Other</v>
          </cell>
          <cell r="F33" t="str">
            <v>Implement operating procedures to minimise risk of loss of supply when taking tapchangers out of service by taking transformers to new tap before switching</v>
          </cell>
          <cell r="G33" t="str">
            <v>O</v>
          </cell>
          <cell r="H33" t="str">
            <v>I</v>
          </cell>
          <cell r="I33">
            <v>2003</v>
          </cell>
          <cell r="J33" t="str">
            <v>SSE</v>
          </cell>
          <cell r="K33">
            <v>38322</v>
          </cell>
          <cell r="M33">
            <v>2</v>
          </cell>
          <cell r="N33">
            <v>2</v>
          </cell>
          <cell r="O33">
            <v>10</v>
          </cell>
          <cell r="P33">
            <v>8</v>
          </cell>
          <cell r="Q33">
            <v>3</v>
          </cell>
        </row>
        <row r="34">
          <cell r="B34">
            <v>16</v>
          </cell>
          <cell r="C34" t="str">
            <v>Circuit Breakers</v>
          </cell>
          <cell r="D34" t="str">
            <v>AEI GA 11 W8 CBs</v>
          </cell>
          <cell r="E34" t="str">
            <v>Replacement</v>
          </cell>
          <cell r="F34" t="str">
            <v>Replace all of this type</v>
          </cell>
          <cell r="G34" t="str">
            <v>C</v>
          </cell>
          <cell r="H34" t="str">
            <v>R</v>
          </cell>
          <cell r="I34">
            <v>1995</v>
          </cell>
          <cell r="J34" t="str">
            <v>Asset Managers</v>
          </cell>
          <cell r="K34" t="str">
            <v>June, 2008</v>
          </cell>
          <cell r="L34" t="str">
            <v>Strategy shouldn't identify rate of change</v>
          </cell>
          <cell r="M34">
            <v>8</v>
          </cell>
          <cell r="N34">
            <v>0</v>
          </cell>
          <cell r="O34">
            <v>10</v>
          </cell>
          <cell r="P34">
            <v>10</v>
          </cell>
        </row>
        <row r="35">
          <cell r="B35">
            <v>17</v>
          </cell>
          <cell r="C35" t="str">
            <v>Circuit Breakers</v>
          </cell>
          <cell r="D35" t="str">
            <v>132 kV (OBR30) Reyrolle CBs</v>
          </cell>
          <cell r="E35" t="str">
            <v>Replacement</v>
          </cell>
          <cell r="F35" t="str">
            <v>Replace all of this type</v>
          </cell>
          <cell r="G35" t="str">
            <v>C</v>
          </cell>
          <cell r="H35" t="str">
            <v>R</v>
          </cell>
          <cell r="I35">
            <v>1995</v>
          </cell>
          <cell r="J35" t="str">
            <v>Asset Managers</v>
          </cell>
          <cell r="K35" t="str">
            <v>June, 2004</v>
          </cell>
          <cell r="M35">
            <v>5</v>
          </cell>
          <cell r="N35">
            <v>0</v>
          </cell>
          <cell r="O35">
            <v>10</v>
          </cell>
          <cell r="P35">
            <v>10</v>
          </cell>
        </row>
        <row r="36">
          <cell r="B36">
            <v>18</v>
          </cell>
          <cell r="C36" t="str">
            <v>Circuit Breakers</v>
          </cell>
          <cell r="D36" t="str">
            <v>132 kV AEG WM5077</v>
          </cell>
          <cell r="E36" t="str">
            <v>Replacement</v>
          </cell>
          <cell r="F36" t="str">
            <v>Replace all of this type</v>
          </cell>
          <cell r="G36" t="str">
            <v>C</v>
          </cell>
          <cell r="H36" t="str">
            <v>R</v>
          </cell>
          <cell r="I36">
            <v>1995</v>
          </cell>
          <cell r="J36" t="str">
            <v>Asset Managers</v>
          </cell>
          <cell r="K36" t="str">
            <v>June, 2005</v>
          </cell>
          <cell r="M36">
            <v>0</v>
          </cell>
          <cell r="N36">
            <v>0</v>
          </cell>
          <cell r="O36">
            <v>8</v>
          </cell>
          <cell r="P36">
            <v>8</v>
          </cell>
        </row>
        <row r="37">
          <cell r="B37">
            <v>19</v>
          </cell>
          <cell r="C37" t="str">
            <v>Circuit Breakers</v>
          </cell>
          <cell r="D37" t="str">
            <v>66kV Oerlikon TOF60.6</v>
          </cell>
          <cell r="E37" t="str">
            <v>Replacement</v>
          </cell>
          <cell r="F37" t="str">
            <v>Replace all of this type</v>
          </cell>
          <cell r="G37" t="str">
            <v>C</v>
          </cell>
          <cell r="H37" t="str">
            <v>R</v>
          </cell>
          <cell r="I37">
            <v>1995</v>
          </cell>
          <cell r="J37" t="str">
            <v>Asset Managers</v>
          </cell>
          <cell r="K37">
            <v>38139</v>
          </cell>
          <cell r="M37">
            <v>0</v>
          </cell>
          <cell r="N37">
            <v>0</v>
          </cell>
          <cell r="O37">
            <v>8</v>
          </cell>
          <cell r="P37">
            <v>8</v>
          </cell>
        </row>
        <row r="38">
          <cell r="B38">
            <v>20</v>
          </cell>
          <cell r="C38" t="str">
            <v>Circuit Breakers</v>
          </cell>
          <cell r="D38" t="str">
            <v xml:space="preserve">33kV Westinghouse GC </v>
          </cell>
          <cell r="E38" t="str">
            <v>Replacement</v>
          </cell>
          <cell r="F38" t="str">
            <v>Replace if no DDF Point</v>
          </cell>
          <cell r="G38" t="str">
            <v>C</v>
          </cell>
          <cell r="H38" t="str">
            <v>R</v>
          </cell>
          <cell r="I38">
            <v>2001</v>
          </cell>
          <cell r="J38" t="str">
            <v>Asset Managers</v>
          </cell>
          <cell r="K38">
            <v>38504</v>
          </cell>
          <cell r="L38" t="str">
            <v>No completion date</v>
          </cell>
          <cell r="M38">
            <v>8</v>
          </cell>
          <cell r="N38">
            <v>2</v>
          </cell>
          <cell r="O38">
            <v>8</v>
          </cell>
          <cell r="P38">
            <v>5</v>
          </cell>
        </row>
        <row r="39">
          <cell r="B39">
            <v>20.100000000000001</v>
          </cell>
          <cell r="C39" t="str">
            <v>Circuit Breakers</v>
          </cell>
          <cell r="D39" t="str">
            <v xml:space="preserve">33kV Westinghouse GC </v>
          </cell>
          <cell r="E39" t="str">
            <v>Replacement</v>
          </cell>
          <cell r="F39" t="str">
            <v>Replace all of this type</v>
          </cell>
          <cell r="G39" t="str">
            <v>C</v>
          </cell>
          <cell r="H39" t="str">
            <v>R</v>
          </cell>
          <cell r="I39">
            <v>2004</v>
          </cell>
          <cell r="J39" t="str">
            <v>Asset Managers</v>
          </cell>
          <cell r="K39" t="str">
            <v>June, 2007</v>
          </cell>
          <cell r="M39">
            <v>5</v>
          </cell>
          <cell r="N39">
            <v>2</v>
          </cell>
          <cell r="O39">
            <v>8</v>
          </cell>
          <cell r="P39">
            <v>5</v>
          </cell>
        </row>
        <row r="40">
          <cell r="B40">
            <v>21</v>
          </cell>
          <cell r="C40" t="str">
            <v>Circuit Breakers</v>
          </cell>
          <cell r="D40" t="str">
            <v>22kv Sace</v>
          </cell>
          <cell r="E40" t="str">
            <v>Replacement</v>
          </cell>
          <cell r="F40" t="str">
            <v>Replace all of this type</v>
          </cell>
          <cell r="G40" t="str">
            <v>C</v>
          </cell>
          <cell r="H40" t="str">
            <v>R</v>
          </cell>
          <cell r="I40">
            <v>1998</v>
          </cell>
          <cell r="J40" t="str">
            <v>Asset Managers</v>
          </cell>
          <cell r="K40" t="str">
            <v>June, 2005</v>
          </cell>
          <cell r="M40">
            <v>0</v>
          </cell>
          <cell r="N40">
            <v>0</v>
          </cell>
          <cell r="O40">
            <v>8</v>
          </cell>
          <cell r="P40">
            <v>8</v>
          </cell>
        </row>
        <row r="41">
          <cell r="B41">
            <v>22</v>
          </cell>
          <cell r="C41" t="str">
            <v>Circuit Breakers</v>
          </cell>
          <cell r="D41" t="str">
            <v>132kV Galileo OCERD 150</v>
          </cell>
          <cell r="E41" t="str">
            <v>Replacement</v>
          </cell>
          <cell r="F41" t="str">
            <v>Replace all of this type</v>
          </cell>
          <cell r="G41" t="str">
            <v>C</v>
          </cell>
          <cell r="H41" t="str">
            <v>R</v>
          </cell>
          <cell r="I41">
            <v>1998</v>
          </cell>
          <cell r="J41" t="str">
            <v>Asset Managers</v>
          </cell>
          <cell r="K41" t="str">
            <v>June, 2005</v>
          </cell>
          <cell r="M41">
            <v>0</v>
          </cell>
          <cell r="N41">
            <v>10</v>
          </cell>
          <cell r="O41">
            <v>5</v>
          </cell>
          <cell r="P41">
            <v>5</v>
          </cell>
        </row>
        <row r="42">
          <cell r="B42">
            <v>23</v>
          </cell>
          <cell r="C42" t="str">
            <v>Circuit Breakers</v>
          </cell>
          <cell r="D42" t="str">
            <v>Oerlikon FS13C3.1 &amp; FR</v>
          </cell>
          <cell r="E42" t="str">
            <v>Replacement</v>
          </cell>
          <cell r="F42" t="str">
            <v>Replace all of this type</v>
          </cell>
          <cell r="G42" t="str">
            <v>C</v>
          </cell>
          <cell r="H42" t="str">
            <v>R</v>
          </cell>
          <cell r="I42">
            <v>1995</v>
          </cell>
          <cell r="J42" t="str">
            <v>Asset Managers</v>
          </cell>
          <cell r="K42" t="str">
            <v>June, 2005</v>
          </cell>
          <cell r="M42">
            <v>0</v>
          </cell>
          <cell r="N42">
            <v>0</v>
          </cell>
          <cell r="O42">
            <v>8</v>
          </cell>
          <cell r="P42">
            <v>8</v>
          </cell>
        </row>
        <row r="43">
          <cell r="B43">
            <v>24</v>
          </cell>
          <cell r="C43" t="str">
            <v>Circuit Breakers</v>
          </cell>
          <cell r="D43" t="str">
            <v xml:space="preserve">BTH 66kV </v>
          </cell>
          <cell r="E43" t="str">
            <v>Replacement</v>
          </cell>
          <cell r="F43" t="str">
            <v>Replace all of this type</v>
          </cell>
          <cell r="G43" t="str">
            <v>C</v>
          </cell>
          <cell r="H43" t="str">
            <v>R</v>
          </cell>
          <cell r="I43">
            <v>2000</v>
          </cell>
          <cell r="J43" t="str">
            <v>Asset Managers</v>
          </cell>
          <cell r="K43" t="str">
            <v>June, 2005</v>
          </cell>
          <cell r="M43">
            <v>5</v>
          </cell>
          <cell r="N43">
            <v>2</v>
          </cell>
          <cell r="O43">
            <v>8</v>
          </cell>
          <cell r="P43">
            <v>5</v>
          </cell>
        </row>
        <row r="44">
          <cell r="B44">
            <v>25</v>
          </cell>
          <cell r="C44" t="str">
            <v>Circuit Breakers</v>
          </cell>
          <cell r="D44" t="str">
            <v>Reyrolle 132kV OS</v>
          </cell>
          <cell r="E44" t="str">
            <v>Replacement</v>
          </cell>
          <cell r="F44" t="str">
            <v>Replace all of this type</v>
          </cell>
          <cell r="G44" t="str">
            <v>C</v>
          </cell>
          <cell r="H44" t="str">
            <v>R</v>
          </cell>
          <cell r="I44">
            <v>2000</v>
          </cell>
          <cell r="J44" t="str">
            <v>Asset Managers</v>
          </cell>
          <cell r="K44" t="str">
            <v>June,2005</v>
          </cell>
          <cell r="M44">
            <v>0</v>
          </cell>
          <cell r="N44">
            <v>0</v>
          </cell>
          <cell r="O44">
            <v>8</v>
          </cell>
          <cell r="P44">
            <v>8</v>
          </cell>
        </row>
        <row r="45">
          <cell r="B45">
            <v>26</v>
          </cell>
          <cell r="C45" t="str">
            <v>Circuit Breakers</v>
          </cell>
          <cell r="D45" t="str">
            <v>ASEA 132kV HKEY</v>
          </cell>
          <cell r="E45" t="str">
            <v>Replacement</v>
          </cell>
          <cell r="F45" t="str">
            <v>Replace all of this type</v>
          </cell>
          <cell r="G45" t="str">
            <v>C</v>
          </cell>
          <cell r="H45" t="str">
            <v>R</v>
          </cell>
          <cell r="I45">
            <v>2000</v>
          </cell>
          <cell r="J45" t="str">
            <v>Asset Managers</v>
          </cell>
          <cell r="K45" t="str">
            <v>June, 2011</v>
          </cell>
          <cell r="M45">
            <v>0</v>
          </cell>
          <cell r="N45">
            <v>0</v>
          </cell>
          <cell r="O45">
            <v>8</v>
          </cell>
          <cell r="P45">
            <v>8</v>
          </cell>
        </row>
        <row r="46">
          <cell r="B46">
            <v>27</v>
          </cell>
          <cell r="C46" t="str">
            <v>Circuit Breakers</v>
          </cell>
          <cell r="D46" t="str">
            <v>ASEA 66kV HKEY</v>
          </cell>
          <cell r="E46" t="str">
            <v>Replacement</v>
          </cell>
          <cell r="F46" t="str">
            <v>Replace all of this type</v>
          </cell>
          <cell r="G46" t="str">
            <v>C</v>
          </cell>
          <cell r="H46" t="str">
            <v>R</v>
          </cell>
          <cell r="I46">
            <v>2000</v>
          </cell>
          <cell r="J46" t="str">
            <v>Asset Managers</v>
          </cell>
          <cell r="K46" t="str">
            <v>June, 2007</v>
          </cell>
          <cell r="M46">
            <v>0</v>
          </cell>
          <cell r="N46">
            <v>0</v>
          </cell>
          <cell r="O46">
            <v>8</v>
          </cell>
          <cell r="P46">
            <v>8</v>
          </cell>
        </row>
        <row r="47">
          <cell r="B47">
            <v>28</v>
          </cell>
          <cell r="C47" t="str">
            <v>Circuit Breakers</v>
          </cell>
          <cell r="D47" t="str">
            <v>Brown Boveri 66kV ELF</v>
          </cell>
          <cell r="E47" t="str">
            <v>Replacement</v>
          </cell>
          <cell r="F47" t="str">
            <v>Replace all of this type</v>
          </cell>
          <cell r="G47" t="str">
            <v>C</v>
          </cell>
          <cell r="H47" t="str">
            <v>R</v>
          </cell>
          <cell r="I47">
            <v>2000</v>
          </cell>
          <cell r="J47" t="str">
            <v>Asset Managers</v>
          </cell>
          <cell r="K47" t="str">
            <v>June, 2013</v>
          </cell>
          <cell r="M47">
            <v>0</v>
          </cell>
          <cell r="N47">
            <v>0</v>
          </cell>
          <cell r="O47">
            <v>8</v>
          </cell>
          <cell r="P47">
            <v>8</v>
          </cell>
        </row>
        <row r="48">
          <cell r="B48">
            <v>29</v>
          </cell>
          <cell r="C48" t="str">
            <v>Circuit Breakers</v>
          </cell>
          <cell r="D48" t="str">
            <v>SF6 CBs</v>
          </cell>
          <cell r="E48" t="str">
            <v>Other</v>
          </cell>
          <cell r="F48" t="str">
            <v>Inspection of Nominated CBs</v>
          </cell>
          <cell r="G48" t="str">
            <v>O</v>
          </cell>
          <cell r="H48" t="str">
            <v>I</v>
          </cell>
          <cell r="I48">
            <v>2000</v>
          </cell>
          <cell r="J48" t="str">
            <v>SSE</v>
          </cell>
          <cell r="K48" t="str">
            <v>Recurrent Each April</v>
          </cell>
          <cell r="M48">
            <v>0</v>
          </cell>
          <cell r="N48">
            <v>0</v>
          </cell>
          <cell r="O48">
            <v>8</v>
          </cell>
          <cell r="P48">
            <v>0</v>
          </cell>
        </row>
        <row r="49">
          <cell r="B49">
            <v>30</v>
          </cell>
          <cell r="C49" t="str">
            <v>Circuit Breakers</v>
          </cell>
          <cell r="D49" t="str">
            <v>AEI 33kV Bulk Oil</v>
          </cell>
          <cell r="E49" t="str">
            <v>Replacement</v>
          </cell>
          <cell r="F49" t="str">
            <v>Replace all of this type</v>
          </cell>
          <cell r="G49" t="str">
            <v>C</v>
          </cell>
          <cell r="H49" t="str">
            <v>R</v>
          </cell>
          <cell r="I49">
            <v>2001</v>
          </cell>
          <cell r="J49" t="str">
            <v>Asset Managers</v>
          </cell>
          <cell r="K49">
            <v>39417</v>
          </cell>
          <cell r="M49">
            <v>5</v>
          </cell>
          <cell r="N49">
            <v>2</v>
          </cell>
          <cell r="O49">
            <v>8</v>
          </cell>
          <cell r="P49">
            <v>5</v>
          </cell>
        </row>
        <row r="50">
          <cell r="B50">
            <v>31</v>
          </cell>
          <cell r="C50" t="str">
            <v>Circuit Breakers</v>
          </cell>
          <cell r="D50" t="str">
            <v>ABB 132kV HLD</v>
          </cell>
          <cell r="E50" t="str">
            <v>Replacement</v>
          </cell>
          <cell r="F50" t="str">
            <v>Replace all of this type</v>
          </cell>
          <cell r="G50" t="str">
            <v>C</v>
          </cell>
          <cell r="H50" t="str">
            <v>R</v>
          </cell>
          <cell r="I50">
            <v>2004</v>
          </cell>
          <cell r="J50" t="str">
            <v>Asset Managers</v>
          </cell>
          <cell r="K50">
            <v>42887</v>
          </cell>
          <cell r="M50">
            <v>0</v>
          </cell>
          <cell r="N50">
            <v>0</v>
          </cell>
          <cell r="O50">
            <v>8</v>
          </cell>
          <cell r="P50">
            <v>8</v>
          </cell>
        </row>
        <row r="51">
          <cell r="B51">
            <v>32</v>
          </cell>
          <cell r="C51" t="str">
            <v>Circuit Breakers</v>
          </cell>
          <cell r="D51" t="str">
            <v>DELLE 66kV HPGE</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row>
        <row r="52">
          <cell r="B52">
            <v>33</v>
          </cell>
          <cell r="C52" t="str">
            <v>Circuit Breakers</v>
          </cell>
          <cell r="D52" t="str">
            <v>Merlin Gerin FA1</v>
          </cell>
          <cell r="E52" t="str">
            <v>Replacement</v>
          </cell>
          <cell r="F52" t="str">
            <v>Assess for Replacement Strategy</v>
          </cell>
          <cell r="G52" t="str">
            <v>O</v>
          </cell>
          <cell r="H52" t="str">
            <v>I</v>
          </cell>
          <cell r="I52">
            <v>2002</v>
          </cell>
          <cell r="J52" t="str">
            <v>SSE</v>
          </cell>
          <cell r="K52">
            <v>39052</v>
          </cell>
          <cell r="M52">
            <v>0</v>
          </cell>
          <cell r="N52">
            <v>0</v>
          </cell>
          <cell r="O52">
            <v>8</v>
          </cell>
          <cell r="P52">
            <v>8</v>
          </cell>
        </row>
        <row r="53">
          <cell r="B53">
            <v>34</v>
          </cell>
          <cell r="C53" t="str">
            <v>Circuit Breakers</v>
          </cell>
          <cell r="D53" t="str">
            <v>Merlin Gerin FA2</v>
          </cell>
          <cell r="E53" t="str">
            <v>Replacement</v>
          </cell>
          <cell r="F53" t="str">
            <v>Assess for Replacement Strategy</v>
          </cell>
          <cell r="G53" t="str">
            <v>O</v>
          </cell>
          <cell r="H53" t="str">
            <v>I</v>
          </cell>
          <cell r="I53">
            <v>2002</v>
          </cell>
          <cell r="J53" t="str">
            <v>SSE</v>
          </cell>
          <cell r="K53">
            <v>38687</v>
          </cell>
          <cell r="M53">
            <v>0</v>
          </cell>
          <cell r="N53">
            <v>0</v>
          </cell>
          <cell r="O53">
            <v>8</v>
          </cell>
          <cell r="P53">
            <v>8</v>
          </cell>
        </row>
        <row r="54">
          <cell r="B54">
            <v>35</v>
          </cell>
          <cell r="C54" t="str">
            <v>Circuit Breakers</v>
          </cell>
          <cell r="D54" t="str">
            <v>Merlin Gerin FA4</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row>
        <row r="55">
          <cell r="B55">
            <v>36</v>
          </cell>
          <cell r="C55" t="str">
            <v>Circuit Breakers</v>
          </cell>
          <cell r="D55" t="str">
            <v>Merlin Gerin PFA</v>
          </cell>
          <cell r="E55" t="str">
            <v>Replacement</v>
          </cell>
          <cell r="F55" t="str">
            <v>Assess for Replacement Strategy</v>
          </cell>
          <cell r="G55" t="str">
            <v>O</v>
          </cell>
          <cell r="H55" t="str">
            <v>I</v>
          </cell>
          <cell r="I55">
            <v>2002</v>
          </cell>
          <cell r="J55" t="str">
            <v>SSE</v>
          </cell>
          <cell r="K55">
            <v>39052</v>
          </cell>
          <cell r="M55">
            <v>0</v>
          </cell>
          <cell r="N55">
            <v>0</v>
          </cell>
          <cell r="O55">
            <v>8</v>
          </cell>
          <cell r="P55">
            <v>8</v>
          </cell>
        </row>
        <row r="56">
          <cell r="B56">
            <v>37</v>
          </cell>
          <cell r="C56" t="str">
            <v>Circuit Breakers</v>
          </cell>
          <cell r="D56" t="str">
            <v>330kv Sprecher HPF515Q6</v>
          </cell>
          <cell r="E56" t="str">
            <v>Replacement</v>
          </cell>
          <cell r="F56" t="str">
            <v>Assess for Replacement Strategy</v>
          </cell>
          <cell r="G56" t="str">
            <v>O</v>
          </cell>
          <cell r="H56" t="str">
            <v>I</v>
          </cell>
          <cell r="I56">
            <v>2002</v>
          </cell>
          <cell r="J56" t="str">
            <v>SSE</v>
          </cell>
          <cell r="K56">
            <v>38687</v>
          </cell>
          <cell r="M56">
            <v>0</v>
          </cell>
          <cell r="N56">
            <v>0</v>
          </cell>
          <cell r="O56">
            <v>8</v>
          </cell>
          <cell r="P56">
            <v>8</v>
          </cell>
        </row>
        <row r="57">
          <cell r="B57">
            <v>37.1</v>
          </cell>
          <cell r="C57" t="str">
            <v>Circuit Breakers</v>
          </cell>
          <cell r="D57" t="str">
            <v>BTH OW407</v>
          </cell>
          <cell r="E57" t="str">
            <v>Replacement</v>
          </cell>
          <cell r="F57" t="str">
            <v>Assess for Replacement Strategy</v>
          </cell>
          <cell r="G57" t="str">
            <v>O</v>
          </cell>
          <cell r="H57" t="str">
            <v>I</v>
          </cell>
          <cell r="I57">
            <v>2004</v>
          </cell>
          <cell r="J57" t="str">
            <v>SSE</v>
          </cell>
          <cell r="M57">
            <v>0</v>
          </cell>
          <cell r="N57">
            <v>0</v>
          </cell>
          <cell r="O57">
            <v>8</v>
          </cell>
          <cell r="P57">
            <v>8</v>
          </cell>
        </row>
        <row r="58">
          <cell r="B58">
            <v>37.200000000000003</v>
          </cell>
          <cell r="C58" t="str">
            <v>Circuit Breakers</v>
          </cell>
          <cell r="D58" t="str">
            <v>REYROLLE 132OS10</v>
          </cell>
          <cell r="E58" t="str">
            <v>Replacement</v>
          </cell>
          <cell r="F58" t="str">
            <v>Assess for Replacement Strategy</v>
          </cell>
          <cell r="G58" t="str">
            <v>O</v>
          </cell>
          <cell r="H58" t="str">
            <v>I</v>
          </cell>
          <cell r="I58">
            <v>2004</v>
          </cell>
          <cell r="J58" t="str">
            <v>SSE</v>
          </cell>
          <cell r="M58">
            <v>0</v>
          </cell>
          <cell r="N58">
            <v>0</v>
          </cell>
          <cell r="O58">
            <v>8</v>
          </cell>
          <cell r="P58">
            <v>8</v>
          </cell>
        </row>
        <row r="59">
          <cell r="B59">
            <v>37.299999999999997</v>
          </cell>
          <cell r="C59" t="str">
            <v>Circuit Breakers</v>
          </cell>
          <cell r="D59" t="str">
            <v>OERLIKON TOF60.6</v>
          </cell>
          <cell r="E59" t="str">
            <v>Replacement</v>
          </cell>
          <cell r="F59" t="str">
            <v>Assess for Replacement Strategy</v>
          </cell>
          <cell r="G59" t="str">
            <v>O</v>
          </cell>
          <cell r="H59" t="str">
            <v>I</v>
          </cell>
          <cell r="I59">
            <v>2004</v>
          </cell>
          <cell r="J59" t="str">
            <v>SSE</v>
          </cell>
          <cell r="M59">
            <v>0</v>
          </cell>
          <cell r="N59">
            <v>0</v>
          </cell>
          <cell r="O59">
            <v>8</v>
          </cell>
          <cell r="P59">
            <v>8</v>
          </cell>
        </row>
        <row r="60">
          <cell r="B60">
            <v>37.4</v>
          </cell>
          <cell r="C60" t="str">
            <v>Circuit Breakers</v>
          </cell>
          <cell r="D60" t="str">
            <v>WESTINGHOUSE 345GC</v>
          </cell>
          <cell r="E60" t="str">
            <v>Replacement</v>
          </cell>
          <cell r="F60" t="str">
            <v>Assess for Replacement Strategy</v>
          </cell>
          <cell r="G60" t="str">
            <v>O</v>
          </cell>
          <cell r="H60" t="str">
            <v>I</v>
          </cell>
          <cell r="I60">
            <v>2004</v>
          </cell>
          <cell r="J60" t="str">
            <v>SSE</v>
          </cell>
          <cell r="M60">
            <v>0</v>
          </cell>
          <cell r="N60">
            <v>0</v>
          </cell>
          <cell r="O60">
            <v>8</v>
          </cell>
          <cell r="P60">
            <v>8</v>
          </cell>
        </row>
        <row r="61">
          <cell r="B61">
            <v>37.5</v>
          </cell>
          <cell r="C61" t="str">
            <v>Circuit Breakers</v>
          </cell>
          <cell r="D61" t="str">
            <v>REYROLLE 132OS15</v>
          </cell>
          <cell r="E61" t="str">
            <v>Replacement</v>
          </cell>
          <cell r="F61" t="str">
            <v>Assess for Replacement Strategy</v>
          </cell>
          <cell r="G61" t="str">
            <v>O</v>
          </cell>
          <cell r="H61" t="str">
            <v>I</v>
          </cell>
          <cell r="I61">
            <v>2004</v>
          </cell>
          <cell r="J61" t="str">
            <v>SSE</v>
          </cell>
          <cell r="M61">
            <v>0</v>
          </cell>
          <cell r="N61">
            <v>0</v>
          </cell>
          <cell r="O61">
            <v>8</v>
          </cell>
          <cell r="P61">
            <v>8</v>
          </cell>
        </row>
        <row r="62">
          <cell r="B62">
            <v>37.6</v>
          </cell>
          <cell r="C62" t="str">
            <v>Circuit Breakers</v>
          </cell>
          <cell r="D62" t="str">
            <v>AEI GA11W8</v>
          </cell>
          <cell r="E62" t="str">
            <v>Replacement</v>
          </cell>
          <cell r="F62" t="str">
            <v>Assess for Replacement Strategy</v>
          </cell>
          <cell r="G62" t="str">
            <v>O</v>
          </cell>
          <cell r="H62" t="str">
            <v>I</v>
          </cell>
          <cell r="I62">
            <v>2004</v>
          </cell>
          <cell r="J62" t="str">
            <v>SSE</v>
          </cell>
          <cell r="M62">
            <v>0</v>
          </cell>
          <cell r="N62">
            <v>0</v>
          </cell>
          <cell r="O62">
            <v>8</v>
          </cell>
          <cell r="P62">
            <v>8</v>
          </cell>
        </row>
        <row r="63">
          <cell r="B63">
            <v>37.700000000000003</v>
          </cell>
          <cell r="C63" t="str">
            <v>Circuit Breakers</v>
          </cell>
          <cell r="D63" t="str">
            <v>REYROLLE 14SPH</v>
          </cell>
          <cell r="E63" t="str">
            <v>Replacement</v>
          </cell>
          <cell r="F63" t="str">
            <v>Assess for Replacement Strategy</v>
          </cell>
          <cell r="G63" t="str">
            <v>O</v>
          </cell>
          <cell r="H63" t="str">
            <v>I</v>
          </cell>
          <cell r="I63">
            <v>2004</v>
          </cell>
          <cell r="J63" t="str">
            <v>SSE</v>
          </cell>
          <cell r="M63">
            <v>0</v>
          </cell>
          <cell r="N63">
            <v>0</v>
          </cell>
          <cell r="O63">
            <v>8</v>
          </cell>
          <cell r="P63">
            <v>8</v>
          </cell>
        </row>
        <row r="64">
          <cell r="B64">
            <v>37.799999999999997</v>
          </cell>
          <cell r="C64" t="str">
            <v>Circuit Breakers</v>
          </cell>
          <cell r="D64" t="str">
            <v>REYROLLE 132OS14</v>
          </cell>
          <cell r="E64" t="str">
            <v>Replacement</v>
          </cell>
          <cell r="F64" t="str">
            <v>Assess for Replacement Strategy</v>
          </cell>
          <cell r="G64" t="str">
            <v>O</v>
          </cell>
          <cell r="H64" t="str">
            <v>I</v>
          </cell>
          <cell r="I64">
            <v>2004</v>
          </cell>
          <cell r="J64" t="str">
            <v>SSE</v>
          </cell>
          <cell r="M64">
            <v>0</v>
          </cell>
          <cell r="N64">
            <v>0</v>
          </cell>
          <cell r="O64">
            <v>8</v>
          </cell>
          <cell r="P64">
            <v>8</v>
          </cell>
        </row>
        <row r="65">
          <cell r="B65">
            <v>37.9</v>
          </cell>
          <cell r="C65" t="str">
            <v>Circuit Breakers</v>
          </cell>
          <cell r="D65" t="str">
            <v>ASEA HKEYC120/600</v>
          </cell>
          <cell r="E65" t="str">
            <v>Replacement</v>
          </cell>
          <cell r="F65" t="str">
            <v>Assess for Replacement Strategy</v>
          </cell>
          <cell r="G65" t="str">
            <v>O</v>
          </cell>
          <cell r="H65" t="str">
            <v>I</v>
          </cell>
          <cell r="I65">
            <v>2004</v>
          </cell>
          <cell r="J65" t="str">
            <v>SSE</v>
          </cell>
          <cell r="M65">
            <v>0</v>
          </cell>
          <cell r="N65">
            <v>0</v>
          </cell>
          <cell r="O65">
            <v>8</v>
          </cell>
          <cell r="P65">
            <v>8</v>
          </cell>
        </row>
        <row r="66">
          <cell r="B66">
            <v>37.909999999999997</v>
          </cell>
          <cell r="C66" t="str">
            <v>Circuit Breakers</v>
          </cell>
          <cell r="D66" t="str">
            <v>BROWN BOV. ECKS132</v>
          </cell>
          <cell r="E66" t="str">
            <v>Replacement</v>
          </cell>
          <cell r="F66" t="str">
            <v>Assess for Replacement Strategy</v>
          </cell>
          <cell r="G66" t="str">
            <v>O</v>
          </cell>
          <cell r="H66" t="str">
            <v>I</v>
          </cell>
          <cell r="I66">
            <v>2004</v>
          </cell>
          <cell r="J66" t="str">
            <v>SSE</v>
          </cell>
          <cell r="M66">
            <v>0</v>
          </cell>
          <cell r="N66">
            <v>0</v>
          </cell>
          <cell r="O66">
            <v>8</v>
          </cell>
          <cell r="P66">
            <v>8</v>
          </cell>
        </row>
        <row r="67">
          <cell r="B67">
            <v>37.92</v>
          </cell>
          <cell r="C67" t="str">
            <v>Circuit Breakers</v>
          </cell>
          <cell r="D67" t="str">
            <v>OERLIKON FR</v>
          </cell>
          <cell r="E67" t="str">
            <v>Replacement</v>
          </cell>
          <cell r="F67" t="str">
            <v>Assess for Replacement Strategy</v>
          </cell>
          <cell r="G67" t="str">
            <v>O</v>
          </cell>
          <cell r="H67" t="str">
            <v>I</v>
          </cell>
          <cell r="I67">
            <v>2004</v>
          </cell>
          <cell r="J67" t="str">
            <v>SSE</v>
          </cell>
          <cell r="M67">
            <v>0</v>
          </cell>
          <cell r="N67">
            <v>0</v>
          </cell>
          <cell r="O67">
            <v>8</v>
          </cell>
          <cell r="P67">
            <v>8</v>
          </cell>
        </row>
        <row r="68">
          <cell r="B68">
            <v>37.93</v>
          </cell>
          <cell r="C68" t="str">
            <v>Circuit Breakers</v>
          </cell>
          <cell r="D68" t="str">
            <v>SPRECHER HPF515C6FS</v>
          </cell>
          <cell r="E68" t="str">
            <v>Replacement</v>
          </cell>
          <cell r="F68" t="str">
            <v>Assess for Replacement Strategy</v>
          </cell>
          <cell r="G68" t="str">
            <v>O</v>
          </cell>
          <cell r="H68" t="str">
            <v>I</v>
          </cell>
          <cell r="I68">
            <v>2004</v>
          </cell>
          <cell r="J68" t="str">
            <v>SSE</v>
          </cell>
          <cell r="M68">
            <v>0</v>
          </cell>
          <cell r="N68">
            <v>0</v>
          </cell>
          <cell r="O68">
            <v>8</v>
          </cell>
          <cell r="P68">
            <v>8</v>
          </cell>
        </row>
        <row r="69">
          <cell r="B69">
            <v>37.94</v>
          </cell>
          <cell r="C69" t="str">
            <v>Circuit Breakers</v>
          </cell>
          <cell r="D69" t="str">
            <v>ASEA HLC72.5 1600</v>
          </cell>
          <cell r="E69" t="str">
            <v>Replacement</v>
          </cell>
          <cell r="F69" t="str">
            <v>Assess for Replacement Strategy</v>
          </cell>
          <cell r="G69" t="str">
            <v>O</v>
          </cell>
          <cell r="H69" t="str">
            <v>I</v>
          </cell>
          <cell r="I69">
            <v>2004</v>
          </cell>
          <cell r="J69" t="str">
            <v>SSE</v>
          </cell>
          <cell r="M69">
            <v>0</v>
          </cell>
          <cell r="N69">
            <v>0</v>
          </cell>
          <cell r="O69">
            <v>8</v>
          </cell>
          <cell r="P69">
            <v>8</v>
          </cell>
        </row>
        <row r="70">
          <cell r="B70">
            <v>37.950000000000003</v>
          </cell>
          <cell r="C70" t="str">
            <v>Circuit Breakers</v>
          </cell>
          <cell r="D70" t="str">
            <v>MAGRINI 38MGE1500</v>
          </cell>
          <cell r="E70" t="str">
            <v>Replacement</v>
          </cell>
          <cell r="F70" t="str">
            <v>Assess for Replacement Strategy</v>
          </cell>
          <cell r="G70" t="str">
            <v>O</v>
          </cell>
          <cell r="H70" t="str">
            <v>I</v>
          </cell>
          <cell r="I70">
            <v>2004</v>
          </cell>
          <cell r="J70" t="str">
            <v>SSE</v>
          </cell>
          <cell r="M70">
            <v>0</v>
          </cell>
          <cell r="N70">
            <v>0</v>
          </cell>
          <cell r="O70">
            <v>8</v>
          </cell>
          <cell r="P70">
            <v>8</v>
          </cell>
        </row>
        <row r="71">
          <cell r="B71">
            <v>37.96</v>
          </cell>
          <cell r="C71" t="str">
            <v>Circuit Breakers</v>
          </cell>
          <cell r="D71" t="str">
            <v>SPRECHER HPF509K</v>
          </cell>
          <cell r="E71" t="str">
            <v>Replacement</v>
          </cell>
          <cell r="F71" t="str">
            <v>Assess for Replacement Strategy</v>
          </cell>
          <cell r="G71" t="str">
            <v>O</v>
          </cell>
          <cell r="H71" t="str">
            <v>I</v>
          </cell>
          <cell r="I71">
            <v>2004</v>
          </cell>
          <cell r="J71" t="str">
            <v>SSE</v>
          </cell>
          <cell r="M71">
            <v>0</v>
          </cell>
          <cell r="N71">
            <v>0</v>
          </cell>
          <cell r="O71">
            <v>8</v>
          </cell>
          <cell r="P71">
            <v>8</v>
          </cell>
        </row>
        <row r="72">
          <cell r="B72">
            <v>37.97</v>
          </cell>
          <cell r="C72" t="str">
            <v>Circuit Breakers</v>
          </cell>
          <cell r="D72" t="str">
            <v>JOSLYN VBU-4</v>
          </cell>
          <cell r="E72" t="str">
            <v>Replacement</v>
          </cell>
          <cell r="F72" t="str">
            <v>Assess for Replacement Strategy</v>
          </cell>
          <cell r="G72" t="str">
            <v>O</v>
          </cell>
          <cell r="H72" t="str">
            <v>I</v>
          </cell>
          <cell r="I72">
            <v>2004</v>
          </cell>
          <cell r="J72" t="str">
            <v>SSE</v>
          </cell>
          <cell r="M72">
            <v>0</v>
          </cell>
          <cell r="N72">
            <v>0</v>
          </cell>
          <cell r="O72">
            <v>8</v>
          </cell>
          <cell r="P72">
            <v>8</v>
          </cell>
        </row>
        <row r="73">
          <cell r="B73">
            <v>38</v>
          </cell>
          <cell r="C73" t="str">
            <v>Instrument Transformers</v>
          </cell>
          <cell r="D73" t="str">
            <v>Its that cannot be sampled</v>
          </cell>
          <cell r="E73" t="str">
            <v>Replacement</v>
          </cell>
          <cell r="F73" t="str">
            <v>Replace all instrument transformers that cannot be sampled to meet the requirements of the maintenance policy</v>
          </cell>
          <cell r="G73" t="str">
            <v>CAP</v>
          </cell>
          <cell r="H73" t="str">
            <v>R</v>
          </cell>
          <cell r="I73">
            <v>1994</v>
          </cell>
          <cell r="J73" t="str">
            <v>Asset Managers</v>
          </cell>
          <cell r="K73" t="str">
            <v xml:space="preserve"> dec2008</v>
          </cell>
          <cell r="M73">
            <v>8</v>
          </cell>
          <cell r="N73">
            <v>5</v>
          </cell>
          <cell r="O73">
            <v>8</v>
          </cell>
          <cell r="P73">
            <v>5</v>
          </cell>
        </row>
        <row r="74">
          <cell r="B74">
            <v>39.1</v>
          </cell>
          <cell r="C74" t="str">
            <v>Instrument Transformers</v>
          </cell>
          <cell r="D74" t="str">
            <v>High DGA ITs - 220kV and above</v>
          </cell>
          <cell r="E74" t="str">
            <v>Replacement</v>
          </cell>
          <cell r="F74" t="str">
            <v>Assess and Replace as required</v>
          </cell>
          <cell r="G74" t="str">
            <v>CAP</v>
          </cell>
          <cell r="H74" t="str">
            <v>C</v>
          </cell>
          <cell r="I74">
            <v>1994</v>
          </cell>
          <cell r="J74" t="str">
            <v>Asset Managers</v>
          </cell>
          <cell r="K74" t="str">
            <v>Recurrent</v>
          </cell>
          <cell r="M74">
            <v>10</v>
          </cell>
          <cell r="N74">
            <v>5</v>
          </cell>
          <cell r="O74">
            <v>8</v>
          </cell>
          <cell r="P74">
            <v>5</v>
          </cell>
        </row>
        <row r="75">
          <cell r="B75">
            <v>39.200000000000003</v>
          </cell>
          <cell r="C75" t="str">
            <v>Instrument Transformers</v>
          </cell>
          <cell r="D75" t="str">
            <v>High DGA ITs - 220kV and above</v>
          </cell>
          <cell r="E75" t="str">
            <v>Replacement</v>
          </cell>
          <cell r="F75" t="str">
            <v>Make budget provision for unidentified replacements based on historical replacement rates</v>
          </cell>
          <cell r="G75" t="str">
            <v>CAP</v>
          </cell>
          <cell r="H75" t="str">
            <v>C</v>
          </cell>
          <cell r="J75" t="str">
            <v>SSE</v>
          </cell>
          <cell r="K75" t="str">
            <v>Recurrent</v>
          </cell>
          <cell r="M75">
            <v>10</v>
          </cell>
          <cell r="N75">
            <v>5</v>
          </cell>
          <cell r="O75">
            <v>8</v>
          </cell>
          <cell r="P75">
            <v>5</v>
          </cell>
        </row>
        <row r="76">
          <cell r="B76">
            <v>40.1</v>
          </cell>
          <cell r="C76" t="str">
            <v>Instrument Transformers</v>
          </cell>
          <cell r="D76" t="str">
            <v xml:space="preserve">High DGA ITs - 132kV </v>
          </cell>
          <cell r="E76" t="str">
            <v>Replacement</v>
          </cell>
          <cell r="F76" t="str">
            <v>Assess and Replace as required</v>
          </cell>
          <cell r="G76" t="str">
            <v>CAP</v>
          </cell>
          <cell r="H76" t="str">
            <v>C</v>
          </cell>
          <cell r="I76">
            <v>1994</v>
          </cell>
          <cell r="J76" t="str">
            <v>Asset Managers</v>
          </cell>
          <cell r="K76" t="str">
            <v>Recurrent</v>
          </cell>
          <cell r="M76">
            <v>10</v>
          </cell>
          <cell r="N76">
            <v>5</v>
          </cell>
          <cell r="O76">
            <v>8</v>
          </cell>
          <cell r="P76">
            <v>5</v>
          </cell>
        </row>
        <row r="77">
          <cell r="B77">
            <v>40.200000000000003</v>
          </cell>
          <cell r="C77" t="str">
            <v>Instrument Transformers</v>
          </cell>
          <cell r="D77" t="str">
            <v xml:space="preserve">High DGA ITs - 132kV </v>
          </cell>
          <cell r="E77" t="str">
            <v>Replacement</v>
          </cell>
          <cell r="F77" t="str">
            <v>Make budget provision for unidentified replacements based on historical replacement rates</v>
          </cell>
          <cell r="G77" t="str">
            <v>CAP</v>
          </cell>
          <cell r="H77" t="str">
            <v>C</v>
          </cell>
          <cell r="J77" t="str">
            <v>SSE</v>
          </cell>
          <cell r="K77" t="str">
            <v>Recurrent</v>
          </cell>
          <cell r="M77">
            <v>10</v>
          </cell>
          <cell r="N77">
            <v>5</v>
          </cell>
          <cell r="O77">
            <v>8</v>
          </cell>
          <cell r="P77">
            <v>5</v>
          </cell>
        </row>
        <row r="78">
          <cell r="B78">
            <v>41.1</v>
          </cell>
          <cell r="C78" t="str">
            <v>Instrument Transformers</v>
          </cell>
          <cell r="D78" t="str">
            <v>High DGA ITs - 66kV and below</v>
          </cell>
          <cell r="E78" t="str">
            <v>Replacement</v>
          </cell>
          <cell r="F78" t="str">
            <v>Assess and Replace as required</v>
          </cell>
          <cell r="G78" t="str">
            <v>CAP</v>
          </cell>
          <cell r="H78" t="str">
            <v>C</v>
          </cell>
          <cell r="I78">
            <v>1994</v>
          </cell>
          <cell r="J78" t="str">
            <v>Asset Managers</v>
          </cell>
          <cell r="K78" t="str">
            <v>Recurrent</v>
          </cell>
          <cell r="M78">
            <v>10</v>
          </cell>
          <cell r="N78">
            <v>5</v>
          </cell>
          <cell r="O78">
            <v>8</v>
          </cell>
          <cell r="P78">
            <v>5</v>
          </cell>
        </row>
        <row r="79">
          <cell r="B79">
            <v>41.2</v>
          </cell>
          <cell r="C79" t="str">
            <v>Instrument Transformers</v>
          </cell>
          <cell r="D79" t="str">
            <v>High DGA ITs - 66kV and below</v>
          </cell>
          <cell r="E79" t="str">
            <v>Replacement</v>
          </cell>
          <cell r="F79" t="str">
            <v>Make budget provision for unidentified replacements based on historical replacement rates</v>
          </cell>
          <cell r="G79" t="str">
            <v>CAP</v>
          </cell>
          <cell r="H79" t="str">
            <v>C</v>
          </cell>
          <cell r="J79" t="str">
            <v>SSE</v>
          </cell>
          <cell r="K79" t="str">
            <v>Recurrent</v>
          </cell>
          <cell r="M79">
            <v>10</v>
          </cell>
          <cell r="N79">
            <v>5</v>
          </cell>
          <cell r="O79">
            <v>8</v>
          </cell>
          <cell r="P79">
            <v>5</v>
          </cell>
        </row>
        <row r="80">
          <cell r="B80">
            <v>42.1</v>
          </cell>
          <cell r="C80" t="str">
            <v>Instrument Transformers</v>
          </cell>
          <cell r="D80" t="str">
            <v>Tyree Contract 2794 (with on-line monitoring)</v>
          </cell>
          <cell r="E80" t="str">
            <v>Other</v>
          </cell>
          <cell r="F80" t="str">
            <v>Assess effectiveness and reliability of OLM</v>
          </cell>
          <cell r="G80" t="str">
            <v>CAP</v>
          </cell>
          <cell r="H80" t="str">
            <v>I</v>
          </cell>
          <cell r="I80">
            <v>2000</v>
          </cell>
          <cell r="J80" t="str">
            <v>AM/Central, AM/Northern</v>
          </cell>
          <cell r="K80" t="str">
            <v>Recurrent</v>
          </cell>
          <cell r="M80">
            <v>8</v>
          </cell>
          <cell r="N80">
            <v>5</v>
          </cell>
          <cell r="O80">
            <v>8</v>
          </cell>
          <cell r="P80">
            <v>5</v>
          </cell>
        </row>
        <row r="81">
          <cell r="B81">
            <v>42.2</v>
          </cell>
          <cell r="C81" t="str">
            <v>Instrument Transformers</v>
          </cell>
          <cell r="D81" t="str">
            <v>Tyree Contract 2794 (without on-line monitoring)</v>
          </cell>
          <cell r="E81" t="str">
            <v>Replacement</v>
          </cell>
          <cell r="F81" t="str">
            <v>Replace all of this type without on-line monitoring</v>
          </cell>
          <cell r="G81" t="str">
            <v>CAP</v>
          </cell>
          <cell r="H81" t="str">
            <v>R</v>
          </cell>
          <cell r="I81">
            <v>2000</v>
          </cell>
          <cell r="J81" t="str">
            <v>Asset Managers</v>
          </cell>
          <cell r="M81">
            <v>8</v>
          </cell>
          <cell r="N81">
            <v>5</v>
          </cell>
          <cell r="O81">
            <v>8</v>
          </cell>
          <cell r="P81">
            <v>5</v>
          </cell>
        </row>
        <row r="82">
          <cell r="B82">
            <v>42.3</v>
          </cell>
          <cell r="C82" t="str">
            <v>Instrument Transformers</v>
          </cell>
          <cell r="D82" t="str">
            <v>Tyree Contract 2794</v>
          </cell>
          <cell r="E82" t="str">
            <v>Replacement</v>
          </cell>
          <cell r="F82" t="str">
            <v>Replace all of this type</v>
          </cell>
          <cell r="G82" t="str">
            <v>CAP</v>
          </cell>
          <cell r="H82" t="str">
            <v>R</v>
          </cell>
          <cell r="I82">
            <v>2005</v>
          </cell>
          <cell r="J82" t="str">
            <v>Asset Managers</v>
          </cell>
          <cell r="K82">
            <v>2010</v>
          </cell>
          <cell r="L82" t="str">
            <v>80% certain</v>
          </cell>
          <cell r="M82">
            <v>8</v>
          </cell>
          <cell r="N82">
            <v>5</v>
          </cell>
          <cell r="O82">
            <v>8</v>
          </cell>
          <cell r="P82">
            <v>5</v>
          </cell>
        </row>
        <row r="83">
          <cell r="B83">
            <v>43.1</v>
          </cell>
          <cell r="C83" t="str">
            <v>Instrument Transformers</v>
          </cell>
          <cell r="D83" t="str">
            <v>Tyree Contract 3113 (without OLM)</v>
          </cell>
          <cell r="E83" t="str">
            <v>Other</v>
          </cell>
          <cell r="F83" t="str">
            <v>Carry out 6-monthly oil sampling</v>
          </cell>
          <cell r="G83" t="str">
            <v>CAP</v>
          </cell>
          <cell r="H83" t="str">
            <v>M</v>
          </cell>
          <cell r="I83">
            <v>2000</v>
          </cell>
          <cell r="J83" t="str">
            <v>Asset Managers</v>
          </cell>
          <cell r="K83" t="str">
            <v>Ongoing</v>
          </cell>
          <cell r="M83">
            <v>8</v>
          </cell>
          <cell r="N83">
            <v>5</v>
          </cell>
          <cell r="O83">
            <v>8</v>
          </cell>
          <cell r="P83">
            <v>5</v>
          </cell>
        </row>
        <row r="84">
          <cell r="B84">
            <v>43.2</v>
          </cell>
          <cell r="C84" t="str">
            <v>Instrument Transformers</v>
          </cell>
          <cell r="D84" t="str">
            <v>Tyree Contract 3113 (without OLM)</v>
          </cell>
          <cell r="E84" t="str">
            <v>Replacement</v>
          </cell>
          <cell r="F84" t="str">
            <v>Replace</v>
          </cell>
          <cell r="G84" t="str">
            <v>CAP</v>
          </cell>
          <cell r="H84" t="str">
            <v>R</v>
          </cell>
          <cell r="I84">
            <v>2000</v>
          </cell>
          <cell r="J84" t="str">
            <v>Asset Managers</v>
          </cell>
          <cell r="K84">
            <v>38139</v>
          </cell>
          <cell r="M84">
            <v>8</v>
          </cell>
          <cell r="N84">
            <v>5</v>
          </cell>
          <cell r="O84">
            <v>8</v>
          </cell>
          <cell r="P84">
            <v>5</v>
          </cell>
        </row>
        <row r="85">
          <cell r="B85">
            <v>43.3</v>
          </cell>
          <cell r="C85" t="str">
            <v>Instrument Transformers</v>
          </cell>
          <cell r="D85" t="str">
            <v>Tyree Contract 3113 (with OLM)</v>
          </cell>
          <cell r="E85" t="str">
            <v>Other</v>
          </cell>
          <cell r="F85" t="str">
            <v>Assess effectiveness and reliability of OLM</v>
          </cell>
          <cell r="G85" t="str">
            <v>CAP</v>
          </cell>
          <cell r="H85" t="str">
            <v>I</v>
          </cell>
          <cell r="I85">
            <v>2000</v>
          </cell>
          <cell r="J85" t="str">
            <v>AM/Central</v>
          </cell>
          <cell r="M85">
            <v>8</v>
          </cell>
          <cell r="N85">
            <v>5</v>
          </cell>
          <cell r="O85">
            <v>8</v>
          </cell>
          <cell r="P85">
            <v>5</v>
          </cell>
        </row>
        <row r="86">
          <cell r="B86">
            <v>43.4</v>
          </cell>
          <cell r="C86" t="str">
            <v>Instrument Transformers</v>
          </cell>
          <cell r="D86" t="str">
            <v>Tyree Contract 3113 (with OLM)</v>
          </cell>
          <cell r="E86" t="str">
            <v>Other</v>
          </cell>
          <cell r="F86" t="str">
            <v>Annual DGA testing?</v>
          </cell>
          <cell r="G86" t="str">
            <v>CAP</v>
          </cell>
          <cell r="H86" t="str">
            <v>I</v>
          </cell>
          <cell r="I86">
            <v>2000</v>
          </cell>
          <cell r="J86" t="str">
            <v>AM/Central</v>
          </cell>
          <cell r="M86">
            <v>8</v>
          </cell>
          <cell r="N86">
            <v>5</v>
          </cell>
          <cell r="O86">
            <v>8</v>
          </cell>
          <cell r="P86">
            <v>5</v>
          </cell>
        </row>
        <row r="87">
          <cell r="B87">
            <v>44.1</v>
          </cell>
          <cell r="C87" t="str">
            <v>Instrument Transformers</v>
          </cell>
          <cell r="D87" t="str">
            <v>Tyree Contract 2909 (without OLM)</v>
          </cell>
          <cell r="E87" t="str">
            <v>Other</v>
          </cell>
          <cell r="F87" t="str">
            <v>Assess effectiveness and reliability of OLM</v>
          </cell>
          <cell r="G87" t="str">
            <v>CAP</v>
          </cell>
          <cell r="M87">
            <v>8</v>
          </cell>
          <cell r="N87">
            <v>5</v>
          </cell>
          <cell r="O87">
            <v>8</v>
          </cell>
          <cell r="P87">
            <v>5</v>
          </cell>
        </row>
        <row r="88">
          <cell r="B88">
            <v>44.2</v>
          </cell>
          <cell r="C88" t="str">
            <v>Instrument Transformers</v>
          </cell>
          <cell r="D88" t="str">
            <v>Tyree Contract 2909 (without OLM)</v>
          </cell>
          <cell r="E88" t="str">
            <v>Replacement</v>
          </cell>
          <cell r="F88" t="str">
            <v>Replace all of this type without on-line monitoring</v>
          </cell>
          <cell r="G88" t="str">
            <v>CAP</v>
          </cell>
          <cell r="H88" t="str">
            <v>R</v>
          </cell>
          <cell r="I88">
            <v>2001</v>
          </cell>
          <cell r="J88" t="str">
            <v>Asset Managers</v>
          </cell>
          <cell r="K88" t="str">
            <v>June, 2006</v>
          </cell>
          <cell r="M88">
            <v>8</v>
          </cell>
          <cell r="N88">
            <v>5</v>
          </cell>
          <cell r="O88">
            <v>8</v>
          </cell>
          <cell r="P88">
            <v>5</v>
          </cell>
        </row>
        <row r="89">
          <cell r="B89">
            <v>45.1</v>
          </cell>
          <cell r="C89" t="str">
            <v>Instrument Transformers</v>
          </cell>
          <cell r="D89" t="str">
            <v>ASEA CUEA (X-mas Tree) CVT</v>
          </cell>
          <cell r="E89" t="str">
            <v>Replacement</v>
          </cell>
          <cell r="F89" t="str">
            <v>Replace all of this type</v>
          </cell>
          <cell r="G89" t="str">
            <v>CAP</v>
          </cell>
          <cell r="H89" t="str">
            <v>R</v>
          </cell>
          <cell r="I89">
            <v>1995</v>
          </cell>
          <cell r="J89" t="str">
            <v>Asset Managers</v>
          </cell>
          <cell r="K89">
            <v>38504</v>
          </cell>
          <cell r="M89">
            <v>8</v>
          </cell>
          <cell r="N89">
            <v>5</v>
          </cell>
          <cell r="O89">
            <v>8</v>
          </cell>
          <cell r="P89">
            <v>8</v>
          </cell>
        </row>
        <row r="90">
          <cell r="B90">
            <v>45.2</v>
          </cell>
          <cell r="C90" t="str">
            <v>Instrument Transformers</v>
          </cell>
          <cell r="D90" t="str">
            <v>Coupling Capacitors for X-mas Tress CVTs</v>
          </cell>
          <cell r="E90" t="str">
            <v>Replacement</v>
          </cell>
          <cell r="F90" t="str">
            <v>Replace all of this type</v>
          </cell>
          <cell r="G90" t="str">
            <v>CAP</v>
          </cell>
          <cell r="H90" t="str">
            <v>R</v>
          </cell>
          <cell r="I90">
            <v>1998</v>
          </cell>
          <cell r="J90" t="str">
            <v>Asset Managers</v>
          </cell>
          <cell r="K90" t="str">
            <v>June, 2005</v>
          </cell>
          <cell r="M90">
            <v>8</v>
          </cell>
          <cell r="N90">
            <v>5</v>
          </cell>
          <cell r="O90">
            <v>8</v>
          </cell>
          <cell r="P90">
            <v>8</v>
          </cell>
        </row>
        <row r="91">
          <cell r="B91">
            <v>46</v>
          </cell>
          <cell r="C91" t="str">
            <v>Instrument Transformers</v>
          </cell>
          <cell r="D91" t="str">
            <v>Under rated NUB CTs for in capacitor banks</v>
          </cell>
          <cell r="E91" t="str">
            <v>Replacement</v>
          </cell>
          <cell r="F91" t="str">
            <v>Replace with fully rated CT</v>
          </cell>
          <cell r="G91" t="str">
            <v>CAP</v>
          </cell>
          <cell r="H91" t="str">
            <v>R</v>
          </cell>
          <cell r="I91">
            <v>1995</v>
          </cell>
          <cell r="J91" t="str">
            <v>Asset Managers</v>
          </cell>
          <cell r="K91">
            <v>38504</v>
          </cell>
          <cell r="L91" t="str">
            <v>Not defined</v>
          </cell>
          <cell r="M91">
            <v>8</v>
          </cell>
          <cell r="N91">
            <v>2</v>
          </cell>
          <cell r="O91">
            <v>8</v>
          </cell>
          <cell r="P91">
            <v>0</v>
          </cell>
        </row>
        <row r="92">
          <cell r="B92">
            <v>47</v>
          </cell>
          <cell r="C92" t="str">
            <v>Other Equipment</v>
          </cell>
          <cell r="D92" t="str">
            <v>Provide alternate auxiliary supply to Avon SS</v>
          </cell>
          <cell r="E92" t="str">
            <v>Replacement</v>
          </cell>
          <cell r="F92" t="str">
            <v>Install power rated MVTs at Avon to Provide auxiliary supply</v>
          </cell>
          <cell r="G92" t="str">
            <v>CAP</v>
          </cell>
          <cell r="H92" t="str">
            <v>R</v>
          </cell>
          <cell r="I92">
            <v>2003</v>
          </cell>
          <cell r="J92" t="str">
            <v>AM/Central</v>
          </cell>
          <cell r="K92">
            <v>38504</v>
          </cell>
          <cell r="M92">
            <v>0</v>
          </cell>
          <cell r="N92">
            <v>0</v>
          </cell>
          <cell r="O92">
            <v>10</v>
          </cell>
          <cell r="P92">
            <v>8</v>
          </cell>
        </row>
        <row r="93">
          <cell r="B93">
            <v>48</v>
          </cell>
          <cell r="C93" t="str">
            <v>Ancillary Systems</v>
          </cell>
          <cell r="D93" t="str">
            <v xml:space="preserve">VT Secondary Boxes </v>
          </cell>
          <cell r="E93" t="str">
            <v>Replacement</v>
          </cell>
          <cell r="F93" t="str">
            <v>Replace De-ion CBs</v>
          </cell>
          <cell r="G93" t="str">
            <v>MOPS</v>
          </cell>
          <cell r="H93" t="str">
            <v>R</v>
          </cell>
          <cell r="I93">
            <v>2004</v>
          </cell>
          <cell r="J93" t="str">
            <v>Asset Managers</v>
          </cell>
          <cell r="K93">
            <v>38504</v>
          </cell>
          <cell r="M93">
            <v>0</v>
          </cell>
          <cell r="N93">
            <v>0</v>
          </cell>
          <cell r="O93">
            <v>5</v>
          </cell>
          <cell r="P93">
            <v>8</v>
          </cell>
        </row>
        <row r="94">
          <cell r="B94">
            <v>49</v>
          </cell>
          <cell r="C94" t="str">
            <v>Instrument Transformers</v>
          </cell>
          <cell r="D94" t="str">
            <v>Non-Standard CTs</v>
          </cell>
          <cell r="E94" t="str">
            <v>Replacement</v>
          </cell>
          <cell r="F94" t="str">
            <v>Where non-standard CTs are in service, replace if there is no reasonable contingency available</v>
          </cell>
          <cell r="G94" t="str">
            <v>CAP</v>
          </cell>
          <cell r="H94" t="str">
            <v>R</v>
          </cell>
          <cell r="I94">
            <v>1994</v>
          </cell>
          <cell r="J94" t="str">
            <v>Asset Managers</v>
          </cell>
          <cell r="K94">
            <v>38869</v>
          </cell>
          <cell r="L94" t="str">
            <v>Not defined, split</v>
          </cell>
          <cell r="M94">
            <v>0</v>
          </cell>
          <cell r="N94">
            <v>0</v>
          </cell>
          <cell r="O94">
            <v>8</v>
          </cell>
          <cell r="P94">
            <v>5</v>
          </cell>
        </row>
        <row r="95">
          <cell r="B95">
            <v>50</v>
          </cell>
          <cell r="C95" t="str">
            <v>DC Systems</v>
          </cell>
          <cell r="D95" t="str">
            <v>Substation Batteries - 50V</v>
          </cell>
          <cell r="E95" t="str">
            <v>Replacement</v>
          </cell>
          <cell r="F95" t="str">
            <v>Monitor and replace as required</v>
          </cell>
          <cell r="G95" t="str">
            <v>CAP</v>
          </cell>
          <cell r="H95" t="str">
            <v>C</v>
          </cell>
          <cell r="I95">
            <v>1994</v>
          </cell>
          <cell r="J95" t="str">
            <v>Asset Managers</v>
          </cell>
          <cell r="K95" t="str">
            <v>Recurrent</v>
          </cell>
          <cell r="M95">
            <v>0</v>
          </cell>
          <cell r="N95">
            <v>0</v>
          </cell>
          <cell r="O95">
            <v>10</v>
          </cell>
          <cell r="P95">
            <v>2</v>
          </cell>
        </row>
        <row r="96">
          <cell r="B96">
            <v>51</v>
          </cell>
          <cell r="C96" t="str">
            <v>DC Systems</v>
          </cell>
          <cell r="D96" t="str">
            <v>Substation Batteries - 110V</v>
          </cell>
          <cell r="E96" t="str">
            <v>Replacement</v>
          </cell>
          <cell r="F96" t="str">
            <v>Monitor and replace as required</v>
          </cell>
          <cell r="G96" t="str">
            <v>CAP</v>
          </cell>
          <cell r="H96" t="str">
            <v>C</v>
          </cell>
          <cell r="I96">
            <v>1994</v>
          </cell>
          <cell r="J96" t="str">
            <v>Asset Managers</v>
          </cell>
          <cell r="K96" t="str">
            <v>Recurrent</v>
          </cell>
          <cell r="M96">
            <v>0</v>
          </cell>
          <cell r="N96">
            <v>0</v>
          </cell>
          <cell r="O96">
            <v>8</v>
          </cell>
          <cell r="P96">
            <v>2</v>
          </cell>
        </row>
        <row r="97">
          <cell r="B97">
            <v>52</v>
          </cell>
          <cell r="C97" t="str">
            <v>DC Systems</v>
          </cell>
          <cell r="D97" t="str">
            <v>Substation Batteries - 240V</v>
          </cell>
          <cell r="E97" t="str">
            <v>Replacement</v>
          </cell>
          <cell r="F97" t="str">
            <v>Monitor and replace as required</v>
          </cell>
          <cell r="G97" t="str">
            <v>CAP</v>
          </cell>
          <cell r="H97" t="str">
            <v>C</v>
          </cell>
          <cell r="J97" t="str">
            <v>Asset Managers</v>
          </cell>
          <cell r="K97" t="str">
            <v>Recurrent</v>
          </cell>
          <cell r="M97">
            <v>0</v>
          </cell>
          <cell r="N97">
            <v>0</v>
          </cell>
          <cell r="O97">
            <v>8</v>
          </cell>
          <cell r="P97">
            <v>2</v>
          </cell>
        </row>
        <row r="98">
          <cell r="B98">
            <v>53</v>
          </cell>
          <cell r="C98" t="str">
            <v>DC Systems</v>
          </cell>
          <cell r="D98" t="str">
            <v>Substation Battery chargers - 50V</v>
          </cell>
          <cell r="E98" t="str">
            <v>Replacement</v>
          </cell>
          <cell r="F98" t="str">
            <v>Monitor and replace as required</v>
          </cell>
          <cell r="G98" t="str">
            <v>CAP</v>
          </cell>
          <cell r="H98" t="str">
            <v>C</v>
          </cell>
          <cell r="I98">
            <v>1998</v>
          </cell>
          <cell r="J98" t="str">
            <v>Asset Managers</v>
          </cell>
          <cell r="K98" t="str">
            <v>Recurrent</v>
          </cell>
          <cell r="M98">
            <v>0</v>
          </cell>
          <cell r="N98">
            <v>0</v>
          </cell>
          <cell r="O98">
            <v>8</v>
          </cell>
          <cell r="P98">
            <v>2</v>
          </cell>
        </row>
        <row r="99">
          <cell r="B99">
            <v>54</v>
          </cell>
          <cell r="C99" t="str">
            <v>DC Systems</v>
          </cell>
          <cell r="D99" t="str">
            <v>Substation Battery chargers - 110V</v>
          </cell>
          <cell r="E99" t="str">
            <v>Replacement</v>
          </cell>
          <cell r="F99" t="str">
            <v>Monitor and replace as required</v>
          </cell>
          <cell r="G99" t="str">
            <v>CAP</v>
          </cell>
          <cell r="H99" t="str">
            <v>C</v>
          </cell>
          <cell r="I99">
            <v>1998</v>
          </cell>
          <cell r="J99" t="str">
            <v>Asset Managers</v>
          </cell>
          <cell r="K99" t="str">
            <v>Recurrent</v>
          </cell>
          <cell r="M99">
            <v>0</v>
          </cell>
          <cell r="N99">
            <v>0</v>
          </cell>
          <cell r="O99">
            <v>8</v>
          </cell>
          <cell r="P99">
            <v>2</v>
          </cell>
        </row>
        <row r="100">
          <cell r="B100">
            <v>55</v>
          </cell>
          <cell r="C100" t="str">
            <v>DC Systems</v>
          </cell>
          <cell r="D100" t="str">
            <v>Substation Battery chargers - 240V</v>
          </cell>
          <cell r="E100" t="str">
            <v>Replacement</v>
          </cell>
          <cell r="F100" t="str">
            <v>Monitor and replace as required</v>
          </cell>
          <cell r="G100" t="str">
            <v>CAP</v>
          </cell>
          <cell r="H100" t="str">
            <v>C</v>
          </cell>
          <cell r="J100" t="str">
            <v>Asset Managers</v>
          </cell>
          <cell r="K100" t="str">
            <v>Recurrent</v>
          </cell>
          <cell r="M100">
            <v>0</v>
          </cell>
          <cell r="N100">
            <v>0</v>
          </cell>
          <cell r="O100">
            <v>8</v>
          </cell>
          <cell r="P100">
            <v>2</v>
          </cell>
        </row>
        <row r="101">
          <cell r="B101">
            <v>56</v>
          </cell>
          <cell r="C101" t="str">
            <v>Disconnectors and Earth Switches</v>
          </cell>
          <cell r="D101" t="str">
            <v>220kV and above</v>
          </cell>
          <cell r="E101" t="str">
            <v>Replacement</v>
          </cell>
          <cell r="F101" t="str">
            <v>Monitor and replace as required</v>
          </cell>
          <cell r="G101" t="str">
            <v>CAP</v>
          </cell>
          <cell r="H101" t="str">
            <v>C</v>
          </cell>
          <cell r="I101">
            <v>1997</v>
          </cell>
          <cell r="J101" t="str">
            <v>Asset Managers</v>
          </cell>
          <cell r="K101" t="str">
            <v>Recurrent</v>
          </cell>
          <cell r="M101">
            <v>5</v>
          </cell>
          <cell r="N101">
            <v>0</v>
          </cell>
          <cell r="O101">
            <v>10</v>
          </cell>
          <cell r="P101">
            <v>5</v>
          </cell>
        </row>
        <row r="102">
          <cell r="B102">
            <v>57</v>
          </cell>
          <cell r="C102" t="str">
            <v>Disconnectors and Earth Switches</v>
          </cell>
          <cell r="D102" t="str">
            <v>132kV</v>
          </cell>
          <cell r="E102" t="str">
            <v>Replacement</v>
          </cell>
          <cell r="F102" t="str">
            <v>Monitor and replace as required</v>
          </cell>
          <cell r="G102" t="str">
            <v>CAP</v>
          </cell>
          <cell r="H102" t="str">
            <v>C</v>
          </cell>
          <cell r="I102">
            <v>1997</v>
          </cell>
          <cell r="J102" t="str">
            <v>Asset Managers</v>
          </cell>
          <cell r="K102" t="str">
            <v>Recurrent</v>
          </cell>
          <cell r="M102">
            <v>5</v>
          </cell>
          <cell r="N102">
            <v>0</v>
          </cell>
          <cell r="O102">
            <v>10</v>
          </cell>
          <cell r="P102">
            <v>5</v>
          </cell>
        </row>
        <row r="103">
          <cell r="B103">
            <v>58</v>
          </cell>
          <cell r="C103" t="str">
            <v>Disconnectors and Earth Switches</v>
          </cell>
          <cell r="D103" t="str">
            <v>66kV and below</v>
          </cell>
          <cell r="E103" t="str">
            <v>Replacement</v>
          </cell>
          <cell r="F103" t="str">
            <v>Monitor and replace as required</v>
          </cell>
          <cell r="G103" t="str">
            <v>CAP</v>
          </cell>
          <cell r="H103" t="str">
            <v>C</v>
          </cell>
          <cell r="I103">
            <v>1997</v>
          </cell>
          <cell r="J103" t="str">
            <v>Asset Managers</v>
          </cell>
          <cell r="K103" t="str">
            <v>Recurrent</v>
          </cell>
          <cell r="M103">
            <v>5</v>
          </cell>
          <cell r="N103">
            <v>0</v>
          </cell>
          <cell r="O103">
            <v>10</v>
          </cell>
          <cell r="P103">
            <v>5</v>
          </cell>
        </row>
        <row r="104">
          <cell r="B104">
            <v>59</v>
          </cell>
          <cell r="C104" t="str">
            <v>GIS</v>
          </cell>
          <cell r="D104" t="str">
            <v>Beaconsfield</v>
          </cell>
          <cell r="E104" t="str">
            <v>Other</v>
          </cell>
          <cell r="F104" t="str">
            <v>Review options beyond 2006</v>
          </cell>
          <cell r="G104" t="str">
            <v>Ops</v>
          </cell>
          <cell r="H104" t="str">
            <v>I</v>
          </cell>
          <cell r="I104">
            <v>2003</v>
          </cell>
          <cell r="J104" t="str">
            <v>M/AP</v>
          </cell>
          <cell r="K104">
            <v>38687</v>
          </cell>
          <cell r="M104">
            <v>0</v>
          </cell>
          <cell r="N104">
            <v>0</v>
          </cell>
          <cell r="O104">
            <v>8</v>
          </cell>
          <cell r="P104">
            <v>10</v>
          </cell>
        </row>
        <row r="105">
          <cell r="B105">
            <v>60</v>
          </cell>
          <cell r="C105" t="str">
            <v>GIS</v>
          </cell>
          <cell r="D105" t="str">
            <v>Beaconsfield</v>
          </cell>
          <cell r="E105" t="str">
            <v>Replacement</v>
          </cell>
          <cell r="F105" t="str">
            <v>Install conventional CB on No.1 Reactor</v>
          </cell>
          <cell r="G105" t="str">
            <v>CAP</v>
          </cell>
          <cell r="H105" t="str">
            <v>R</v>
          </cell>
          <cell r="I105">
            <v>2004</v>
          </cell>
          <cell r="J105" t="str">
            <v>AM/Central</v>
          </cell>
          <cell r="K105">
            <v>38504</v>
          </cell>
          <cell r="M105">
            <v>0</v>
          </cell>
          <cell r="N105">
            <v>2</v>
          </cell>
          <cell r="O105">
            <v>10</v>
          </cell>
          <cell r="P105">
            <v>10</v>
          </cell>
        </row>
        <row r="106">
          <cell r="B106">
            <v>61</v>
          </cell>
          <cell r="C106" t="str">
            <v>Environment</v>
          </cell>
          <cell r="D106" t="str">
            <v>PCB Disposal</v>
          </cell>
          <cell r="E106" t="str">
            <v>Replacement</v>
          </cell>
          <cell r="F106" t="str">
            <v>Remove all scheduled PCB contaminated from in-service equipment</v>
          </cell>
          <cell r="G106" t="str">
            <v>CAP</v>
          </cell>
          <cell r="H106" t="str">
            <v>R</v>
          </cell>
          <cell r="I106">
            <v>2003</v>
          </cell>
          <cell r="J106" t="str">
            <v>Asset Managers</v>
          </cell>
          <cell r="K106">
            <v>40179</v>
          </cell>
          <cell r="M106">
            <v>2</v>
          </cell>
          <cell r="N106">
            <v>10</v>
          </cell>
          <cell r="O106">
            <v>0</v>
          </cell>
          <cell r="P106">
            <v>8</v>
          </cell>
        </row>
        <row r="107">
          <cell r="B107">
            <v>62</v>
          </cell>
          <cell r="C107" t="str">
            <v>Surge Diverters</v>
          </cell>
          <cell r="D107" t="str">
            <v>Gapped Type (pre 1965) - 220kV and above</v>
          </cell>
          <cell r="E107" t="str">
            <v>Replacement</v>
          </cell>
          <cell r="F107" t="str">
            <v>Replace</v>
          </cell>
          <cell r="G107" t="str">
            <v>MOPS</v>
          </cell>
          <cell r="H107" t="str">
            <v>R</v>
          </cell>
          <cell r="I107">
            <v>2000</v>
          </cell>
          <cell r="J107" t="str">
            <v>Asset Managers</v>
          </cell>
          <cell r="K107" t="str">
            <v>June, 2005</v>
          </cell>
          <cell r="M107">
            <v>8</v>
          </cell>
          <cell r="N107">
            <v>0</v>
          </cell>
          <cell r="O107">
            <v>8</v>
          </cell>
          <cell r="P107">
            <v>0</v>
          </cell>
        </row>
        <row r="108">
          <cell r="B108">
            <v>63</v>
          </cell>
          <cell r="C108" t="str">
            <v>Surge Diverters</v>
          </cell>
          <cell r="D108" t="str">
            <v>Gapped Type (pre 1965) - 132kV</v>
          </cell>
          <cell r="E108" t="str">
            <v>Replacement</v>
          </cell>
          <cell r="F108" t="str">
            <v>Replace</v>
          </cell>
          <cell r="G108" t="str">
            <v>MOPS</v>
          </cell>
          <cell r="H108" t="str">
            <v>R</v>
          </cell>
          <cell r="I108">
            <v>2000</v>
          </cell>
          <cell r="J108" t="str">
            <v>Asset Managers</v>
          </cell>
          <cell r="K108" t="str">
            <v>June, 2005</v>
          </cell>
          <cell r="M108">
            <v>8</v>
          </cell>
          <cell r="N108">
            <v>0</v>
          </cell>
          <cell r="O108">
            <v>8</v>
          </cell>
          <cell r="P108">
            <v>0</v>
          </cell>
        </row>
        <row r="109">
          <cell r="B109">
            <v>64</v>
          </cell>
          <cell r="C109" t="str">
            <v>Surge Diverters</v>
          </cell>
          <cell r="D109" t="str">
            <v>Gapped Type (pre 1965) - 66kV</v>
          </cell>
          <cell r="E109" t="str">
            <v>Replacement</v>
          </cell>
          <cell r="F109" t="str">
            <v>Replace</v>
          </cell>
          <cell r="G109" t="str">
            <v>MOPS</v>
          </cell>
          <cell r="H109" t="str">
            <v>R</v>
          </cell>
          <cell r="I109">
            <v>2000</v>
          </cell>
          <cell r="J109" t="str">
            <v>Asset Managers</v>
          </cell>
          <cell r="K109" t="str">
            <v>June, 2005</v>
          </cell>
          <cell r="M109">
            <v>8</v>
          </cell>
          <cell r="N109">
            <v>0</v>
          </cell>
          <cell r="O109">
            <v>8</v>
          </cell>
          <cell r="P109">
            <v>0</v>
          </cell>
        </row>
        <row r="110">
          <cell r="B110">
            <v>65</v>
          </cell>
          <cell r="C110" t="str">
            <v>Surge Diverters</v>
          </cell>
          <cell r="D110" t="str">
            <v>Gapped Type (post 1965) - 220kV and above</v>
          </cell>
          <cell r="E110" t="str">
            <v>Replacement</v>
          </cell>
          <cell r="F110" t="str">
            <v>Replace</v>
          </cell>
          <cell r="G110" t="str">
            <v>MOPS</v>
          </cell>
          <cell r="H110" t="str">
            <v>R</v>
          </cell>
          <cell r="I110">
            <v>2002</v>
          </cell>
          <cell r="J110" t="str">
            <v>Asset Managers</v>
          </cell>
          <cell r="K110">
            <v>40330</v>
          </cell>
          <cell r="M110">
            <v>8</v>
          </cell>
          <cell r="N110">
            <v>0</v>
          </cell>
          <cell r="O110">
            <v>8</v>
          </cell>
          <cell r="P110">
            <v>0</v>
          </cell>
        </row>
        <row r="111">
          <cell r="B111">
            <v>66</v>
          </cell>
          <cell r="C111" t="str">
            <v>Surge Diverters</v>
          </cell>
          <cell r="D111" t="str">
            <v>Gapped Type (post 1965) - 132kV</v>
          </cell>
          <cell r="E111" t="str">
            <v>Replacement</v>
          </cell>
          <cell r="F111" t="str">
            <v>Replace</v>
          </cell>
          <cell r="G111" t="str">
            <v>MOPS</v>
          </cell>
          <cell r="H111" t="str">
            <v>R</v>
          </cell>
          <cell r="I111">
            <v>2002</v>
          </cell>
          <cell r="J111" t="str">
            <v>Asset Managers</v>
          </cell>
          <cell r="K111">
            <v>40330</v>
          </cell>
          <cell r="M111">
            <v>8</v>
          </cell>
          <cell r="N111">
            <v>0</v>
          </cell>
          <cell r="O111">
            <v>8</v>
          </cell>
          <cell r="P111">
            <v>0</v>
          </cell>
        </row>
        <row r="112">
          <cell r="B112">
            <v>67</v>
          </cell>
          <cell r="C112" t="str">
            <v>Surge Diverters</v>
          </cell>
          <cell r="D112" t="str">
            <v>Gapped Type (post 1965) - 66kV and below</v>
          </cell>
          <cell r="E112" t="str">
            <v>Replacement</v>
          </cell>
          <cell r="F112" t="str">
            <v>Replace</v>
          </cell>
          <cell r="G112" t="str">
            <v>MOPS</v>
          </cell>
          <cell r="H112" t="str">
            <v>R</v>
          </cell>
          <cell r="I112">
            <v>2002</v>
          </cell>
          <cell r="J112" t="str">
            <v>Asset Managers</v>
          </cell>
          <cell r="K112">
            <v>40330</v>
          </cell>
          <cell r="M112">
            <v>8</v>
          </cell>
          <cell r="N112">
            <v>0</v>
          </cell>
          <cell r="O112">
            <v>8</v>
          </cell>
          <cell r="P112">
            <v>0</v>
          </cell>
        </row>
        <row r="113">
          <cell r="B113">
            <v>68</v>
          </cell>
          <cell r="C113" t="str">
            <v>Reactive Plant</v>
          </cell>
          <cell r="D113" t="str">
            <v>Capacitor</v>
          </cell>
          <cell r="E113" t="str">
            <v>Replacement</v>
          </cell>
          <cell r="F113" t="str">
            <v>Monitor and replace as required</v>
          </cell>
          <cell r="G113" t="str">
            <v>CAP</v>
          </cell>
          <cell r="H113" t="str">
            <v>C</v>
          </cell>
          <cell r="I113">
            <v>2000</v>
          </cell>
          <cell r="J113" t="str">
            <v>Asset Managers</v>
          </cell>
          <cell r="K113" t="str">
            <v>Recurrent</v>
          </cell>
          <cell r="M113">
            <v>2</v>
          </cell>
          <cell r="N113">
            <v>2</v>
          </cell>
          <cell r="O113">
            <v>8</v>
          </cell>
          <cell r="P113">
            <v>10</v>
          </cell>
        </row>
        <row r="114">
          <cell r="B114">
            <v>69.099999999999994</v>
          </cell>
          <cell r="C114" t="str">
            <v>Buildings</v>
          </cell>
          <cell r="D114" t="str">
            <v>Pre- 1975 Buildings</v>
          </cell>
          <cell r="E114" t="str">
            <v>Other</v>
          </cell>
          <cell r="F114" t="str">
            <v>Formal building inspection to be carried out since 1990</v>
          </cell>
          <cell r="G114" t="str">
            <v>Ops</v>
          </cell>
          <cell r="H114" t="str">
            <v>I</v>
          </cell>
          <cell r="I114">
            <v>1998</v>
          </cell>
          <cell r="J114" t="str">
            <v>Asset Managers</v>
          </cell>
          <cell r="K114">
            <v>38322</v>
          </cell>
        </row>
        <row r="115">
          <cell r="B115">
            <v>69.2</v>
          </cell>
          <cell r="C115" t="str">
            <v>Buildings</v>
          </cell>
          <cell r="D115" t="str">
            <v>Building Defects</v>
          </cell>
          <cell r="E115" t="str">
            <v>Other</v>
          </cell>
          <cell r="F115" t="str">
            <v>Regional Business plans to make provision for maintenance</v>
          </cell>
          <cell r="G115" t="str">
            <v>MOPS</v>
          </cell>
          <cell r="H115" t="str">
            <v>c</v>
          </cell>
          <cell r="I115">
            <v>1998</v>
          </cell>
          <cell r="J115" t="str">
            <v>Asset Managers</v>
          </cell>
          <cell r="K115" t="str">
            <v>Recurrent</v>
          </cell>
          <cell r="M115">
            <v>5</v>
          </cell>
          <cell r="N115">
            <v>2</v>
          </cell>
          <cell r="O115">
            <v>0</v>
          </cell>
          <cell r="P115">
            <v>2</v>
          </cell>
        </row>
        <row r="116">
          <cell r="B116">
            <v>69.3</v>
          </cell>
          <cell r="C116" t="str">
            <v>Buildings</v>
          </cell>
          <cell r="D116" t="str">
            <v>Building Improvements</v>
          </cell>
          <cell r="E116" t="str">
            <v>Other</v>
          </cell>
          <cell r="F116" t="str">
            <v>Regional Buisness plans to make provision for building improvements</v>
          </cell>
          <cell r="G116" t="str">
            <v>CAP</v>
          </cell>
          <cell r="H116" t="str">
            <v>c</v>
          </cell>
          <cell r="I116">
            <v>2004</v>
          </cell>
          <cell r="J116" t="str">
            <v>Asset Managers</v>
          </cell>
          <cell r="K116" t="str">
            <v>recurrent</v>
          </cell>
        </row>
        <row r="117">
          <cell r="B117">
            <v>70.099999999999994</v>
          </cell>
          <cell r="C117" t="str">
            <v>Buildings</v>
          </cell>
          <cell r="D117" t="str">
            <v>Energy Efficiency (220kV sites and above)</v>
          </cell>
          <cell r="E117" t="str">
            <v>Other</v>
          </cell>
          <cell r="F117" t="str">
            <v>Carry out energy audit and implement approved recommendations</v>
          </cell>
          <cell r="G117" t="str">
            <v>Ops</v>
          </cell>
          <cell r="H117" t="str">
            <v>I,A</v>
          </cell>
          <cell r="I117">
            <v>2003</v>
          </cell>
          <cell r="J117" t="str">
            <v>Asset Managers</v>
          </cell>
          <cell r="K117" t="str">
            <v>December, 2003, June 2004</v>
          </cell>
          <cell r="L117" t="str">
            <v>Split</v>
          </cell>
        </row>
        <row r="118">
          <cell r="B118">
            <v>70.2</v>
          </cell>
          <cell r="C118" t="str">
            <v>Buildings</v>
          </cell>
          <cell r="D118" t="str">
            <v>Energy Efficiency (sites 132kV and below)</v>
          </cell>
          <cell r="E118" t="str">
            <v>Other</v>
          </cell>
          <cell r="F118" t="str">
            <v>Carry out energy audit and implement approved recommendations</v>
          </cell>
          <cell r="G118" t="str">
            <v>Ops</v>
          </cell>
          <cell r="H118" t="str">
            <v>I,A</v>
          </cell>
          <cell r="I118">
            <v>2003</v>
          </cell>
          <cell r="J118" t="str">
            <v>Asset Managers</v>
          </cell>
          <cell r="K118" t="str">
            <v>June, 2004, December 2004</v>
          </cell>
          <cell r="L118" t="str">
            <v>Split</v>
          </cell>
          <cell r="M118" t="str">
            <v>Assess indivually</v>
          </cell>
        </row>
        <row r="119">
          <cell r="B119">
            <v>71.099999999999994</v>
          </cell>
          <cell r="C119" t="str">
            <v>Fire</v>
          </cell>
          <cell r="D119" t="str">
            <v>Fire Detection and Protection Systems</v>
          </cell>
          <cell r="E119" t="str">
            <v>Other</v>
          </cell>
          <cell r="F119" t="str">
            <v>Regional Business plans to make provision for any installation or replacement to fire detection and protection systems in accordance with the Fire Protection Policies and procedures manual</v>
          </cell>
          <cell r="G119" t="str">
            <v>MOPS</v>
          </cell>
          <cell r="H119" t="str">
            <v>C</v>
          </cell>
          <cell r="I119">
            <v>1998</v>
          </cell>
          <cell r="J119" t="str">
            <v>Asset Managers</v>
          </cell>
          <cell r="K119" t="str">
            <v>Recurrent</v>
          </cell>
          <cell r="M119" t="str">
            <v>Assess indivually</v>
          </cell>
        </row>
        <row r="120">
          <cell r="B120">
            <v>71.2</v>
          </cell>
          <cell r="C120" t="str">
            <v>Fire</v>
          </cell>
          <cell r="D120" t="str">
            <v>Fire Detection and Protection Systems</v>
          </cell>
          <cell r="E120" t="str">
            <v>Upgrade</v>
          </cell>
          <cell r="F120" t="str">
            <v>Install VESDA Systems</v>
          </cell>
          <cell r="G120" t="str">
            <v>CAP</v>
          </cell>
          <cell r="H120" t="str">
            <v>R</v>
          </cell>
        </row>
        <row r="121">
          <cell r="B121">
            <v>72.099999999999994</v>
          </cell>
          <cell r="C121" t="str">
            <v>Fire</v>
          </cell>
          <cell r="D121" t="str">
            <v>Automatic Fire Protection Schemes for Power transformers</v>
          </cell>
          <cell r="E121" t="str">
            <v>Other</v>
          </cell>
          <cell r="F121" t="str">
            <v>Regional Business plans to make provision for any installation or replacement to fire detection and protection systems in accordance with the Fire Protection Policies and procedures manual</v>
          </cell>
          <cell r="G121" t="str">
            <v>MOPS</v>
          </cell>
          <cell r="H121" t="str">
            <v>C</v>
          </cell>
          <cell r="I121">
            <v>1998</v>
          </cell>
          <cell r="J121" t="str">
            <v>Asset Managers</v>
          </cell>
          <cell r="K121">
            <v>38504</v>
          </cell>
          <cell r="M121" t="str">
            <v>Assess indivually</v>
          </cell>
        </row>
        <row r="122">
          <cell r="B122">
            <v>72.2</v>
          </cell>
          <cell r="C122" t="str">
            <v>Fire</v>
          </cell>
          <cell r="D122" t="str">
            <v>Automatic Fire Protection Schemes for Power transformers</v>
          </cell>
          <cell r="E122" t="str">
            <v>Other</v>
          </cell>
          <cell r="F122" t="str">
            <v>Decommission deluge systems not required as and when maintenance costs become significant.</v>
          </cell>
          <cell r="G122" t="str">
            <v>Ops</v>
          </cell>
          <cell r="H122" t="str">
            <v>C</v>
          </cell>
          <cell r="I122">
            <v>1998</v>
          </cell>
          <cell r="J122" t="str">
            <v>Asset Managers</v>
          </cell>
          <cell r="K122">
            <v>38504</v>
          </cell>
          <cell r="M122">
            <v>0</v>
          </cell>
          <cell r="N122">
            <v>0</v>
          </cell>
          <cell r="O122">
            <v>0</v>
          </cell>
          <cell r="P122">
            <v>10</v>
          </cell>
        </row>
        <row r="123">
          <cell r="B123">
            <v>73</v>
          </cell>
          <cell r="C123" t="str">
            <v>Other Equipment</v>
          </cell>
          <cell r="D123" t="str">
            <v>General</v>
          </cell>
          <cell r="E123" t="str">
            <v>Other</v>
          </cell>
          <cell r="F123" t="str">
            <v>Monitor and replace as required</v>
          </cell>
          <cell r="G123" t="str">
            <v>MOPS</v>
          </cell>
          <cell r="H123" t="str">
            <v>C</v>
          </cell>
          <cell r="I123">
            <v>1998</v>
          </cell>
          <cell r="J123" t="str">
            <v>Asset Managers</v>
          </cell>
          <cell r="K123" t="str">
            <v>recurrent</v>
          </cell>
          <cell r="M123" t="str">
            <v>Assess indivually</v>
          </cell>
        </row>
        <row r="124">
          <cell r="B124">
            <v>74</v>
          </cell>
          <cell r="C124" t="str">
            <v>Environment</v>
          </cell>
          <cell r="D124" t="str">
            <v>Transformer Bunds</v>
          </cell>
          <cell r="E124" t="str">
            <v>Other</v>
          </cell>
          <cell r="F124" t="str">
            <v>Inspect and reseal all bunds where sealing is not satisfactory</v>
          </cell>
          <cell r="G124" t="str">
            <v>MOPS</v>
          </cell>
          <cell r="H124" t="str">
            <v>C</v>
          </cell>
          <cell r="I124">
            <v>2004</v>
          </cell>
          <cell r="J124" t="str">
            <v>Asset Managers</v>
          </cell>
          <cell r="K124">
            <v>38869</v>
          </cell>
          <cell r="M124">
            <v>0</v>
          </cell>
          <cell r="N124">
            <v>10</v>
          </cell>
          <cell r="O124">
            <v>0</v>
          </cell>
          <cell r="P124">
            <v>10</v>
          </cell>
        </row>
        <row r="125">
          <cell r="B125">
            <v>75</v>
          </cell>
          <cell r="C125" t="str">
            <v>Circuit Breakers</v>
          </cell>
          <cell r="D125" t="str">
            <v>POW Circuit Breakers</v>
          </cell>
          <cell r="E125" t="str">
            <v>Replacement</v>
          </cell>
          <cell r="F125" t="str">
            <v>Install Point on Wave CBs</v>
          </cell>
          <cell r="G125" t="str">
            <v>CAP</v>
          </cell>
          <cell r="H125" t="str">
            <v>A</v>
          </cell>
          <cell r="I125">
            <v>1998</v>
          </cell>
          <cell r="J125" t="str">
            <v>Asset Managers</v>
          </cell>
          <cell r="K125" t="str">
            <v>June , 2005</v>
          </cell>
          <cell r="M125">
            <v>0</v>
          </cell>
          <cell r="N125">
            <v>0</v>
          </cell>
          <cell r="O125">
            <v>8</v>
          </cell>
          <cell r="P125">
            <v>10</v>
          </cell>
        </row>
        <row r="126">
          <cell r="B126">
            <v>76</v>
          </cell>
          <cell r="C126" t="str">
            <v>Reactive Plant</v>
          </cell>
          <cell r="D126" t="str">
            <v>Sydney South Syn Cons</v>
          </cell>
          <cell r="E126" t="str">
            <v>Other</v>
          </cell>
          <cell r="F126" t="str">
            <v>Retire on commissioning of Sydney South SVC</v>
          </cell>
          <cell r="G126" t="str">
            <v>Ops</v>
          </cell>
          <cell r="H126" t="str">
            <v>C</v>
          </cell>
          <cell r="I126">
            <v>1998</v>
          </cell>
          <cell r="J126" t="str">
            <v>Asset Managers</v>
          </cell>
          <cell r="K126" t="str">
            <v>within 12 months of SYW SVC</v>
          </cell>
          <cell r="M126">
            <v>5</v>
          </cell>
          <cell r="N126">
            <v>2</v>
          </cell>
          <cell r="O126">
            <v>10</v>
          </cell>
          <cell r="P126">
            <v>10</v>
          </cell>
        </row>
        <row r="127">
          <cell r="B127">
            <v>77</v>
          </cell>
          <cell r="C127" t="str">
            <v>Shunt Capacitor Banks</v>
          </cell>
          <cell r="D127" t="str">
            <v>Concrete Pads</v>
          </cell>
          <cell r="E127" t="str">
            <v>Other</v>
          </cell>
          <cell r="F127" t="str">
            <v xml:space="preserve">Identify Capacitor banks with excessive weed growth </v>
          </cell>
          <cell r="G127" t="str">
            <v>Ops</v>
          </cell>
          <cell r="H127" t="str">
            <v>I</v>
          </cell>
          <cell r="I127">
            <v>2001</v>
          </cell>
          <cell r="J127" t="str">
            <v>Asset Managers</v>
          </cell>
          <cell r="K127">
            <v>38504</v>
          </cell>
          <cell r="M127">
            <v>2</v>
          </cell>
          <cell r="N127">
            <v>2</v>
          </cell>
          <cell r="O127">
            <v>8</v>
          </cell>
          <cell r="P127">
            <v>5</v>
          </cell>
        </row>
        <row r="128">
          <cell r="B128">
            <v>77.099999999999994</v>
          </cell>
          <cell r="C128" t="str">
            <v>Shunt Capacitor Banks</v>
          </cell>
          <cell r="D128" t="str">
            <v>Concrete Pads</v>
          </cell>
          <cell r="E128" t="str">
            <v>Replacement</v>
          </cell>
          <cell r="F128" t="str">
            <v>Re-surface capacitor banks as required</v>
          </cell>
          <cell r="G128" t="str">
            <v>MOPS</v>
          </cell>
          <cell r="H128" t="str">
            <v>C</v>
          </cell>
          <cell r="I128">
            <v>2001</v>
          </cell>
          <cell r="J128" t="str">
            <v>Asset Managers</v>
          </cell>
          <cell r="K128">
            <v>39965</v>
          </cell>
          <cell r="M128">
            <v>2</v>
          </cell>
          <cell r="N128">
            <v>2</v>
          </cell>
          <cell r="O128">
            <v>8</v>
          </cell>
          <cell r="P128">
            <v>8</v>
          </cell>
        </row>
        <row r="129">
          <cell r="B129">
            <v>78</v>
          </cell>
          <cell r="C129" t="str">
            <v>Condition Monitoring</v>
          </cell>
          <cell r="D129" t="str">
            <v>Dissolved Gas in Oil</v>
          </cell>
          <cell r="E129" t="str">
            <v>Other</v>
          </cell>
          <cell r="F129" t="str">
            <v>Install DGA monitors on transformers nominated in the Condition Monitoring Working Group Report (Recommendation 5.)</v>
          </cell>
          <cell r="G129" t="str">
            <v>CAP</v>
          </cell>
          <cell r="H129" t="str">
            <v>A</v>
          </cell>
          <cell r="I129">
            <v>2003</v>
          </cell>
          <cell r="J129" t="str">
            <v>Asset Managers</v>
          </cell>
          <cell r="K129">
            <v>38504</v>
          </cell>
          <cell r="L129" t="str">
            <v>List in Doc, - 3 categories</v>
          </cell>
          <cell r="M129">
            <v>0</v>
          </cell>
          <cell r="N129">
            <v>0</v>
          </cell>
          <cell r="O129">
            <v>10</v>
          </cell>
          <cell r="P129">
            <v>10</v>
          </cell>
        </row>
        <row r="130">
          <cell r="B130">
            <v>79</v>
          </cell>
          <cell r="C130" t="str">
            <v>Condition Monitoring</v>
          </cell>
          <cell r="D130" t="str">
            <v>Dissolved Gas in Oil</v>
          </cell>
          <cell r="E130" t="str">
            <v>Other</v>
          </cell>
          <cell r="F130" t="str">
            <v>Upgrade  to Calisto type</v>
          </cell>
          <cell r="G130" t="str">
            <v>CAP</v>
          </cell>
          <cell r="I130">
            <v>2003</v>
          </cell>
          <cell r="J130" t="str">
            <v>Asset Managers</v>
          </cell>
          <cell r="K130">
            <v>38504</v>
          </cell>
          <cell r="M130">
            <v>0</v>
          </cell>
          <cell r="N130">
            <v>0</v>
          </cell>
          <cell r="O130">
            <v>10</v>
          </cell>
          <cell r="P130">
            <v>10</v>
          </cell>
        </row>
        <row r="131">
          <cell r="B131">
            <v>80</v>
          </cell>
          <cell r="C131" t="str">
            <v>Condition Monitoring</v>
          </cell>
          <cell r="D131" t="str">
            <v>Dissolved Gas in Oil</v>
          </cell>
          <cell r="E131" t="str">
            <v>Other</v>
          </cell>
          <cell r="F131" t="str">
            <v>Move to Oil circulation path</v>
          </cell>
          <cell r="G131" t="str">
            <v>MOPS</v>
          </cell>
          <cell r="I131">
            <v>2003</v>
          </cell>
          <cell r="J131" t="str">
            <v>Asset Managers</v>
          </cell>
          <cell r="K131">
            <v>38869</v>
          </cell>
          <cell r="M131">
            <v>0</v>
          </cell>
          <cell r="N131">
            <v>0</v>
          </cell>
          <cell r="O131">
            <v>10</v>
          </cell>
          <cell r="P131">
            <v>10</v>
          </cell>
        </row>
        <row r="132">
          <cell r="B132">
            <v>81</v>
          </cell>
          <cell r="C132" t="str">
            <v>Condition Monitoring</v>
          </cell>
          <cell r="D132" t="str">
            <v>Moisture in Oil</v>
          </cell>
          <cell r="E132" t="str">
            <v>Other</v>
          </cell>
          <cell r="F132" t="str">
            <v>Install online moisture monitors to  transformers nominated in the Condition Monitoring working group Report (Recommendation 10)</v>
          </cell>
          <cell r="G132" t="str">
            <v>CAP</v>
          </cell>
          <cell r="H132" t="str">
            <v>R</v>
          </cell>
          <cell r="I132">
            <v>2003</v>
          </cell>
          <cell r="J132" t="str">
            <v>Asset Managers</v>
          </cell>
          <cell r="K132">
            <v>38504</v>
          </cell>
          <cell r="M132">
            <v>0</v>
          </cell>
          <cell r="N132">
            <v>0</v>
          </cell>
          <cell r="O132">
            <v>10</v>
          </cell>
          <cell r="P132">
            <v>10</v>
          </cell>
        </row>
        <row r="133">
          <cell r="B133">
            <v>82.1</v>
          </cell>
          <cell r="C133" t="str">
            <v>Condition Monitoring</v>
          </cell>
          <cell r="D133" t="str">
            <v>Tapchanger Monitors</v>
          </cell>
          <cell r="E133" t="str">
            <v>Other</v>
          </cell>
          <cell r="F133" t="str">
            <v>Install tapchanger monitors to specific Reinhausen Tapchangers nominated in the Condition Monitoring Working Group Report (Recommendation 13)</v>
          </cell>
          <cell r="G133" t="str">
            <v>CAP</v>
          </cell>
          <cell r="H133" t="str">
            <v>R</v>
          </cell>
          <cell r="I133">
            <v>2003</v>
          </cell>
          <cell r="J133" t="str">
            <v>Asset Managers</v>
          </cell>
          <cell r="K133">
            <v>39234</v>
          </cell>
          <cell r="M133">
            <v>2</v>
          </cell>
          <cell r="N133">
            <v>2</v>
          </cell>
          <cell r="O133">
            <v>10</v>
          </cell>
          <cell r="P133">
            <v>8</v>
          </cell>
        </row>
        <row r="134">
          <cell r="B134">
            <v>82.2</v>
          </cell>
          <cell r="C134" t="str">
            <v>Condition Monitoring</v>
          </cell>
          <cell r="D134" t="str">
            <v>Tapchanger Monitors</v>
          </cell>
          <cell r="E134" t="str">
            <v>Other</v>
          </cell>
          <cell r="F134" t="str">
            <v>Review effectiveness of existing tapchanger monitors and consider further installation of tapchanger monitors on transformers identified in the Condition Working Group Report (Recommendation 13)</v>
          </cell>
          <cell r="G134" t="str">
            <v>Ops</v>
          </cell>
          <cell r="H134" t="str">
            <v>I</v>
          </cell>
          <cell r="I134">
            <v>2003</v>
          </cell>
          <cell r="J134" t="str">
            <v>SSE</v>
          </cell>
          <cell r="K134">
            <v>38322</v>
          </cell>
          <cell r="M134">
            <v>2</v>
          </cell>
          <cell r="N134">
            <v>2</v>
          </cell>
          <cell r="O134">
            <v>10</v>
          </cell>
          <cell r="P134">
            <v>8</v>
          </cell>
        </row>
        <row r="135">
          <cell r="B135">
            <v>82.3</v>
          </cell>
          <cell r="C135" t="str">
            <v>Condition Monitoring</v>
          </cell>
          <cell r="D135" t="str">
            <v>Tapchanger Monitors</v>
          </cell>
          <cell r="E135" t="str">
            <v>Other</v>
          </cell>
          <cell r="F135" t="str">
            <v>Install Reinhausen Tapchanger Monitors to transformers identified above</v>
          </cell>
          <cell r="G135" t="str">
            <v>CAP</v>
          </cell>
          <cell r="H135" t="str">
            <v>C</v>
          </cell>
          <cell r="I135">
            <v>2003</v>
          </cell>
          <cell r="J135" t="str">
            <v>Asset Managers</v>
          </cell>
          <cell r="K135">
            <v>39965</v>
          </cell>
          <cell r="M135">
            <v>2</v>
          </cell>
          <cell r="N135">
            <v>2</v>
          </cell>
          <cell r="O135">
            <v>10</v>
          </cell>
          <cell r="P135">
            <v>8</v>
          </cell>
        </row>
        <row r="136">
          <cell r="B136">
            <v>83</v>
          </cell>
          <cell r="C136" t="str">
            <v>Condition Monitoring</v>
          </cell>
          <cell r="D136" t="str">
            <v>CT  DDF Monitors</v>
          </cell>
          <cell r="E136" t="str">
            <v>Other</v>
          </cell>
          <cell r="F136" t="str">
            <v>Resolve Reliability Concerns for Powerlink DDF monitoring system</v>
          </cell>
          <cell r="G136" t="str">
            <v>Ops</v>
          </cell>
          <cell r="H136" t="str">
            <v>I</v>
          </cell>
          <cell r="I136">
            <v>2003</v>
          </cell>
          <cell r="J136" t="str">
            <v>AM/Northern</v>
          </cell>
          <cell r="K136">
            <v>38504</v>
          </cell>
          <cell r="L136" t="str">
            <v>No date</v>
          </cell>
          <cell r="M136">
            <v>0</v>
          </cell>
          <cell r="N136">
            <v>0</v>
          </cell>
          <cell r="O136">
            <v>10</v>
          </cell>
          <cell r="P136">
            <v>10</v>
          </cell>
        </row>
        <row r="137">
          <cell r="B137">
            <v>84.1</v>
          </cell>
          <cell r="C137" t="str">
            <v>Condition Monitoring</v>
          </cell>
          <cell r="D137" t="str">
            <v>CT  DDF Monitors</v>
          </cell>
          <cell r="E137" t="str">
            <v>Other</v>
          </cell>
          <cell r="F137" t="str">
            <v>Purchase, install AVO SOS system</v>
          </cell>
          <cell r="G137" t="str">
            <v>CAP</v>
          </cell>
          <cell r="H137" t="str">
            <v>I</v>
          </cell>
          <cell r="I137">
            <v>2003</v>
          </cell>
          <cell r="J137" t="str">
            <v>AM/Central</v>
          </cell>
          <cell r="K137">
            <v>38139</v>
          </cell>
          <cell r="M137">
            <v>0</v>
          </cell>
          <cell r="N137">
            <v>0</v>
          </cell>
          <cell r="O137">
            <v>10</v>
          </cell>
          <cell r="P137">
            <v>10</v>
          </cell>
        </row>
        <row r="138">
          <cell r="B138">
            <v>84.2</v>
          </cell>
          <cell r="C138" t="str">
            <v>Condition Monitoring</v>
          </cell>
          <cell r="D138" t="str">
            <v>CT  DDF Monitors</v>
          </cell>
          <cell r="E138" t="str">
            <v>Other</v>
          </cell>
          <cell r="F138" t="str">
            <v>Evaluate performance of AVO SOS system</v>
          </cell>
          <cell r="G138" t="str">
            <v>Ops</v>
          </cell>
          <cell r="H138" t="str">
            <v>I</v>
          </cell>
          <cell r="I138">
            <v>2003</v>
          </cell>
          <cell r="J138" t="str">
            <v>AM/Central</v>
          </cell>
          <cell r="K138">
            <v>38687</v>
          </cell>
          <cell r="M138">
            <v>0</v>
          </cell>
          <cell r="N138">
            <v>0</v>
          </cell>
          <cell r="O138">
            <v>10</v>
          </cell>
          <cell r="P138">
            <v>10</v>
          </cell>
        </row>
        <row r="139">
          <cell r="B139">
            <v>85.1</v>
          </cell>
          <cell r="C139" t="str">
            <v>Condition Monitoring</v>
          </cell>
          <cell r="D139" t="str">
            <v>CT  DDF Monitors</v>
          </cell>
          <cell r="E139" t="str">
            <v>Other</v>
          </cell>
          <cell r="F139" t="str">
            <v>Purchase and install Connel Wagner Intellinode system</v>
          </cell>
          <cell r="G139" t="str">
            <v>CAP</v>
          </cell>
          <cell r="H139" t="str">
            <v>I</v>
          </cell>
          <cell r="I139">
            <v>2003</v>
          </cell>
          <cell r="J139" t="str">
            <v>AM/Northern</v>
          </cell>
          <cell r="K139" t="str">
            <v>When System is in production</v>
          </cell>
          <cell r="L139" t="str">
            <v>No Date</v>
          </cell>
          <cell r="M139">
            <v>0</v>
          </cell>
          <cell r="N139">
            <v>0</v>
          </cell>
          <cell r="O139">
            <v>10</v>
          </cell>
          <cell r="P139">
            <v>10</v>
          </cell>
        </row>
        <row r="140">
          <cell r="B140">
            <v>85.2</v>
          </cell>
          <cell r="C140" t="str">
            <v>Condition Monitoring</v>
          </cell>
          <cell r="D140" t="str">
            <v>CT  DDF Monitors</v>
          </cell>
          <cell r="E140" t="str">
            <v>Other</v>
          </cell>
          <cell r="F140" t="str">
            <v>Evaluate performance of Connel Wagner Intellinode system</v>
          </cell>
          <cell r="G140" t="str">
            <v>Ops</v>
          </cell>
          <cell r="H140" t="str">
            <v>I</v>
          </cell>
          <cell r="I140">
            <v>2003</v>
          </cell>
          <cell r="J140" t="str">
            <v>AM/Northern</v>
          </cell>
          <cell r="K140" t="str">
            <v>TBA</v>
          </cell>
          <cell r="L140" t="str">
            <v>No Date</v>
          </cell>
          <cell r="M140">
            <v>0</v>
          </cell>
          <cell r="N140">
            <v>0</v>
          </cell>
          <cell r="O140">
            <v>10</v>
          </cell>
          <cell r="P140">
            <v>10</v>
          </cell>
        </row>
        <row r="141">
          <cell r="B141">
            <v>86.1</v>
          </cell>
          <cell r="C141" t="str">
            <v>Condition Monitoring</v>
          </cell>
          <cell r="D141" t="str">
            <v>Bushing DDF Monitors</v>
          </cell>
          <cell r="E141" t="str">
            <v>Other</v>
          </cell>
          <cell r="F141" t="str">
            <v>Install bushing monitor on system critical transformers with no system spares - Lismore</v>
          </cell>
          <cell r="G141" t="str">
            <v>CAP</v>
          </cell>
          <cell r="H141" t="str">
            <v>A</v>
          </cell>
          <cell r="I141">
            <v>2003</v>
          </cell>
          <cell r="J141" t="str">
            <v>AM/Northern</v>
          </cell>
          <cell r="K141">
            <v>38869</v>
          </cell>
          <cell r="L141" t="str">
            <v>No Date</v>
          </cell>
          <cell r="M141">
            <v>0</v>
          </cell>
          <cell r="N141">
            <v>0</v>
          </cell>
          <cell r="O141">
            <v>10</v>
          </cell>
          <cell r="P141">
            <v>10</v>
          </cell>
        </row>
        <row r="142">
          <cell r="B142">
            <v>86.2</v>
          </cell>
          <cell r="C142" t="str">
            <v>Condition Monitoring</v>
          </cell>
          <cell r="D142" t="str">
            <v>Portable Tx On line Monitor</v>
          </cell>
          <cell r="E142" t="str">
            <v>Other</v>
          </cell>
          <cell r="F142" t="str">
            <v>Establish portable on-line monitoring unit for short-term monitoring or nursing of transformers</v>
          </cell>
          <cell r="G142" t="str">
            <v>CAP</v>
          </cell>
          <cell r="H142" t="str">
            <v>A</v>
          </cell>
          <cell r="I142">
            <v>2003</v>
          </cell>
          <cell r="J142" t="str">
            <v>SSE</v>
          </cell>
          <cell r="K142">
            <v>38322</v>
          </cell>
          <cell r="M142">
            <v>0</v>
          </cell>
          <cell r="N142">
            <v>0</v>
          </cell>
          <cell r="O142">
            <v>10</v>
          </cell>
          <cell r="P142">
            <v>10</v>
          </cell>
        </row>
        <row r="143">
          <cell r="B143">
            <v>88</v>
          </cell>
          <cell r="C143" t="str">
            <v>Circuit Breakers</v>
          </cell>
          <cell r="D143" t="str">
            <v>Circuit Breakers Testing</v>
          </cell>
          <cell r="E143" t="str">
            <v>Other</v>
          </cell>
          <cell r="F143" t="str">
            <v>Investigate and Report on circuit breaker test procedures and methods by December 2004</v>
          </cell>
          <cell r="G143" t="str">
            <v>Ops</v>
          </cell>
          <cell r="H143" t="str">
            <v>I</v>
          </cell>
          <cell r="I143">
            <v>2003</v>
          </cell>
          <cell r="J143" t="str">
            <v>SSE</v>
          </cell>
          <cell r="K143">
            <v>38322</v>
          </cell>
          <cell r="M143">
            <v>0</v>
          </cell>
          <cell r="N143">
            <v>0</v>
          </cell>
          <cell r="O143">
            <v>10</v>
          </cell>
          <cell r="P143">
            <v>10</v>
          </cell>
        </row>
        <row r="144">
          <cell r="B144">
            <v>89</v>
          </cell>
          <cell r="C144" t="str">
            <v>Spare Equipment</v>
          </cell>
          <cell r="D144" t="str">
            <v>Spare Equipment</v>
          </cell>
          <cell r="E144" t="str">
            <v>Other</v>
          </cell>
          <cell r="F144" t="str">
            <v>Develop and issue general policy for the management of spare plant and parts to be held for substations</v>
          </cell>
          <cell r="G144" t="str">
            <v>Ops</v>
          </cell>
          <cell r="H144" t="str">
            <v>I</v>
          </cell>
          <cell r="I144">
            <v>2004</v>
          </cell>
          <cell r="J144" t="str">
            <v>SSE</v>
          </cell>
          <cell r="K144">
            <v>38504</v>
          </cell>
          <cell r="M144">
            <v>0</v>
          </cell>
          <cell r="N144">
            <v>0</v>
          </cell>
          <cell r="O144">
            <v>8</v>
          </cell>
          <cell r="P144">
            <v>0</v>
          </cell>
        </row>
        <row r="145">
          <cell r="B145">
            <v>90</v>
          </cell>
          <cell r="C145" t="str">
            <v>Instrument Transformers</v>
          </cell>
          <cell r="D145" t="str">
            <v xml:space="preserve">Other Condition </v>
          </cell>
          <cell r="E145" t="str">
            <v>Other</v>
          </cell>
          <cell r="F145" t="str">
            <v>Replace</v>
          </cell>
          <cell r="G145" t="str">
            <v>CAP</v>
          </cell>
          <cell r="H145" t="str">
            <v>C</v>
          </cell>
          <cell r="J145" t="str">
            <v>Asset Managers</v>
          </cell>
          <cell r="K145" t="str">
            <v>Recurrent</v>
          </cell>
          <cell r="M145" t="str">
            <v>Assess</v>
          </cell>
        </row>
        <row r="146">
          <cell r="B146">
            <v>91</v>
          </cell>
          <cell r="C146" t="str">
            <v>Instrument Transformers</v>
          </cell>
          <cell r="D146" t="str">
            <v>Ducon CTs and CVTs</v>
          </cell>
          <cell r="E146" t="str">
            <v>Other</v>
          </cell>
          <cell r="F146" t="str">
            <v>Replace</v>
          </cell>
          <cell r="G146" t="str">
            <v>CAP</v>
          </cell>
          <cell r="H146" t="str">
            <v>C</v>
          </cell>
          <cell r="J146" t="str">
            <v>Asset Managers</v>
          </cell>
          <cell r="K146" t="str">
            <v>Recurrent</v>
          </cell>
        </row>
        <row r="147">
          <cell r="B147">
            <v>92</v>
          </cell>
          <cell r="C147" t="str">
            <v>Reactive Plant</v>
          </cell>
          <cell r="D147" t="str">
            <v>SVC</v>
          </cell>
          <cell r="E147" t="str">
            <v>Other</v>
          </cell>
          <cell r="F147" t="str">
            <v>Site Specific</v>
          </cell>
          <cell r="G147" t="str">
            <v>CAP</v>
          </cell>
          <cell r="H147" t="str">
            <v>c</v>
          </cell>
          <cell r="J147" t="str">
            <v>Asset Managers</v>
          </cell>
          <cell r="M147" t="str">
            <v>Assess</v>
          </cell>
        </row>
        <row r="148">
          <cell r="B148">
            <v>200</v>
          </cell>
          <cell r="C148" t="str">
            <v>Security</v>
          </cell>
          <cell r="D148" t="str">
            <v>Network Security Plan 2004 - 2009</v>
          </cell>
          <cell r="E148" t="str">
            <v>Replacement</v>
          </cell>
          <cell r="F148" t="str">
            <v>T1 - Security Perimeter Delineation Fence</v>
          </cell>
          <cell r="G148" t="str">
            <v>CAP</v>
          </cell>
          <cell r="H148" t="str">
            <v>R</v>
          </cell>
          <cell r="I148">
            <v>2004</v>
          </cell>
          <cell r="J148" t="str">
            <v>Asset Managers</v>
          </cell>
          <cell r="K148">
            <v>39965</v>
          </cell>
          <cell r="M148">
            <v>8</v>
          </cell>
          <cell r="N148">
            <v>0</v>
          </cell>
          <cell r="O148">
            <v>5</v>
          </cell>
          <cell r="P148">
            <v>2</v>
          </cell>
        </row>
        <row r="149">
          <cell r="B149">
            <v>201</v>
          </cell>
          <cell r="C149" t="str">
            <v>Security</v>
          </cell>
          <cell r="D149" t="str">
            <v>Network Security Plan 2004 - 2009</v>
          </cell>
          <cell r="E149" t="str">
            <v>Replacement</v>
          </cell>
          <cell r="F149" t="str">
            <v>T2 - Security Perimeter Fence</v>
          </cell>
          <cell r="G149" t="str">
            <v>CAP</v>
          </cell>
          <cell r="H149" t="str">
            <v>R</v>
          </cell>
          <cell r="I149">
            <v>2004</v>
          </cell>
          <cell r="J149" t="str">
            <v>Asset Managers</v>
          </cell>
          <cell r="K149">
            <v>39965</v>
          </cell>
          <cell r="M149">
            <v>8</v>
          </cell>
          <cell r="N149">
            <v>0</v>
          </cell>
          <cell r="O149">
            <v>5</v>
          </cell>
          <cell r="P149">
            <v>2</v>
          </cell>
        </row>
        <row r="150">
          <cell r="B150">
            <v>202</v>
          </cell>
          <cell r="C150" t="str">
            <v>Security</v>
          </cell>
          <cell r="D150" t="str">
            <v>Network Security Plan 2004 - 2009</v>
          </cell>
          <cell r="E150" t="str">
            <v>Other</v>
          </cell>
          <cell r="F150" t="str">
            <v>T3 - CCTV/PA</v>
          </cell>
          <cell r="G150" t="str">
            <v>CAP</v>
          </cell>
          <cell r="H150" t="str">
            <v>R</v>
          </cell>
          <cell r="I150">
            <v>2004</v>
          </cell>
          <cell r="J150" t="str">
            <v>Asset Managers</v>
          </cell>
          <cell r="K150">
            <v>39965</v>
          </cell>
          <cell r="M150">
            <v>8</v>
          </cell>
          <cell r="N150">
            <v>0</v>
          </cell>
          <cell r="O150">
            <v>5</v>
          </cell>
          <cell r="P150">
            <v>2</v>
          </cell>
        </row>
        <row r="151">
          <cell r="B151">
            <v>203</v>
          </cell>
          <cell r="C151" t="str">
            <v>Security</v>
          </cell>
          <cell r="D151" t="str">
            <v>Network Security Plan 2004 - 2009</v>
          </cell>
          <cell r="E151" t="str">
            <v>Other</v>
          </cell>
          <cell r="F151" t="str">
            <v>T4 - Monitored intrusion detection</v>
          </cell>
          <cell r="G151" t="str">
            <v>CAP</v>
          </cell>
          <cell r="H151" t="str">
            <v>R</v>
          </cell>
          <cell r="I151">
            <v>2004</v>
          </cell>
          <cell r="J151" t="str">
            <v>Asset Managers</v>
          </cell>
          <cell r="K151">
            <v>39965</v>
          </cell>
          <cell r="M151">
            <v>8</v>
          </cell>
          <cell r="N151">
            <v>0</v>
          </cell>
          <cell r="O151">
            <v>5</v>
          </cell>
          <cell r="P151">
            <v>2</v>
          </cell>
        </row>
        <row r="152">
          <cell r="B152">
            <v>204</v>
          </cell>
          <cell r="C152" t="str">
            <v>Security</v>
          </cell>
          <cell r="D152" t="str">
            <v>Network Security Plan 2004 - 2009</v>
          </cell>
          <cell r="E152" t="str">
            <v>Other</v>
          </cell>
          <cell r="F152" t="str">
            <v>T5 - Access Control</v>
          </cell>
          <cell r="G152" t="str">
            <v>CAP</v>
          </cell>
          <cell r="H152" t="str">
            <v>R</v>
          </cell>
          <cell r="I152">
            <v>2004</v>
          </cell>
          <cell r="J152" t="str">
            <v>Asset Managers</v>
          </cell>
          <cell r="K152">
            <v>39965</v>
          </cell>
          <cell r="M152">
            <v>8</v>
          </cell>
          <cell r="N152">
            <v>0</v>
          </cell>
          <cell r="O152">
            <v>5</v>
          </cell>
          <cell r="P152">
            <v>2</v>
          </cell>
        </row>
        <row r="153">
          <cell r="B153">
            <v>205</v>
          </cell>
          <cell r="C153" t="str">
            <v>Security</v>
          </cell>
          <cell r="D153" t="str">
            <v>Network Security Plan 2004 - 2009</v>
          </cell>
          <cell r="E153" t="str">
            <v>Other</v>
          </cell>
          <cell r="F153" t="str">
            <v>T6 - Movement activated lighting</v>
          </cell>
          <cell r="G153" t="str">
            <v>CAP</v>
          </cell>
          <cell r="H153" t="str">
            <v>R</v>
          </cell>
          <cell r="I153">
            <v>2004</v>
          </cell>
          <cell r="J153" t="str">
            <v>Asset Managers</v>
          </cell>
          <cell r="K153">
            <v>39965</v>
          </cell>
          <cell r="M153">
            <v>8</v>
          </cell>
          <cell r="N153">
            <v>0</v>
          </cell>
          <cell r="O153">
            <v>5</v>
          </cell>
          <cell r="P153">
            <v>2</v>
          </cell>
        </row>
        <row r="154">
          <cell r="B154">
            <v>206</v>
          </cell>
          <cell r="C154" t="str">
            <v>Security</v>
          </cell>
          <cell r="D154" t="str">
            <v>Network Security Plan 2004 - 2009</v>
          </cell>
          <cell r="E154" t="str">
            <v>Other</v>
          </cell>
          <cell r="F154" t="str">
            <v>T7 - Restricted locking and keying</v>
          </cell>
          <cell r="G154" t="str">
            <v>CAP</v>
          </cell>
          <cell r="H154" t="str">
            <v>R</v>
          </cell>
          <cell r="I154">
            <v>2004</v>
          </cell>
          <cell r="J154" t="str">
            <v>Asset Managers</v>
          </cell>
          <cell r="K154">
            <v>39965</v>
          </cell>
          <cell r="M154">
            <v>8</v>
          </cell>
          <cell r="N154">
            <v>0</v>
          </cell>
          <cell r="O154">
            <v>5</v>
          </cell>
          <cell r="P154">
            <v>2</v>
          </cell>
        </row>
        <row r="155">
          <cell r="B155">
            <v>207</v>
          </cell>
          <cell r="C155" t="str">
            <v>Security</v>
          </cell>
          <cell r="D155" t="str">
            <v>Network Security Plan 2004 - 2009</v>
          </cell>
          <cell r="E155" t="str">
            <v>Other</v>
          </cell>
          <cell r="F155" t="str">
            <v>T8 - Sinage</v>
          </cell>
          <cell r="G155" t="str">
            <v>CAP</v>
          </cell>
          <cell r="H155" t="str">
            <v>R</v>
          </cell>
          <cell r="I155">
            <v>2004</v>
          </cell>
          <cell r="J155" t="str">
            <v>Asset Managers</v>
          </cell>
          <cell r="K155">
            <v>39965</v>
          </cell>
          <cell r="M155">
            <v>8</v>
          </cell>
          <cell r="N155">
            <v>0</v>
          </cell>
          <cell r="O155">
            <v>5</v>
          </cell>
          <cell r="P155">
            <v>2</v>
          </cell>
        </row>
        <row r="156">
          <cell r="B156">
            <v>208</v>
          </cell>
          <cell r="C156" t="str">
            <v>Security</v>
          </cell>
          <cell r="D156" t="str">
            <v>Network Security Plan 2004 - 2009</v>
          </cell>
          <cell r="E156" t="str">
            <v>Other</v>
          </cell>
          <cell r="F156" t="str">
            <v>T9 - Community awareness</v>
          </cell>
          <cell r="G156" t="str">
            <v>CAP</v>
          </cell>
          <cell r="H156" t="str">
            <v>R</v>
          </cell>
          <cell r="I156">
            <v>2004</v>
          </cell>
          <cell r="J156" t="str">
            <v>Asset Managers</v>
          </cell>
          <cell r="K156">
            <v>39965</v>
          </cell>
          <cell r="M156">
            <v>8</v>
          </cell>
          <cell r="N156">
            <v>0</v>
          </cell>
          <cell r="O156">
            <v>5</v>
          </cell>
          <cell r="P156">
            <v>2</v>
          </cell>
        </row>
        <row r="157">
          <cell r="B157">
            <v>209</v>
          </cell>
          <cell r="C157" t="str">
            <v>Security</v>
          </cell>
          <cell r="D157" t="str">
            <v>Network Security Plan 2004 - 2009</v>
          </cell>
          <cell r="E157" t="str">
            <v>Other</v>
          </cell>
          <cell r="F157" t="str">
            <v>T10 - Staff awareness</v>
          </cell>
          <cell r="G157" t="str">
            <v>CAP</v>
          </cell>
          <cell r="H157" t="str">
            <v>R</v>
          </cell>
          <cell r="I157">
            <v>2004</v>
          </cell>
          <cell r="J157" t="str">
            <v>Asset Managers</v>
          </cell>
          <cell r="K157">
            <v>39965</v>
          </cell>
          <cell r="M157">
            <v>8</v>
          </cell>
          <cell r="N157">
            <v>0</v>
          </cell>
          <cell r="O157">
            <v>5</v>
          </cell>
          <cell r="P157">
            <v>2</v>
          </cell>
        </row>
        <row r="158">
          <cell r="B158">
            <v>300</v>
          </cell>
          <cell r="C158" t="str">
            <v>To Be confirmed</v>
          </cell>
          <cell r="D158" t="str">
            <v>To Be confirmed</v>
          </cell>
          <cell r="E158" t="str">
            <v>Other</v>
          </cell>
          <cell r="F158" t="str">
            <v>To Be confirmed</v>
          </cell>
        </row>
        <row r="159">
          <cell r="B159">
            <v>301</v>
          </cell>
          <cell r="C159" t="str">
            <v>Condition Monitoring</v>
          </cell>
          <cell r="D159" t="str">
            <v>Site Infrastructure</v>
          </cell>
          <cell r="E159" t="str">
            <v>Other</v>
          </cell>
          <cell r="F159" t="str">
            <v xml:space="preserve">Installation of infrastructure to support CM equipment </v>
          </cell>
          <cell r="G159" t="str">
            <v>CAP</v>
          </cell>
          <cell r="H159" t="str">
            <v>R</v>
          </cell>
          <cell r="I159">
            <v>3004</v>
          </cell>
          <cell r="J159" t="str">
            <v>Asset Managers</v>
          </cell>
          <cell r="K159">
            <v>39965</v>
          </cell>
          <cell r="M159">
            <v>0</v>
          </cell>
          <cell r="N159">
            <v>0</v>
          </cell>
          <cell r="O159">
            <v>0</v>
          </cell>
          <cell r="P159">
            <v>8</v>
          </cell>
        </row>
        <row r="160">
          <cell r="B160">
            <v>302</v>
          </cell>
          <cell r="C160" t="str">
            <v>Condition Monitonring</v>
          </cell>
          <cell r="D160" t="str">
            <v>Evaluation of New Equipment</v>
          </cell>
          <cell r="E160" t="str">
            <v>Other</v>
          </cell>
          <cell r="F160" t="str">
            <v>Evaluate New Condition Monitoring Equipment</v>
          </cell>
          <cell r="G160" t="str">
            <v>CAP</v>
          </cell>
          <cell r="H160" t="str">
            <v>I</v>
          </cell>
          <cell r="I160">
            <v>2004</v>
          </cell>
          <cell r="J160" t="str">
            <v>SSE</v>
          </cell>
          <cell r="K160" t="str">
            <v>Recurrent</v>
          </cell>
        </row>
      </sheetData>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PEX-SUMMARY"/>
      <sheetName val="CAPEX-MP"/>
      <sheetName val="CAPEX-CP"/>
      <sheetName val="Sheet11"/>
      <sheetName val="Sheet11 (2)"/>
      <sheetName val="Sheet4"/>
      <sheetName val="Sheet2"/>
      <sheetName val="_1111"/>
      <sheetName val="SG"/>
      <sheetName val="Sheet3"/>
      <sheetName val="SG2"/>
      <sheetName val="CashflowPivot"/>
      <sheetName val="CashflowData"/>
      <sheetName val="TS017"/>
      <sheetName val="OPEX"/>
      <sheetName val="OPEX ENAMC"/>
      <sheetName val="OPEX ENAMC (2)"/>
      <sheetName val="OPEX ENAMC2"/>
      <sheetName val="CAPEX ENAMC"/>
      <sheetName val="CAPEX ENAMC (2)"/>
      <sheetName val="CAPEX ENAMC2"/>
      <sheetName val="Opex_cat_map"/>
      <sheetName val="FY_MAP"/>
      <sheetName val="MP"/>
      <sheetName val="TBL_ROLE"/>
      <sheetName val="Sheet6"/>
      <sheetName val="DATA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FY</v>
          </cell>
          <cell r="B1" t="str">
            <v>FY_MAPPED</v>
          </cell>
          <cell r="C1" t="str">
            <v>REG_PERIOD</v>
          </cell>
          <cell r="D1" t="str">
            <v>FY_MAPPED_NUM</v>
          </cell>
          <cell r="E1" t="str">
            <v>FY_AS_DATE</v>
          </cell>
        </row>
        <row r="2">
          <cell r="A2" t="str">
            <v>EARLIER</v>
          </cell>
          <cell r="B2" t="str">
            <v>EARLIER</v>
          </cell>
          <cell r="C2" t="str">
            <v>EARLIER</v>
          </cell>
          <cell r="D2">
            <v>1</v>
          </cell>
          <cell r="E2">
            <v>2</v>
          </cell>
        </row>
        <row r="3">
          <cell r="A3" t="str">
            <v>FY2008</v>
          </cell>
          <cell r="B3" t="str">
            <v>2007-08</v>
          </cell>
          <cell r="C3" t="str">
            <v>REG0</v>
          </cell>
          <cell r="D3">
            <v>200708</v>
          </cell>
          <cell r="E3">
            <v>39448</v>
          </cell>
        </row>
        <row r="4">
          <cell r="A4" t="str">
            <v>FY2009</v>
          </cell>
          <cell r="B4" t="str">
            <v>2008-09</v>
          </cell>
          <cell r="C4" t="str">
            <v>REG0</v>
          </cell>
          <cell r="D4">
            <v>200809</v>
          </cell>
          <cell r="E4">
            <v>39814</v>
          </cell>
        </row>
        <row r="5">
          <cell r="A5" t="str">
            <v>FY2010</v>
          </cell>
          <cell r="B5" t="str">
            <v>2009-10</v>
          </cell>
          <cell r="C5" t="str">
            <v>REG1</v>
          </cell>
          <cell r="D5">
            <v>200910</v>
          </cell>
          <cell r="E5">
            <v>40179</v>
          </cell>
        </row>
        <row r="6">
          <cell r="A6" t="str">
            <v>FY2011</v>
          </cell>
          <cell r="B6" t="str">
            <v>2010-11</v>
          </cell>
          <cell r="C6" t="str">
            <v>REG1</v>
          </cell>
          <cell r="D6">
            <v>201011</v>
          </cell>
          <cell r="E6">
            <v>40544</v>
          </cell>
        </row>
        <row r="7">
          <cell r="A7" t="str">
            <v>FY2012</v>
          </cell>
          <cell r="B7" t="str">
            <v>2011-12</v>
          </cell>
          <cell r="C7" t="str">
            <v>REG1</v>
          </cell>
          <cell r="D7">
            <v>201112</v>
          </cell>
          <cell r="E7">
            <v>40909</v>
          </cell>
        </row>
        <row r="8">
          <cell r="A8" t="str">
            <v>FY2013</v>
          </cell>
          <cell r="B8" t="str">
            <v>2012-13</v>
          </cell>
          <cell r="C8" t="str">
            <v>REG1</v>
          </cell>
          <cell r="D8">
            <v>201213</v>
          </cell>
          <cell r="E8">
            <v>41275</v>
          </cell>
        </row>
        <row r="9">
          <cell r="A9" t="str">
            <v>FY2014</v>
          </cell>
          <cell r="B9" t="str">
            <v>2013-14</v>
          </cell>
          <cell r="C9" t="str">
            <v>REG1</v>
          </cell>
          <cell r="D9">
            <v>201314</v>
          </cell>
          <cell r="E9">
            <v>41640</v>
          </cell>
        </row>
        <row r="10">
          <cell r="A10" t="str">
            <v>FY2015</v>
          </cell>
          <cell r="B10" t="str">
            <v>2014-15</v>
          </cell>
          <cell r="C10" t="str">
            <v>REG2</v>
          </cell>
          <cell r="D10">
            <v>201415</v>
          </cell>
          <cell r="E10">
            <v>42005</v>
          </cell>
        </row>
        <row r="11">
          <cell r="A11" t="str">
            <v>FY2016</v>
          </cell>
          <cell r="B11" t="str">
            <v>2015-16</v>
          </cell>
          <cell r="C11" t="str">
            <v>REG2</v>
          </cell>
          <cell r="D11">
            <v>201516</v>
          </cell>
          <cell r="E11">
            <v>42370</v>
          </cell>
        </row>
        <row r="12">
          <cell r="A12" t="str">
            <v>FY2017</v>
          </cell>
          <cell r="B12" t="str">
            <v>2016-17</v>
          </cell>
          <cell r="C12" t="str">
            <v>REG2</v>
          </cell>
          <cell r="D12">
            <v>201617</v>
          </cell>
          <cell r="E12">
            <v>42736</v>
          </cell>
        </row>
        <row r="13">
          <cell r="A13" t="str">
            <v>FY2018</v>
          </cell>
          <cell r="B13" t="str">
            <v>2017-18</v>
          </cell>
          <cell r="C13" t="str">
            <v>REG2</v>
          </cell>
          <cell r="D13">
            <v>201718</v>
          </cell>
          <cell r="E13">
            <v>43101</v>
          </cell>
        </row>
        <row r="14">
          <cell r="A14" t="str">
            <v>FY2019</v>
          </cell>
          <cell r="B14" t="str">
            <v>2018-19</v>
          </cell>
          <cell r="C14" t="str">
            <v>REG2</v>
          </cell>
          <cell r="D14">
            <v>201819</v>
          </cell>
          <cell r="E14">
            <v>43466</v>
          </cell>
        </row>
        <row r="15">
          <cell r="A15" t="str">
            <v>FY2020</v>
          </cell>
          <cell r="B15" t="str">
            <v>2019-20</v>
          </cell>
          <cell r="C15" t="str">
            <v>REG3</v>
          </cell>
          <cell r="D15">
            <v>201920</v>
          </cell>
          <cell r="E15">
            <v>43831</v>
          </cell>
        </row>
        <row r="16">
          <cell r="A16" t="str">
            <v>FY2021</v>
          </cell>
          <cell r="B16" t="str">
            <v>2020-21</v>
          </cell>
          <cell r="C16" t="str">
            <v>REG3</v>
          </cell>
          <cell r="D16">
            <v>202021</v>
          </cell>
          <cell r="E16">
            <v>44197</v>
          </cell>
        </row>
        <row r="17">
          <cell r="A17" t="str">
            <v>FY2022</v>
          </cell>
          <cell r="B17" t="str">
            <v>2021-22</v>
          </cell>
          <cell r="C17" t="str">
            <v>REG3</v>
          </cell>
          <cell r="D17">
            <v>202122</v>
          </cell>
          <cell r="E17">
            <v>44562</v>
          </cell>
        </row>
        <row r="18">
          <cell r="A18" t="str">
            <v>FY2023</v>
          </cell>
          <cell r="B18" t="str">
            <v>2022-23</v>
          </cell>
          <cell r="C18" t="str">
            <v>REG3</v>
          </cell>
          <cell r="D18">
            <v>202223</v>
          </cell>
          <cell r="E18">
            <v>44927</v>
          </cell>
        </row>
        <row r="19">
          <cell r="A19" t="str">
            <v>FY2024</v>
          </cell>
          <cell r="B19" t="str">
            <v>2023-24</v>
          </cell>
          <cell r="C19" t="str">
            <v>REG3</v>
          </cell>
          <cell r="D19">
            <v>202324</v>
          </cell>
          <cell r="E19">
            <v>45292</v>
          </cell>
        </row>
        <row r="20">
          <cell r="A20" t="str">
            <v>FY2025</v>
          </cell>
          <cell r="B20" t="str">
            <v>2024-25</v>
          </cell>
          <cell r="C20" t="str">
            <v>REG4</v>
          </cell>
          <cell r="D20">
            <v>202425</v>
          </cell>
          <cell r="E20">
            <v>45658</v>
          </cell>
        </row>
      </sheetData>
      <sheetData sheetId="24"/>
      <sheetData sheetId="25">
        <row r="1">
          <cell r="A1" t="str">
            <v>PPMS_ROLE_ID</v>
          </cell>
          <cell r="B1" t="str">
            <v>PPMS_ROLE_DESC</v>
          </cell>
          <cell r="C1" t="str">
            <v>PPMS_ROLE_DESC_SHORT</v>
          </cell>
          <cell r="D1" t="str">
            <v>WFP_ID</v>
          </cell>
          <cell r="E1" t="str">
            <v>WFP_DESC</v>
          </cell>
          <cell r="F1" t="str">
            <v>WFP_CODE</v>
          </cell>
          <cell r="G1" t="str">
            <v>FINANCE_ID</v>
          </cell>
          <cell r="H1" t="str">
            <v>FINANCE_DESC</v>
          </cell>
          <cell r="I1" t="str">
            <v>MS_ID</v>
          </cell>
          <cell r="J1" t="str">
            <v>MS_DESC</v>
          </cell>
          <cell r="K1" t="str">
            <v>LAB_RATE_NT_HR</v>
          </cell>
          <cell r="L1" t="str">
            <v>LAB_RATE_OT_HR</v>
          </cell>
          <cell r="M1" t="str">
            <v>IS_KEY_ROLE</v>
          </cell>
          <cell r="N1" t="str">
            <v>ROLE_ID2</v>
          </cell>
          <cell r="O1" t="str">
            <v>RESOURCE</v>
          </cell>
          <cell r="P1" t="str">
            <v>IS_KEY_ROLE2</v>
          </cell>
          <cell r="Q1" t="str">
            <v>KEY_ROLE_TYPE</v>
          </cell>
        </row>
        <row r="2">
          <cell r="A2">
            <v>1</v>
          </cell>
          <cell r="B2" t="str">
            <v>Admin</v>
          </cell>
          <cell r="C2" t="str">
            <v>ADMIN</v>
          </cell>
          <cell r="D2">
            <v>1</v>
          </cell>
          <cell r="E2" t="str">
            <v>Admin</v>
          </cell>
          <cell r="F2" t="str">
            <v>ADMIN</v>
          </cell>
          <cell r="G2">
            <v>0</v>
          </cell>
          <cell r="H2">
            <v>0</v>
          </cell>
          <cell r="I2">
            <v>0</v>
          </cell>
          <cell r="J2">
            <v>0</v>
          </cell>
          <cell r="K2">
            <v>38.771613877550998</v>
          </cell>
          <cell r="L2">
            <v>67.850324285714251</v>
          </cell>
          <cell r="M2" t="b">
            <v>0</v>
          </cell>
          <cell r="N2" t="str">
            <v>ROLE_ADMN</v>
          </cell>
          <cell r="O2" t="str">
            <v>.ADMN Admin Person</v>
          </cell>
          <cell r="P2" t="b">
            <v>0</v>
          </cell>
          <cell r="Q2">
            <v>0</v>
          </cell>
        </row>
        <row r="3">
          <cell r="A3">
            <v>2</v>
          </cell>
          <cell r="B3" t="str">
            <v>Cable Jointer - Distribution</v>
          </cell>
          <cell r="C3" t="str">
            <v>CJDIST</v>
          </cell>
          <cell r="D3">
            <v>3</v>
          </cell>
          <cell r="E3" t="str">
            <v>Cable Jointer</v>
          </cell>
          <cell r="F3" t="str">
            <v>CJDIST</v>
          </cell>
          <cell r="G3">
            <v>0</v>
          </cell>
          <cell r="H3">
            <v>0</v>
          </cell>
          <cell r="I3">
            <v>0</v>
          </cell>
          <cell r="J3">
            <v>0</v>
          </cell>
          <cell r="K3">
            <v>40.53927356097563</v>
          </cell>
          <cell r="L3">
            <v>70.943728731707353</v>
          </cell>
          <cell r="M3" t="b">
            <v>1</v>
          </cell>
          <cell r="N3" t="str">
            <v>ROLE_CJOD</v>
          </cell>
          <cell r="O3">
            <v>0</v>
          </cell>
          <cell r="P3" t="b">
            <v>1</v>
          </cell>
          <cell r="Q3" t="str">
            <v>DIST</v>
          </cell>
        </row>
        <row r="4">
          <cell r="A4">
            <v>3</v>
          </cell>
          <cell r="B4" t="str">
            <v>Cable Jointer - Transmission</v>
          </cell>
          <cell r="C4" t="str">
            <v>CJTRAN</v>
          </cell>
          <cell r="D4">
            <v>24</v>
          </cell>
          <cell r="E4" t="str">
            <v>Cable Jointer - Transmission</v>
          </cell>
          <cell r="F4" t="str">
            <v>CJTRAN</v>
          </cell>
          <cell r="G4">
            <v>0</v>
          </cell>
          <cell r="H4">
            <v>0</v>
          </cell>
          <cell r="I4">
            <v>0</v>
          </cell>
          <cell r="J4">
            <v>0</v>
          </cell>
          <cell r="K4">
            <v>40.248519999999992</v>
          </cell>
          <cell r="L4">
            <v>70.434909999999988</v>
          </cell>
          <cell r="M4" t="b">
            <v>1</v>
          </cell>
          <cell r="N4" t="str">
            <v>ROLE_CJOT</v>
          </cell>
          <cell r="O4">
            <v>0</v>
          </cell>
          <cell r="P4" t="b">
            <v>1</v>
          </cell>
          <cell r="Q4" t="str">
            <v>TRAN</v>
          </cell>
        </row>
        <row r="5">
          <cell r="A5">
            <v>4</v>
          </cell>
          <cell r="B5" t="str">
            <v>Civil Construction</v>
          </cell>
          <cell r="C5" t="str">
            <v>CVLCON</v>
          </cell>
          <cell r="D5">
            <v>4</v>
          </cell>
          <cell r="E5" t="str">
            <v>Civil Construction</v>
          </cell>
          <cell r="F5" t="str">
            <v>CVLCON</v>
          </cell>
          <cell r="G5">
            <v>0</v>
          </cell>
          <cell r="H5">
            <v>0</v>
          </cell>
          <cell r="I5">
            <v>0</v>
          </cell>
          <cell r="J5">
            <v>0</v>
          </cell>
          <cell r="K5">
            <v>43.389107272727273</v>
          </cell>
          <cell r="L5">
            <v>75.93093772727272</v>
          </cell>
          <cell r="M5" t="b">
            <v>1</v>
          </cell>
          <cell r="N5" t="str">
            <v>ROLE_CVLC</v>
          </cell>
          <cell r="O5">
            <v>0</v>
          </cell>
          <cell r="P5" t="b">
            <v>0</v>
          </cell>
          <cell r="Q5">
            <v>0</v>
          </cell>
        </row>
        <row r="6">
          <cell r="A6">
            <v>5</v>
          </cell>
          <cell r="B6" t="str">
            <v>Designer - Distribution</v>
          </cell>
          <cell r="C6" t="str">
            <v>DSN_DIST</v>
          </cell>
          <cell r="D6">
            <v>9</v>
          </cell>
          <cell r="E6" t="str">
            <v>Engineering Officer</v>
          </cell>
          <cell r="F6" t="str">
            <v>EO/DSN</v>
          </cell>
          <cell r="G6">
            <v>0</v>
          </cell>
          <cell r="H6">
            <v>0</v>
          </cell>
          <cell r="I6">
            <v>0</v>
          </cell>
          <cell r="J6">
            <v>0</v>
          </cell>
          <cell r="K6">
            <v>52.304119771428581</v>
          </cell>
          <cell r="L6">
            <v>91.532209600000016</v>
          </cell>
          <cell r="M6" t="b">
            <v>1</v>
          </cell>
          <cell r="N6" t="str">
            <v>ROLE_DEDX</v>
          </cell>
          <cell r="O6">
            <v>0</v>
          </cell>
          <cell r="P6" t="b">
            <v>0</v>
          </cell>
          <cell r="Q6">
            <v>0</v>
          </cell>
        </row>
        <row r="7">
          <cell r="A7">
            <v>6</v>
          </cell>
          <cell r="B7" t="str">
            <v>Designer - Protection</v>
          </cell>
          <cell r="C7" t="str">
            <v>DSN_PRO</v>
          </cell>
          <cell r="D7">
            <v>8</v>
          </cell>
          <cell r="E7" t="str">
            <v>Engineer</v>
          </cell>
          <cell r="F7" t="str">
            <v>ENGINE</v>
          </cell>
          <cell r="G7">
            <v>0</v>
          </cell>
          <cell r="H7">
            <v>0</v>
          </cell>
          <cell r="I7">
            <v>0</v>
          </cell>
          <cell r="J7">
            <v>0</v>
          </cell>
          <cell r="K7">
            <v>65.793060666666662</v>
          </cell>
          <cell r="L7">
            <v>115.13785616666667</v>
          </cell>
          <cell r="M7" t="b">
            <v>1</v>
          </cell>
          <cell r="N7" t="str">
            <v>ROLE_DEPT</v>
          </cell>
          <cell r="O7">
            <v>0</v>
          </cell>
          <cell r="P7" t="b">
            <v>0</v>
          </cell>
          <cell r="Q7">
            <v>0</v>
          </cell>
        </row>
        <row r="8">
          <cell r="A8">
            <v>7</v>
          </cell>
          <cell r="B8" t="str">
            <v>Designer - Scada</v>
          </cell>
          <cell r="C8" t="str">
            <v>DSN_SCADA</v>
          </cell>
          <cell r="D8">
            <v>9</v>
          </cell>
          <cell r="E8" t="str">
            <v>Engineering Officer</v>
          </cell>
          <cell r="F8" t="str">
            <v>EO/DSN</v>
          </cell>
          <cell r="G8">
            <v>0</v>
          </cell>
          <cell r="H8">
            <v>0</v>
          </cell>
          <cell r="I8">
            <v>0</v>
          </cell>
          <cell r="J8">
            <v>0</v>
          </cell>
          <cell r="K8">
            <v>55.29892333333332</v>
          </cell>
          <cell r="L8">
            <v>96.773115833333307</v>
          </cell>
          <cell r="M8" t="b">
            <v>1</v>
          </cell>
          <cell r="N8" t="str">
            <v>ROLE_DESC</v>
          </cell>
          <cell r="O8">
            <v>0</v>
          </cell>
          <cell r="P8" t="b">
            <v>0</v>
          </cell>
          <cell r="Q8">
            <v>0</v>
          </cell>
        </row>
        <row r="9">
          <cell r="A9">
            <v>8</v>
          </cell>
          <cell r="B9" t="str">
            <v>Designer - Transmission Civil/Mechanical</v>
          </cell>
          <cell r="C9" t="str">
            <v>DSN_TRAN_CIVL</v>
          </cell>
          <cell r="D9">
            <v>6</v>
          </cell>
          <cell r="E9" t="str">
            <v>Design Transmission</v>
          </cell>
          <cell r="F9" t="str">
            <v>DSNTRN</v>
          </cell>
          <cell r="G9">
            <v>0</v>
          </cell>
          <cell r="H9">
            <v>0</v>
          </cell>
          <cell r="I9">
            <v>0</v>
          </cell>
          <cell r="J9">
            <v>0</v>
          </cell>
          <cell r="K9">
            <v>51.997649600000003</v>
          </cell>
          <cell r="L9">
            <v>90.995886800000008</v>
          </cell>
          <cell r="M9" t="b">
            <v>1</v>
          </cell>
          <cell r="N9" t="str">
            <v>ROLE_DETC</v>
          </cell>
          <cell r="O9">
            <v>0</v>
          </cell>
          <cell r="P9" t="b">
            <v>0</v>
          </cell>
          <cell r="Q9">
            <v>0</v>
          </cell>
        </row>
        <row r="10">
          <cell r="A10">
            <v>9</v>
          </cell>
          <cell r="B10" t="str">
            <v>Designer - Transmission Mains</v>
          </cell>
          <cell r="C10" t="str">
            <v>DSN_TRAN_MAIN</v>
          </cell>
          <cell r="D10">
            <v>6</v>
          </cell>
          <cell r="E10" t="str">
            <v>Design Transmission</v>
          </cell>
          <cell r="F10" t="str">
            <v>DSNTRN</v>
          </cell>
          <cell r="G10">
            <v>0</v>
          </cell>
          <cell r="H10">
            <v>0</v>
          </cell>
          <cell r="I10">
            <v>0</v>
          </cell>
          <cell r="J10">
            <v>0</v>
          </cell>
          <cell r="K10">
            <v>64.630312000000004</v>
          </cell>
          <cell r="L10">
            <v>113.10304600000001</v>
          </cell>
          <cell r="M10" t="b">
            <v>1</v>
          </cell>
          <cell r="N10" t="str">
            <v>ROLE_DETM</v>
          </cell>
          <cell r="O10">
            <v>0</v>
          </cell>
          <cell r="P10" t="b">
            <v>0</v>
          </cell>
          <cell r="Q10">
            <v>0</v>
          </cell>
        </row>
        <row r="11">
          <cell r="A11">
            <v>10</v>
          </cell>
          <cell r="B11" t="str">
            <v>Designer - Transmission Substations Electrical</v>
          </cell>
          <cell r="C11" t="str">
            <v>DSN_TRAN_SUB</v>
          </cell>
          <cell r="D11">
            <v>6</v>
          </cell>
          <cell r="E11" t="str">
            <v>Design Transmission</v>
          </cell>
          <cell r="F11" t="str">
            <v>DSNTRN</v>
          </cell>
          <cell r="G11">
            <v>0</v>
          </cell>
          <cell r="H11">
            <v>0</v>
          </cell>
          <cell r="I11">
            <v>0</v>
          </cell>
          <cell r="J11">
            <v>0</v>
          </cell>
          <cell r="K11">
            <v>52.837063999999991</v>
          </cell>
          <cell r="L11">
            <v>92.464861999999982</v>
          </cell>
          <cell r="M11" t="b">
            <v>1</v>
          </cell>
          <cell r="N11" t="str">
            <v>ROLE_DETS</v>
          </cell>
          <cell r="O11">
            <v>0</v>
          </cell>
          <cell r="P11" t="b">
            <v>0</v>
          </cell>
          <cell r="Q11">
            <v>0</v>
          </cell>
        </row>
        <row r="12">
          <cell r="A12">
            <v>11</v>
          </cell>
          <cell r="B12" t="str">
            <v>District Operator</v>
          </cell>
          <cell r="C12" t="str">
            <v>DISTOP</v>
          </cell>
          <cell r="D12">
            <v>5</v>
          </cell>
          <cell r="E12" t="str">
            <v>District Operator</v>
          </cell>
          <cell r="F12" t="str">
            <v>DISTOP</v>
          </cell>
          <cell r="G12">
            <v>0</v>
          </cell>
          <cell r="H12">
            <v>0</v>
          </cell>
          <cell r="I12">
            <v>0</v>
          </cell>
          <cell r="J12">
            <v>0</v>
          </cell>
          <cell r="K12">
            <v>50.411726625</v>
          </cell>
          <cell r="L12">
            <v>88.220521593749993</v>
          </cell>
          <cell r="M12" t="b">
            <v>0</v>
          </cell>
          <cell r="N12" t="str">
            <v>ROLE_OPRD</v>
          </cell>
          <cell r="O12">
            <v>0</v>
          </cell>
          <cell r="P12" t="b">
            <v>0</v>
          </cell>
          <cell r="Q12">
            <v>0</v>
          </cell>
        </row>
        <row r="13">
          <cell r="A13">
            <v>12</v>
          </cell>
          <cell r="B13" t="str">
            <v>Electric Fitter Mechanic</v>
          </cell>
          <cell r="C13" t="str">
            <v>EFM</v>
          </cell>
          <cell r="D13">
            <v>7</v>
          </cell>
          <cell r="E13" t="str">
            <v>Electric Fitter Mechanic</v>
          </cell>
          <cell r="F13" t="str">
            <v>EFM</v>
          </cell>
          <cell r="G13">
            <v>0</v>
          </cell>
          <cell r="H13">
            <v>0</v>
          </cell>
          <cell r="I13">
            <v>0</v>
          </cell>
          <cell r="J13">
            <v>0</v>
          </cell>
          <cell r="K13">
            <v>41.906705244444396</v>
          </cell>
          <cell r="L13">
            <v>73.336734177777686</v>
          </cell>
          <cell r="M13" t="b">
            <v>1</v>
          </cell>
          <cell r="N13" t="str">
            <v>ROLE_EFMX</v>
          </cell>
          <cell r="O13">
            <v>0</v>
          </cell>
          <cell r="P13" t="b">
            <v>1</v>
          </cell>
          <cell r="Q13" t="str">
            <v>DIST</v>
          </cell>
        </row>
        <row r="14">
          <cell r="A14">
            <v>13</v>
          </cell>
          <cell r="B14" t="str">
            <v>Engineer</v>
          </cell>
          <cell r="C14" t="str">
            <v>ENGINEER</v>
          </cell>
          <cell r="D14">
            <v>8</v>
          </cell>
          <cell r="E14" t="str">
            <v xml:space="preserve">Engineer </v>
          </cell>
          <cell r="F14" t="str">
            <v>ENGINE</v>
          </cell>
          <cell r="G14">
            <v>0</v>
          </cell>
          <cell r="H14">
            <v>0</v>
          </cell>
          <cell r="I14">
            <v>0</v>
          </cell>
          <cell r="J14">
            <v>0</v>
          </cell>
          <cell r="K14">
            <v>58.911825818181811</v>
          </cell>
          <cell r="L14">
            <v>103.09569518181817</v>
          </cell>
          <cell r="M14" t="b">
            <v>0</v>
          </cell>
          <cell r="N14" t="str">
            <v>ROLE_ENGX</v>
          </cell>
          <cell r="O14">
            <v>0</v>
          </cell>
          <cell r="P14" t="b">
            <v>0</v>
          </cell>
          <cell r="Q14">
            <v>0</v>
          </cell>
        </row>
        <row r="15">
          <cell r="A15">
            <v>14</v>
          </cell>
          <cell r="B15" t="str">
            <v>Engineering Officer</v>
          </cell>
          <cell r="C15" t="str">
            <v>EO</v>
          </cell>
          <cell r="D15">
            <v>9</v>
          </cell>
          <cell r="E15" t="str">
            <v>Engineering Officer</v>
          </cell>
          <cell r="F15" t="str">
            <v>EO/DSN</v>
          </cell>
          <cell r="G15">
            <v>0</v>
          </cell>
          <cell r="H15">
            <v>0</v>
          </cell>
          <cell r="I15">
            <v>0</v>
          </cell>
          <cell r="J15">
            <v>0</v>
          </cell>
          <cell r="K15">
            <v>51.124504437499965</v>
          </cell>
          <cell r="L15">
            <v>89.467882765624935</v>
          </cell>
          <cell r="M15" t="b">
            <v>1</v>
          </cell>
          <cell r="N15" t="str">
            <v>ROLE_ENGO</v>
          </cell>
          <cell r="O15">
            <v>0</v>
          </cell>
          <cell r="P15" t="b">
            <v>0</v>
          </cell>
          <cell r="Q15">
            <v>0</v>
          </cell>
        </row>
        <row r="16">
          <cell r="A16">
            <v>15</v>
          </cell>
          <cell r="B16" t="str">
            <v>Environmental Officer</v>
          </cell>
          <cell r="C16" t="str">
            <v>ENVIRO</v>
          </cell>
          <cell r="D16">
            <v>10</v>
          </cell>
          <cell r="E16" t="str">
            <v>Environment</v>
          </cell>
          <cell r="F16" t="str">
            <v>ENVIRO</v>
          </cell>
          <cell r="G16">
            <v>0</v>
          </cell>
          <cell r="H16">
            <v>0</v>
          </cell>
          <cell r="I16">
            <v>0</v>
          </cell>
          <cell r="J16">
            <v>0</v>
          </cell>
          <cell r="K16">
            <v>59.737535000000008</v>
          </cell>
          <cell r="L16">
            <v>104.54068625000002</v>
          </cell>
          <cell r="M16" t="b">
            <v>0</v>
          </cell>
          <cell r="N16" t="str">
            <v>ROLE_ENVO</v>
          </cell>
          <cell r="O16">
            <v>0</v>
          </cell>
          <cell r="P16" t="b">
            <v>0</v>
          </cell>
          <cell r="Q16">
            <v>0</v>
          </cell>
        </row>
        <row r="17">
          <cell r="A17">
            <v>16</v>
          </cell>
          <cell r="B17" t="str">
            <v>Labourer - Distribution</v>
          </cell>
          <cell r="C17" t="str">
            <v>LABOUR_TRAN</v>
          </cell>
          <cell r="D17">
            <v>11</v>
          </cell>
          <cell r="E17" t="str">
            <v>Labourer</v>
          </cell>
          <cell r="F17" t="str">
            <v>LABOUR</v>
          </cell>
          <cell r="G17">
            <v>0</v>
          </cell>
          <cell r="H17">
            <v>0</v>
          </cell>
          <cell r="I17">
            <v>0</v>
          </cell>
          <cell r="J17">
            <v>0</v>
          </cell>
          <cell r="K17">
            <v>32.671808781954894</v>
          </cell>
          <cell r="L17">
            <v>57.175665368421065</v>
          </cell>
          <cell r="M17" t="b">
            <v>1</v>
          </cell>
          <cell r="N17" t="str">
            <v>ROLE_LABD</v>
          </cell>
          <cell r="O17">
            <v>0</v>
          </cell>
          <cell r="P17" t="b">
            <v>1</v>
          </cell>
          <cell r="Q17" t="str">
            <v>DIST</v>
          </cell>
        </row>
        <row r="18">
          <cell r="A18">
            <v>17</v>
          </cell>
          <cell r="B18" t="str">
            <v>Lineworker - Distribution</v>
          </cell>
          <cell r="C18" t="str">
            <v>LWDIST</v>
          </cell>
          <cell r="D18">
            <v>12</v>
          </cell>
          <cell r="E18" t="str">
            <v>Lineworker</v>
          </cell>
          <cell r="F18" t="str">
            <v>LWDIST</v>
          </cell>
          <cell r="G18">
            <v>0</v>
          </cell>
          <cell r="H18">
            <v>0</v>
          </cell>
          <cell r="I18">
            <v>0</v>
          </cell>
          <cell r="J18">
            <v>0</v>
          </cell>
          <cell r="K18">
            <v>38.880643404255309</v>
          </cell>
          <cell r="L18">
            <v>68.041125957446795</v>
          </cell>
          <cell r="M18" t="b">
            <v>1</v>
          </cell>
          <cell r="N18" t="str">
            <v>ROLE_LWDX</v>
          </cell>
          <cell r="O18">
            <v>0</v>
          </cell>
          <cell r="P18" t="b">
            <v>1</v>
          </cell>
          <cell r="Q18" t="str">
            <v>DIST</v>
          </cell>
        </row>
        <row r="19">
          <cell r="A19">
            <v>18</v>
          </cell>
          <cell r="B19" t="str">
            <v>Lineworker - Distribution Liveline</v>
          </cell>
          <cell r="C19" t="str">
            <v>LWDISTLIVE</v>
          </cell>
          <cell r="D19">
            <v>12</v>
          </cell>
          <cell r="E19" t="str">
            <v>Lineworker</v>
          </cell>
          <cell r="F19" t="str">
            <v>LWDIST</v>
          </cell>
          <cell r="G19">
            <v>0</v>
          </cell>
          <cell r="H19">
            <v>0</v>
          </cell>
          <cell r="I19">
            <v>0</v>
          </cell>
          <cell r="J19">
            <v>0</v>
          </cell>
          <cell r="K19">
            <v>43.883188631578946</v>
          </cell>
          <cell r="L19">
            <v>76.795580105263156</v>
          </cell>
          <cell r="M19" t="b">
            <v>1</v>
          </cell>
          <cell r="N19" t="str">
            <v>ROLE_LWDL</v>
          </cell>
          <cell r="O19">
            <v>0</v>
          </cell>
          <cell r="P19" t="b">
            <v>1</v>
          </cell>
          <cell r="Q19" t="str">
            <v>DIST</v>
          </cell>
        </row>
        <row r="20">
          <cell r="A20">
            <v>19</v>
          </cell>
          <cell r="B20" t="str">
            <v>Lineworker - Transmission</v>
          </cell>
          <cell r="C20" t="str">
            <v>LWTRAN</v>
          </cell>
          <cell r="D20">
            <v>25</v>
          </cell>
          <cell r="E20" t="str">
            <v>Lineworker</v>
          </cell>
          <cell r="F20" t="str">
            <v>LWTRAN</v>
          </cell>
          <cell r="G20">
            <v>0</v>
          </cell>
          <cell r="H20">
            <v>0</v>
          </cell>
          <cell r="I20">
            <v>0</v>
          </cell>
          <cell r="J20">
            <v>0</v>
          </cell>
          <cell r="K20">
            <v>41.891570500000029</v>
          </cell>
          <cell r="L20">
            <v>73.310248375000043</v>
          </cell>
          <cell r="M20" t="b">
            <v>1</v>
          </cell>
          <cell r="N20" t="str">
            <v>ROLE_LWTR</v>
          </cell>
          <cell r="O20">
            <v>0</v>
          </cell>
          <cell r="P20" t="b">
            <v>1</v>
          </cell>
          <cell r="Q20" t="str">
            <v>TRAN</v>
          </cell>
        </row>
        <row r="21">
          <cell r="A21">
            <v>20</v>
          </cell>
          <cell r="B21" t="str">
            <v>Labourer - Transmission</v>
          </cell>
          <cell r="C21" t="str">
            <v>LABOUR_TRAN</v>
          </cell>
          <cell r="D21">
            <v>11</v>
          </cell>
          <cell r="E21" t="str">
            <v>Labourer</v>
          </cell>
          <cell r="F21" t="str">
            <v>LABOUR</v>
          </cell>
          <cell r="G21">
            <v>0</v>
          </cell>
          <cell r="H21">
            <v>0</v>
          </cell>
          <cell r="I21">
            <v>0</v>
          </cell>
          <cell r="J21">
            <v>0</v>
          </cell>
          <cell r="K21">
            <v>32.671808781954901</v>
          </cell>
          <cell r="L21">
            <v>57.1756653684211</v>
          </cell>
          <cell r="M21" t="b">
            <v>1</v>
          </cell>
          <cell r="N21" t="str">
            <v>ROLE_LABT</v>
          </cell>
          <cell r="O21">
            <v>0</v>
          </cell>
          <cell r="P21" t="b">
            <v>1</v>
          </cell>
          <cell r="Q21" t="str">
            <v>TRAN</v>
          </cell>
        </row>
        <row r="22">
          <cell r="A22">
            <v>21</v>
          </cell>
          <cell r="B22" t="str">
            <v>Senior Manager</v>
          </cell>
          <cell r="C22" t="str">
            <v>SENIOR_MANAGER</v>
          </cell>
          <cell r="D22">
            <v>13</v>
          </cell>
          <cell r="E22" t="str">
            <v>Manager</v>
          </cell>
          <cell r="F22" t="str">
            <v>MANAGE</v>
          </cell>
          <cell r="G22">
            <v>0</v>
          </cell>
          <cell r="H22">
            <v>0</v>
          </cell>
          <cell r="I22">
            <v>0</v>
          </cell>
          <cell r="J22">
            <v>0</v>
          </cell>
          <cell r="K22">
            <v>92.904383351351356</v>
          </cell>
          <cell r="L22">
            <v>162.58267086486487</v>
          </cell>
          <cell r="M22" t="b">
            <v>0</v>
          </cell>
          <cell r="N22" t="str">
            <v>ROLE_SNRM</v>
          </cell>
          <cell r="O22">
            <v>0</v>
          </cell>
          <cell r="P22" t="b">
            <v>0</v>
          </cell>
          <cell r="Q22">
            <v>0</v>
          </cell>
        </row>
        <row r="23">
          <cell r="A23">
            <v>22</v>
          </cell>
          <cell r="B23" t="str">
            <v>Other - Network</v>
          </cell>
          <cell r="C23" t="str">
            <v>OTHER</v>
          </cell>
          <cell r="D23">
            <v>15</v>
          </cell>
          <cell r="E23" t="str">
            <v>Other</v>
          </cell>
          <cell r="F23" t="str">
            <v>OTHER</v>
          </cell>
          <cell r="G23">
            <v>0</v>
          </cell>
          <cell r="H23">
            <v>0</v>
          </cell>
          <cell r="I23">
            <v>0</v>
          </cell>
          <cell r="J23">
            <v>0</v>
          </cell>
          <cell r="K23">
            <v>1E-4</v>
          </cell>
          <cell r="L23">
            <v>1E-4</v>
          </cell>
          <cell r="M23" t="b">
            <v>0</v>
          </cell>
          <cell r="N23" t="str">
            <v>ROLE_OTHN</v>
          </cell>
          <cell r="O23">
            <v>0</v>
          </cell>
          <cell r="P23" t="b">
            <v>0</v>
          </cell>
          <cell r="Q23">
            <v>0</v>
          </cell>
        </row>
        <row r="24">
          <cell r="A24">
            <v>23</v>
          </cell>
          <cell r="B24" t="str">
            <v>Outage scheduler</v>
          </cell>
          <cell r="C24" t="str">
            <v>OUTSCD</v>
          </cell>
          <cell r="D24">
            <v>16</v>
          </cell>
          <cell r="E24" t="str">
            <v>Outage Scheduler</v>
          </cell>
          <cell r="F24" t="str">
            <v>OUTSCD</v>
          </cell>
          <cell r="G24">
            <v>0</v>
          </cell>
          <cell r="H24">
            <v>0</v>
          </cell>
          <cell r="I24">
            <v>0</v>
          </cell>
          <cell r="J24">
            <v>0</v>
          </cell>
          <cell r="K24">
            <v>47.395815999999996</v>
          </cell>
          <cell r="L24">
            <v>82.942678000000001</v>
          </cell>
          <cell r="M24" t="b">
            <v>0</v>
          </cell>
          <cell r="N24" t="str">
            <v>ROLE_SCHO</v>
          </cell>
          <cell r="O24">
            <v>0</v>
          </cell>
          <cell r="P24" t="b">
            <v>0</v>
          </cell>
          <cell r="Q24">
            <v>0</v>
          </cell>
        </row>
        <row r="25">
          <cell r="A25">
            <v>24</v>
          </cell>
          <cell r="B25" t="str">
            <v>Plant Operator</v>
          </cell>
          <cell r="C25" t="str">
            <v>PLANTOP</v>
          </cell>
          <cell r="D25">
            <v>17</v>
          </cell>
          <cell r="E25" t="str">
            <v>Plant Operator</v>
          </cell>
          <cell r="F25" t="str">
            <v>PLANOP</v>
          </cell>
          <cell r="G25">
            <v>0</v>
          </cell>
          <cell r="H25">
            <v>0</v>
          </cell>
          <cell r="I25">
            <v>0</v>
          </cell>
          <cell r="J25">
            <v>0</v>
          </cell>
          <cell r="K25">
            <v>33.673774978723387</v>
          </cell>
          <cell r="L25">
            <v>58.92910621276593</v>
          </cell>
          <cell r="M25" t="b">
            <v>1</v>
          </cell>
          <cell r="N25" t="str">
            <v>ROLE_OPRP</v>
          </cell>
          <cell r="O25">
            <v>0</v>
          </cell>
          <cell r="P25" t="b">
            <v>1</v>
          </cell>
          <cell r="Q25" t="str">
            <v>DIST</v>
          </cell>
        </row>
        <row r="26">
          <cell r="A26">
            <v>25</v>
          </cell>
          <cell r="B26" t="str">
            <v>Project Manager - Distribution</v>
          </cell>
          <cell r="C26" t="str">
            <v>PMDIST</v>
          </cell>
          <cell r="D26">
            <v>18</v>
          </cell>
          <cell r="E26" t="str">
            <v>Project Manager - Distribution</v>
          </cell>
          <cell r="F26" t="str">
            <v>PRMGRD</v>
          </cell>
          <cell r="G26">
            <v>0</v>
          </cell>
          <cell r="H26">
            <v>0</v>
          </cell>
          <cell r="I26">
            <v>0</v>
          </cell>
          <cell r="J26">
            <v>0</v>
          </cell>
          <cell r="K26">
            <v>63.215020869565201</v>
          </cell>
          <cell r="L26">
            <v>110.6262865217391</v>
          </cell>
          <cell r="M26" t="b">
            <v>0</v>
          </cell>
          <cell r="N26" t="str">
            <v>ROLE_PMDX</v>
          </cell>
          <cell r="O26">
            <v>0</v>
          </cell>
          <cell r="P26" t="b">
            <v>0</v>
          </cell>
          <cell r="Q26">
            <v>0</v>
          </cell>
        </row>
        <row r="27">
          <cell r="A27">
            <v>26</v>
          </cell>
          <cell r="B27" t="str">
            <v>Project Manager - Transmission</v>
          </cell>
          <cell r="C27" t="str">
            <v>PMTRAN</v>
          </cell>
          <cell r="D27">
            <v>19</v>
          </cell>
          <cell r="E27" t="str">
            <v>Project Manager - Transmission</v>
          </cell>
          <cell r="F27" t="str">
            <v>PRMGRT</v>
          </cell>
          <cell r="G27">
            <v>0</v>
          </cell>
          <cell r="H27">
            <v>0</v>
          </cell>
          <cell r="I27">
            <v>0</v>
          </cell>
          <cell r="J27">
            <v>0</v>
          </cell>
          <cell r="K27">
            <v>65.355183771428571</v>
          </cell>
          <cell r="L27">
            <v>114.3715716</v>
          </cell>
          <cell r="M27" t="b">
            <v>0</v>
          </cell>
          <cell r="N27" t="str">
            <v>ROLE_PMTR</v>
          </cell>
          <cell r="O27">
            <v>0</v>
          </cell>
          <cell r="P27" t="b">
            <v>0</v>
          </cell>
          <cell r="Q27">
            <v>0</v>
          </cell>
        </row>
        <row r="28">
          <cell r="A28">
            <v>27</v>
          </cell>
          <cell r="B28" t="str">
            <v>Protection Technologist</v>
          </cell>
          <cell r="C28" t="str">
            <v>PROTEC</v>
          </cell>
          <cell r="D28">
            <v>20</v>
          </cell>
          <cell r="E28" t="str">
            <v>Protection Technologist</v>
          </cell>
          <cell r="F28" t="str">
            <v>PROTEC</v>
          </cell>
          <cell r="G28">
            <v>0</v>
          </cell>
          <cell r="H28">
            <v>0</v>
          </cell>
          <cell r="I28">
            <v>0</v>
          </cell>
          <cell r="J28">
            <v>0</v>
          </cell>
          <cell r="K28">
            <v>48.163628190476196</v>
          </cell>
          <cell r="L28">
            <v>84.286349333333348</v>
          </cell>
          <cell r="M28" t="b">
            <v>1</v>
          </cell>
          <cell r="N28" t="str">
            <v>ROLE_TEHP</v>
          </cell>
          <cell r="O28">
            <v>0</v>
          </cell>
          <cell r="P28" t="b">
            <v>1</v>
          </cell>
          <cell r="Q28" t="str">
            <v>TRAN</v>
          </cell>
        </row>
        <row r="29">
          <cell r="A29">
            <v>28</v>
          </cell>
          <cell r="B29" t="str">
            <v>Substation Technologist</v>
          </cell>
          <cell r="C29" t="str">
            <v>SUBTEC</v>
          </cell>
          <cell r="D29">
            <v>21</v>
          </cell>
          <cell r="E29" t="str">
            <v>Substation Technologist</v>
          </cell>
          <cell r="F29" t="str">
            <v>SUBTEC</v>
          </cell>
          <cell r="G29">
            <v>0</v>
          </cell>
          <cell r="H29">
            <v>0</v>
          </cell>
          <cell r="I29">
            <v>0</v>
          </cell>
          <cell r="J29">
            <v>0</v>
          </cell>
          <cell r="K29">
            <v>43.486594666666676</v>
          </cell>
          <cell r="L29">
            <v>76.101540666666679</v>
          </cell>
          <cell r="M29" t="b">
            <v>1</v>
          </cell>
          <cell r="N29" t="str">
            <v>ROLE_TEHS</v>
          </cell>
          <cell r="O29">
            <v>0</v>
          </cell>
          <cell r="P29" t="b">
            <v>1</v>
          </cell>
          <cell r="Q29" t="str">
            <v>TRAN</v>
          </cell>
        </row>
        <row r="30">
          <cell r="A30">
            <v>29</v>
          </cell>
          <cell r="B30" t="str">
            <v>System Operator</v>
          </cell>
          <cell r="C30" t="str">
            <v>SYSTEMOP</v>
          </cell>
          <cell r="D30">
            <v>22</v>
          </cell>
          <cell r="E30" t="str">
            <v>System Operator</v>
          </cell>
          <cell r="F30" t="str">
            <v>SYSTOP</v>
          </cell>
          <cell r="G30">
            <v>0</v>
          </cell>
          <cell r="H30">
            <v>0</v>
          </cell>
          <cell r="I30">
            <v>0</v>
          </cell>
          <cell r="J30">
            <v>0</v>
          </cell>
          <cell r="K30">
            <v>64.665487058823572</v>
          </cell>
          <cell r="L30">
            <v>113.16460235294124</v>
          </cell>
          <cell r="M30" t="b">
            <v>0</v>
          </cell>
          <cell r="N30" t="str">
            <v>ROLE_SYSO</v>
          </cell>
          <cell r="O30">
            <v>0</v>
          </cell>
          <cell r="P30" t="b">
            <v>0</v>
          </cell>
          <cell r="Q30">
            <v>0</v>
          </cell>
        </row>
        <row r="31">
          <cell r="A31">
            <v>30</v>
          </cell>
          <cell r="B31" t="str">
            <v>Test Technologist</v>
          </cell>
          <cell r="C31" t="str">
            <v>TESTTEC</v>
          </cell>
          <cell r="D31">
            <v>23</v>
          </cell>
          <cell r="E31" t="str">
            <v>Test Technologist</v>
          </cell>
          <cell r="F31" t="str">
            <v>TSTTEC</v>
          </cell>
          <cell r="G31">
            <v>0</v>
          </cell>
          <cell r="H31">
            <v>0</v>
          </cell>
          <cell r="I31">
            <v>0</v>
          </cell>
          <cell r="J31">
            <v>0</v>
          </cell>
          <cell r="K31">
            <v>45.395118260869566</v>
          </cell>
          <cell r="L31">
            <v>79.441456956521733</v>
          </cell>
          <cell r="M31" t="b">
            <v>1</v>
          </cell>
          <cell r="N31" t="str">
            <v>ROLE_TEHT</v>
          </cell>
          <cell r="O31">
            <v>0</v>
          </cell>
          <cell r="P31" t="b">
            <v>1</v>
          </cell>
          <cell r="Q31" t="str">
            <v>TRAN</v>
          </cell>
        </row>
        <row r="32">
          <cell r="A32">
            <v>31</v>
          </cell>
          <cell r="B32" t="str">
            <v>Apprentice</v>
          </cell>
          <cell r="C32" t="str">
            <v>APPRENTICE</v>
          </cell>
          <cell r="D32">
            <v>26</v>
          </cell>
          <cell r="E32" t="str">
            <v>Technical Training</v>
          </cell>
          <cell r="F32" t="str">
            <v>TTRAIN</v>
          </cell>
          <cell r="G32">
            <v>0</v>
          </cell>
          <cell r="H32">
            <v>0</v>
          </cell>
          <cell r="I32">
            <v>0</v>
          </cell>
          <cell r="J32">
            <v>0</v>
          </cell>
          <cell r="K32">
            <v>27.782607235059658</v>
          </cell>
          <cell r="L32">
            <v>48.619562661354401</v>
          </cell>
          <cell r="M32" t="b">
            <v>0</v>
          </cell>
          <cell r="N32" t="str">
            <v>ROLE_APPT</v>
          </cell>
          <cell r="O32">
            <v>0</v>
          </cell>
          <cell r="P32" t="b">
            <v>0</v>
          </cell>
          <cell r="Q32">
            <v>0</v>
          </cell>
        </row>
        <row r="33">
          <cell r="A33">
            <v>32</v>
          </cell>
          <cell r="B33" t="str">
            <v>Trainee Engineering Officer</v>
          </cell>
          <cell r="C33" t="str">
            <v>TRAINEEO</v>
          </cell>
          <cell r="D33">
            <v>15</v>
          </cell>
          <cell r="E33" t="str">
            <v>Other</v>
          </cell>
          <cell r="F33" t="str">
            <v>OTHER</v>
          </cell>
          <cell r="G33">
            <v>0</v>
          </cell>
          <cell r="H33">
            <v>0</v>
          </cell>
          <cell r="I33">
            <v>0</v>
          </cell>
          <cell r="J33">
            <v>0</v>
          </cell>
          <cell r="K33">
            <v>41.723457454545454</v>
          </cell>
          <cell r="L33">
            <v>73.016050545454547</v>
          </cell>
          <cell r="M33" t="b">
            <v>0</v>
          </cell>
          <cell r="N33" t="str">
            <v>ROLE_ENGT</v>
          </cell>
          <cell r="O33">
            <v>0</v>
          </cell>
          <cell r="P33" t="b">
            <v>0</v>
          </cell>
          <cell r="Q33">
            <v>0</v>
          </cell>
        </row>
        <row r="34">
          <cell r="A34">
            <v>33</v>
          </cell>
          <cell r="B34" t="str">
            <v>Technical Training</v>
          </cell>
          <cell r="C34" t="str">
            <v>TECHTRAIN</v>
          </cell>
          <cell r="D34">
            <v>15</v>
          </cell>
          <cell r="E34" t="str">
            <v>Other</v>
          </cell>
          <cell r="F34" t="str">
            <v>OTHER</v>
          </cell>
          <cell r="G34">
            <v>0</v>
          </cell>
          <cell r="H34">
            <v>0</v>
          </cell>
          <cell r="I34">
            <v>0</v>
          </cell>
          <cell r="J34">
            <v>0</v>
          </cell>
          <cell r="K34">
            <v>52.9140248</v>
          </cell>
          <cell r="L34">
            <v>92.599543400000002</v>
          </cell>
          <cell r="M34" t="b">
            <v>0</v>
          </cell>
          <cell r="N34" t="str">
            <v>ROLE_TRNT</v>
          </cell>
          <cell r="O34">
            <v>0</v>
          </cell>
          <cell r="P34" t="b">
            <v>0</v>
          </cell>
          <cell r="Q34">
            <v>0</v>
          </cell>
        </row>
        <row r="35">
          <cell r="A35">
            <v>34</v>
          </cell>
          <cell r="B35" t="str">
            <v>Transmission Engineer</v>
          </cell>
          <cell r="C35" t="str">
            <v>TRANENGINE</v>
          </cell>
          <cell r="D35">
            <v>8</v>
          </cell>
          <cell r="E35" t="str">
            <v>Engineer</v>
          </cell>
          <cell r="F35" t="str">
            <v>ENGINE</v>
          </cell>
          <cell r="G35">
            <v>0</v>
          </cell>
          <cell r="H35">
            <v>0</v>
          </cell>
          <cell r="I35">
            <v>0</v>
          </cell>
          <cell r="J35">
            <v>0</v>
          </cell>
          <cell r="K35">
            <v>64.257836499999996</v>
          </cell>
          <cell r="L35">
            <v>112.45121387499999</v>
          </cell>
          <cell r="M35" t="b">
            <v>0</v>
          </cell>
          <cell r="N35" t="str">
            <v>ROLE_ENGR</v>
          </cell>
          <cell r="O35">
            <v>0</v>
          </cell>
          <cell r="P35" t="b">
            <v>0</v>
          </cell>
          <cell r="Q35">
            <v>0</v>
          </cell>
        </row>
        <row r="36">
          <cell r="A36">
            <v>35</v>
          </cell>
          <cell r="B36" t="str">
            <v>Distribution Engineer</v>
          </cell>
          <cell r="C36" t="str">
            <v>DISTENGINE</v>
          </cell>
          <cell r="D36">
            <v>8</v>
          </cell>
          <cell r="E36" t="str">
            <v>Engineer</v>
          </cell>
          <cell r="F36" t="str">
            <v>ENGINE</v>
          </cell>
          <cell r="G36">
            <v>0</v>
          </cell>
          <cell r="H36">
            <v>0</v>
          </cell>
          <cell r="I36">
            <v>0</v>
          </cell>
          <cell r="J36">
            <v>0</v>
          </cell>
          <cell r="K36">
            <v>62.075920000000011</v>
          </cell>
          <cell r="L36">
            <v>108.63286000000002</v>
          </cell>
          <cell r="M36" t="b">
            <v>0</v>
          </cell>
          <cell r="N36" t="str">
            <v>ROLE_ENGD</v>
          </cell>
          <cell r="O36">
            <v>0</v>
          </cell>
          <cell r="P36" t="b">
            <v>0</v>
          </cell>
          <cell r="Q36">
            <v>0</v>
          </cell>
        </row>
        <row r="37">
          <cell r="A37">
            <v>36</v>
          </cell>
          <cell r="B37" t="str">
            <v>Manager</v>
          </cell>
          <cell r="C37" t="str">
            <v>MANAGER</v>
          </cell>
          <cell r="D37">
            <v>15</v>
          </cell>
          <cell r="E37" t="str">
            <v>Other</v>
          </cell>
          <cell r="F37" t="str">
            <v>OTHER</v>
          </cell>
          <cell r="G37">
            <v>0</v>
          </cell>
          <cell r="H37">
            <v>0</v>
          </cell>
          <cell r="I37">
            <v>0</v>
          </cell>
          <cell r="J37">
            <v>0</v>
          </cell>
          <cell r="K37">
            <v>61.016945415929207</v>
          </cell>
          <cell r="L37">
            <v>106.77965447787611</v>
          </cell>
          <cell r="M37" t="b">
            <v>0</v>
          </cell>
          <cell r="N37" t="str">
            <v>ROLE_MGRX</v>
          </cell>
          <cell r="O37">
            <v>0</v>
          </cell>
          <cell r="P37" t="b">
            <v>0</v>
          </cell>
          <cell r="Q37">
            <v>0</v>
          </cell>
        </row>
        <row r="38">
          <cell r="A38">
            <v>37</v>
          </cell>
          <cell r="B38" t="str">
            <v>Engineering Manager</v>
          </cell>
          <cell r="C38" t="str">
            <v>ENG_MANAGER</v>
          </cell>
          <cell r="D38">
            <v>15</v>
          </cell>
          <cell r="E38" t="str">
            <v>Other</v>
          </cell>
          <cell r="F38" t="str">
            <v>OTHER</v>
          </cell>
          <cell r="G38">
            <v>0</v>
          </cell>
          <cell r="H38">
            <v>0</v>
          </cell>
          <cell r="I38">
            <v>0</v>
          </cell>
          <cell r="J38">
            <v>0</v>
          </cell>
          <cell r="K38">
            <v>73.185744320000012</v>
          </cell>
          <cell r="L38">
            <v>128.07505256000002</v>
          </cell>
          <cell r="M38" t="b">
            <v>0</v>
          </cell>
          <cell r="N38" t="str">
            <v>ROLE_ENGM</v>
          </cell>
          <cell r="O38">
            <v>0</v>
          </cell>
          <cell r="P38" t="b">
            <v>0</v>
          </cell>
          <cell r="Q38">
            <v>0</v>
          </cell>
        </row>
        <row r="39">
          <cell r="A39">
            <v>38</v>
          </cell>
          <cell r="B39" t="str">
            <v>Field Officer</v>
          </cell>
          <cell r="C39" t="str">
            <v>FIELD_OFFICER</v>
          </cell>
          <cell r="D39">
            <v>15</v>
          </cell>
          <cell r="E39" t="str">
            <v>Other</v>
          </cell>
          <cell r="F39" t="str">
            <v>OTHER</v>
          </cell>
          <cell r="G39">
            <v>0</v>
          </cell>
          <cell r="H39">
            <v>0</v>
          </cell>
          <cell r="I39">
            <v>0</v>
          </cell>
          <cell r="J39">
            <v>0</v>
          </cell>
          <cell r="K39">
            <v>36.771207777777789</v>
          </cell>
          <cell r="L39">
            <v>64.349613611111124</v>
          </cell>
          <cell r="M39" t="b">
            <v>0</v>
          </cell>
          <cell r="N39" t="str">
            <v>ROLE_FLDO</v>
          </cell>
          <cell r="O39">
            <v>0</v>
          </cell>
          <cell r="P39" t="b">
            <v>0</v>
          </cell>
          <cell r="Q39">
            <v>0</v>
          </cell>
        </row>
        <row r="40">
          <cell r="A40">
            <v>39</v>
          </cell>
          <cell r="B40" t="str">
            <v>Analyst</v>
          </cell>
          <cell r="C40" t="str">
            <v>ANALYST</v>
          </cell>
          <cell r="D40">
            <v>15</v>
          </cell>
          <cell r="E40" t="str">
            <v>Other</v>
          </cell>
          <cell r="F40" t="str">
            <v>OTHER</v>
          </cell>
          <cell r="G40">
            <v>0</v>
          </cell>
          <cell r="H40">
            <v>0</v>
          </cell>
          <cell r="I40">
            <v>0</v>
          </cell>
          <cell r="J40">
            <v>0</v>
          </cell>
          <cell r="K40">
            <v>53.77678800000001</v>
          </cell>
          <cell r="L40">
            <v>94.109379000000018</v>
          </cell>
          <cell r="M40" t="b">
            <v>0</v>
          </cell>
          <cell r="N40" t="str">
            <v>ROLE_ANAX</v>
          </cell>
          <cell r="O40">
            <v>0</v>
          </cell>
          <cell r="P40" t="b">
            <v>0</v>
          </cell>
          <cell r="Q40">
            <v>0</v>
          </cell>
        </row>
        <row r="41">
          <cell r="A41">
            <v>40</v>
          </cell>
          <cell r="B41" t="str">
            <v>Planner</v>
          </cell>
          <cell r="C41" t="str">
            <v>PLANNER</v>
          </cell>
          <cell r="D41">
            <v>15</v>
          </cell>
          <cell r="E41" t="str">
            <v>Other</v>
          </cell>
          <cell r="F41" t="str">
            <v>OTHER</v>
          </cell>
          <cell r="G41">
            <v>0</v>
          </cell>
          <cell r="H41">
            <v>0</v>
          </cell>
          <cell r="I41">
            <v>0</v>
          </cell>
          <cell r="J41">
            <v>0</v>
          </cell>
          <cell r="K41">
            <v>64.013163500000005</v>
          </cell>
          <cell r="L41">
            <v>112.023036125</v>
          </cell>
          <cell r="M41" t="b">
            <v>0</v>
          </cell>
          <cell r="N41" t="str">
            <v>ROLE_PLNX</v>
          </cell>
          <cell r="O41">
            <v>0</v>
          </cell>
          <cell r="P41" t="b">
            <v>0</v>
          </cell>
          <cell r="Q41">
            <v>0</v>
          </cell>
        </row>
        <row r="42">
          <cell r="A42">
            <v>41</v>
          </cell>
          <cell r="B42" t="str">
            <v>Property Officer</v>
          </cell>
          <cell r="C42" t="str">
            <v>PROPERTY_OFFICER</v>
          </cell>
          <cell r="D42">
            <v>15</v>
          </cell>
          <cell r="E42" t="str">
            <v>Other</v>
          </cell>
          <cell r="F42" t="str">
            <v>OTHER</v>
          </cell>
          <cell r="G42">
            <v>0</v>
          </cell>
          <cell r="H42">
            <v>0</v>
          </cell>
          <cell r="I42">
            <v>0</v>
          </cell>
          <cell r="J42">
            <v>0</v>
          </cell>
          <cell r="K42">
            <v>53.652482000000006</v>
          </cell>
          <cell r="L42">
            <v>93.891843500000007</v>
          </cell>
          <cell r="M42" t="b">
            <v>0</v>
          </cell>
          <cell r="N42" t="str">
            <v>ROLE_PTYO</v>
          </cell>
          <cell r="O42">
            <v>0</v>
          </cell>
          <cell r="P42" t="b">
            <v>0</v>
          </cell>
          <cell r="Q42">
            <v>0</v>
          </cell>
        </row>
        <row r="43">
          <cell r="A43">
            <v>42</v>
          </cell>
          <cell r="B43" t="str">
            <v>Tree Management Officer</v>
          </cell>
          <cell r="C43" t="str">
            <v>TMO</v>
          </cell>
          <cell r="D43">
            <v>15</v>
          </cell>
          <cell r="E43" t="str">
            <v>Other</v>
          </cell>
          <cell r="F43" t="str">
            <v>OTHER</v>
          </cell>
          <cell r="G43">
            <v>0</v>
          </cell>
          <cell r="H43">
            <v>0</v>
          </cell>
          <cell r="I43">
            <v>0</v>
          </cell>
          <cell r="J43">
            <v>0</v>
          </cell>
          <cell r="K43">
            <v>49.852122666666659</v>
          </cell>
          <cell r="L43">
            <v>87.24121466666665</v>
          </cell>
          <cell r="M43" t="b">
            <v>0</v>
          </cell>
          <cell r="N43" t="str">
            <v>ROLE_TREO</v>
          </cell>
          <cell r="O43">
            <v>0</v>
          </cell>
          <cell r="P43" t="b">
            <v>0</v>
          </cell>
          <cell r="Q43">
            <v>0</v>
          </cell>
        </row>
        <row r="44">
          <cell r="A44">
            <v>43</v>
          </cell>
          <cell r="B44" t="str">
            <v>EFM - Instrument Test</v>
          </cell>
          <cell r="C44" t="str">
            <v>EFM_TEST</v>
          </cell>
          <cell r="D44">
            <v>23</v>
          </cell>
          <cell r="E44" t="str">
            <v>Test Technologist</v>
          </cell>
          <cell r="F44" t="str">
            <v>TSTTEC</v>
          </cell>
          <cell r="G44">
            <v>0</v>
          </cell>
          <cell r="H44">
            <v>0</v>
          </cell>
          <cell r="I44">
            <v>0</v>
          </cell>
          <cell r="J44">
            <v>0</v>
          </cell>
          <cell r="K44">
            <v>44.534009000000005</v>
          </cell>
          <cell r="L44">
            <v>77.934515750000003</v>
          </cell>
          <cell r="M44" t="b">
            <v>0</v>
          </cell>
          <cell r="N44" t="str">
            <v>ROLE_EFMT</v>
          </cell>
          <cell r="O44">
            <v>0</v>
          </cell>
          <cell r="P44" t="b">
            <v>0</v>
          </cell>
          <cell r="Q44">
            <v>0</v>
          </cell>
        </row>
        <row r="45">
          <cell r="A45">
            <v>44</v>
          </cell>
          <cell r="B45" t="str">
            <v>Logistics Support Officer</v>
          </cell>
          <cell r="C45" t="str">
            <v>LOGISTIC</v>
          </cell>
          <cell r="D45">
            <v>15</v>
          </cell>
          <cell r="E45" t="str">
            <v>Other</v>
          </cell>
          <cell r="F45" t="str">
            <v>OTHER</v>
          </cell>
          <cell r="G45">
            <v>0</v>
          </cell>
          <cell r="H45">
            <v>0</v>
          </cell>
          <cell r="I45">
            <v>0</v>
          </cell>
          <cell r="J45">
            <v>0</v>
          </cell>
          <cell r="K45">
            <v>37.714848000000003</v>
          </cell>
          <cell r="L45">
            <v>66.000984000000003</v>
          </cell>
          <cell r="M45" t="b">
            <v>0</v>
          </cell>
          <cell r="N45" t="str">
            <v>ROLE_LOGS</v>
          </cell>
          <cell r="O45">
            <v>0</v>
          </cell>
          <cell r="P45" t="b">
            <v>0</v>
          </cell>
          <cell r="Q45">
            <v>0</v>
          </cell>
        </row>
        <row r="46">
          <cell r="A46">
            <v>45</v>
          </cell>
          <cell r="B46" t="str">
            <v>Civil Maintenance</v>
          </cell>
          <cell r="C46" t="str">
            <v>CIVIL_MAINT</v>
          </cell>
          <cell r="D46">
            <v>15</v>
          </cell>
          <cell r="E46" t="str">
            <v>Other</v>
          </cell>
          <cell r="F46" t="str">
            <v>OTHER</v>
          </cell>
          <cell r="G46">
            <v>0</v>
          </cell>
          <cell r="H46">
            <v>0</v>
          </cell>
          <cell r="I46">
            <v>0</v>
          </cell>
          <cell r="J46">
            <v>0</v>
          </cell>
          <cell r="K46">
            <v>37.943762999999997</v>
          </cell>
          <cell r="L46">
            <v>66.401585249999997</v>
          </cell>
          <cell r="M46" t="b">
            <v>0</v>
          </cell>
          <cell r="N46" t="str">
            <v>ROLE_CVLM</v>
          </cell>
          <cell r="O46">
            <v>0</v>
          </cell>
          <cell r="P46" t="b">
            <v>0</v>
          </cell>
          <cell r="Q46">
            <v>0</v>
          </cell>
        </row>
        <row r="47">
          <cell r="A47">
            <v>46</v>
          </cell>
          <cell r="B47" t="str">
            <v>Meter Technician</v>
          </cell>
          <cell r="C47" t="str">
            <v>METER_TECH</v>
          </cell>
          <cell r="D47">
            <v>14</v>
          </cell>
          <cell r="E47" t="str">
            <v>Metering</v>
          </cell>
          <cell r="F47" t="str">
            <v>METER</v>
          </cell>
          <cell r="G47">
            <v>0</v>
          </cell>
          <cell r="H47">
            <v>0</v>
          </cell>
          <cell r="I47">
            <v>0</v>
          </cell>
          <cell r="J47">
            <v>0</v>
          </cell>
          <cell r="K47">
            <v>46.110552000000013</v>
          </cell>
          <cell r="L47">
            <v>80.693466000000029</v>
          </cell>
          <cell r="M47" t="b">
            <v>0</v>
          </cell>
          <cell r="N47" t="str">
            <v>ROLE_MTRT</v>
          </cell>
          <cell r="O47">
            <v>0</v>
          </cell>
          <cell r="P47" t="b">
            <v>0</v>
          </cell>
          <cell r="Q47">
            <v>0</v>
          </cell>
        </row>
        <row r="48">
          <cell r="A48">
            <v>47</v>
          </cell>
          <cell r="B48" t="str">
            <v>Asset Data</v>
          </cell>
          <cell r="C48" t="str">
            <v>ASDATA</v>
          </cell>
          <cell r="D48">
            <v>2</v>
          </cell>
          <cell r="E48" t="str">
            <v>Asset Data</v>
          </cell>
          <cell r="F48" t="str">
            <v>ASDATA</v>
          </cell>
          <cell r="G48">
            <v>0</v>
          </cell>
          <cell r="H48">
            <v>0</v>
          </cell>
          <cell r="I48">
            <v>0</v>
          </cell>
          <cell r="J48">
            <v>0</v>
          </cell>
          <cell r="K48">
            <v>46.449465442622945</v>
          </cell>
          <cell r="L48">
            <v>81.286564524590148</v>
          </cell>
          <cell r="M48" t="b">
            <v>0</v>
          </cell>
          <cell r="N48" t="str">
            <v>ROLE_ASSD</v>
          </cell>
          <cell r="O48">
            <v>0</v>
          </cell>
          <cell r="P48" t="b">
            <v>0</v>
          </cell>
          <cell r="Q48">
            <v>0</v>
          </cell>
        </row>
        <row r="49">
          <cell r="A49">
            <v>99</v>
          </cell>
          <cell r="B49" t="str">
            <v>Role X</v>
          </cell>
          <cell r="C49" t="str">
            <v>ROLE_X</v>
          </cell>
          <cell r="D49">
            <v>15</v>
          </cell>
          <cell r="E49" t="str">
            <v>Other</v>
          </cell>
          <cell r="F49" t="str">
            <v>OTHER</v>
          </cell>
          <cell r="G49">
            <v>0</v>
          </cell>
          <cell r="H49">
            <v>0</v>
          </cell>
          <cell r="I49">
            <v>0</v>
          </cell>
          <cell r="J49">
            <v>0</v>
          </cell>
          <cell r="K49">
            <v>37.089483633197894</v>
          </cell>
          <cell r="L49">
            <v>68.720118918982223</v>
          </cell>
          <cell r="M49" t="b">
            <v>0</v>
          </cell>
          <cell r="N49">
            <v>0</v>
          </cell>
          <cell r="O49">
            <v>0</v>
          </cell>
          <cell r="P49" t="b">
            <v>0</v>
          </cell>
          <cell r="Q49">
            <v>0</v>
          </cell>
        </row>
      </sheetData>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Intro"/>
      <sheetName val="DMS input"/>
      <sheetName val="RFM input"/>
      <sheetName val="Adjustment for previous period"/>
      <sheetName val="RAB roll forward"/>
      <sheetName val="Total RAB roll forward"/>
      <sheetName val="TAB roll forward"/>
      <sheetName val="RAB remaining lives"/>
      <sheetName val="TAB remaining lives"/>
      <sheetName val="PTRM input summary"/>
    </sheetNames>
    <sheetDataSet>
      <sheetData sheetId="0"/>
      <sheetData sheetId="1"/>
      <sheetData sheetId="2"/>
      <sheetData sheetId="3"/>
      <sheetData sheetId="4">
        <row r="7">
          <cell r="L7">
            <v>15</v>
          </cell>
        </row>
      </sheetData>
      <sheetData sheetId="5"/>
      <sheetData sheetId="6"/>
      <sheetData sheetId="7"/>
      <sheetData sheetId="8"/>
      <sheetData sheetId="9"/>
      <sheetData sheetId="10"/>
      <sheetData sheetId="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Detail"/>
      <sheetName val="vp"/>
      <sheetName val="pr"/>
      <sheetName val="Org"/>
      <sheetName val="wo_ytd"/>
    </sheetNames>
    <sheetDataSet>
      <sheetData sheetId="0"/>
      <sheetData sheetId="1"/>
      <sheetData sheetId="2"/>
      <sheetData sheetId="3"/>
      <sheetData sheetId="4">
        <row r="1">
          <cell r="A1" t="str">
            <v>E000</v>
          </cell>
          <cell r="B1" t="str">
            <v>Other NAO</v>
          </cell>
        </row>
        <row r="2">
          <cell r="A2" t="str">
            <v>A000</v>
          </cell>
          <cell r="B2" t="str">
            <v>Other NAO</v>
          </cell>
        </row>
        <row r="3">
          <cell r="A3" t="str">
            <v>A420</v>
          </cell>
          <cell r="B3" t="str">
            <v>Other NAO</v>
          </cell>
        </row>
        <row r="4">
          <cell r="A4" t="str">
            <v>A450</v>
          </cell>
          <cell r="B4" t="str">
            <v>Other NAO</v>
          </cell>
        </row>
        <row r="5">
          <cell r="A5" t="str">
            <v>A700</v>
          </cell>
          <cell r="B5" t="str">
            <v>South</v>
          </cell>
        </row>
        <row r="6">
          <cell r="A6" t="str">
            <v>A710</v>
          </cell>
          <cell r="B6" t="str">
            <v>South</v>
          </cell>
        </row>
        <row r="7">
          <cell r="A7" t="str">
            <v>A711</v>
          </cell>
          <cell r="B7" t="str">
            <v>South</v>
          </cell>
        </row>
        <row r="8">
          <cell r="A8" t="str">
            <v>A730</v>
          </cell>
          <cell r="B8" t="str">
            <v>South</v>
          </cell>
        </row>
        <row r="9">
          <cell r="A9" t="str">
            <v>A731</v>
          </cell>
          <cell r="B9" t="str">
            <v>South</v>
          </cell>
        </row>
        <row r="10">
          <cell r="A10" t="str">
            <v>A732</v>
          </cell>
          <cell r="B10" t="str">
            <v>South</v>
          </cell>
        </row>
        <row r="11">
          <cell r="A11" t="str">
            <v>A750</v>
          </cell>
          <cell r="B11" t="str">
            <v>South</v>
          </cell>
        </row>
        <row r="12">
          <cell r="A12" t="str">
            <v>A752</v>
          </cell>
          <cell r="B12" t="str">
            <v>South</v>
          </cell>
        </row>
        <row r="13">
          <cell r="A13" t="str">
            <v>A753</v>
          </cell>
          <cell r="B13" t="str">
            <v>South</v>
          </cell>
        </row>
        <row r="14">
          <cell r="A14" t="str">
            <v>A770</v>
          </cell>
          <cell r="B14" t="str">
            <v>South</v>
          </cell>
        </row>
        <row r="15">
          <cell r="A15" t="str">
            <v>A771</v>
          </cell>
          <cell r="B15" t="str">
            <v>South</v>
          </cell>
        </row>
        <row r="16">
          <cell r="A16" t="str">
            <v>A772</v>
          </cell>
          <cell r="B16" t="str">
            <v>South</v>
          </cell>
        </row>
        <row r="17">
          <cell r="A17" t="str">
            <v>A773</v>
          </cell>
          <cell r="B17" t="str">
            <v>South</v>
          </cell>
        </row>
        <row r="18">
          <cell r="A18" t="str">
            <v>A774</v>
          </cell>
          <cell r="B18" t="str">
            <v>South</v>
          </cell>
        </row>
        <row r="19">
          <cell r="A19" t="str">
            <v>A800</v>
          </cell>
          <cell r="B19" t="str">
            <v>Central</v>
          </cell>
        </row>
        <row r="20">
          <cell r="A20" t="str">
            <v>A810</v>
          </cell>
          <cell r="B20" t="str">
            <v>Central</v>
          </cell>
        </row>
        <row r="21">
          <cell r="A21" t="str">
            <v>A830</v>
          </cell>
          <cell r="B21" t="str">
            <v>Central</v>
          </cell>
        </row>
        <row r="22">
          <cell r="A22" t="str">
            <v>A831</v>
          </cell>
          <cell r="B22" t="str">
            <v>Central</v>
          </cell>
        </row>
        <row r="23">
          <cell r="A23" t="str">
            <v>A832</v>
          </cell>
          <cell r="B23" t="str">
            <v>Central</v>
          </cell>
        </row>
        <row r="24">
          <cell r="A24" t="str">
            <v>A833</v>
          </cell>
          <cell r="B24" t="str">
            <v>Central</v>
          </cell>
        </row>
        <row r="25">
          <cell r="A25" t="str">
            <v>A834</v>
          </cell>
          <cell r="B25" t="str">
            <v>Central</v>
          </cell>
        </row>
        <row r="26">
          <cell r="A26" t="str">
            <v>A855</v>
          </cell>
          <cell r="B26" t="str">
            <v>Central</v>
          </cell>
        </row>
        <row r="27">
          <cell r="A27" t="str">
            <v>A850</v>
          </cell>
          <cell r="B27" t="str">
            <v>Central</v>
          </cell>
        </row>
        <row r="28">
          <cell r="A28" t="str">
            <v>A851</v>
          </cell>
          <cell r="B28" t="str">
            <v>Central</v>
          </cell>
        </row>
        <row r="29">
          <cell r="A29" t="str">
            <v>A852</v>
          </cell>
          <cell r="B29" t="str">
            <v>Central</v>
          </cell>
        </row>
        <row r="30">
          <cell r="A30" t="str">
            <v>A853</v>
          </cell>
          <cell r="B30" t="str">
            <v>Central</v>
          </cell>
        </row>
        <row r="31">
          <cell r="A31" t="str">
            <v>A854</v>
          </cell>
          <cell r="B31" t="str">
            <v>Central</v>
          </cell>
        </row>
        <row r="32">
          <cell r="A32" t="str">
            <v>A870</v>
          </cell>
          <cell r="B32" t="str">
            <v>Central</v>
          </cell>
        </row>
        <row r="33">
          <cell r="A33" t="str">
            <v>A871</v>
          </cell>
          <cell r="B33" t="str">
            <v>Central</v>
          </cell>
        </row>
        <row r="34">
          <cell r="A34" t="str">
            <v>A872</v>
          </cell>
          <cell r="B34" t="str">
            <v>Central</v>
          </cell>
        </row>
        <row r="35">
          <cell r="A35" t="str">
            <v>A873</v>
          </cell>
          <cell r="B35" t="str">
            <v>Central</v>
          </cell>
        </row>
        <row r="36">
          <cell r="A36" t="str">
            <v>A900</v>
          </cell>
          <cell r="B36" t="str">
            <v>North</v>
          </cell>
        </row>
        <row r="37">
          <cell r="A37" t="str">
            <v>A910</v>
          </cell>
          <cell r="B37" t="str">
            <v>North</v>
          </cell>
        </row>
        <row r="38">
          <cell r="A38" t="str">
            <v>A911</v>
          </cell>
          <cell r="B38" t="str">
            <v>North</v>
          </cell>
        </row>
        <row r="39">
          <cell r="A39" t="str">
            <v>A920</v>
          </cell>
          <cell r="B39" t="str">
            <v>North</v>
          </cell>
        </row>
        <row r="40">
          <cell r="A40" t="str">
            <v>A921</v>
          </cell>
          <cell r="B40" t="str">
            <v>North</v>
          </cell>
        </row>
        <row r="41">
          <cell r="A41" t="str">
            <v>A922</v>
          </cell>
          <cell r="B41" t="str">
            <v>North</v>
          </cell>
        </row>
        <row r="42">
          <cell r="A42" t="str">
            <v>A923</v>
          </cell>
          <cell r="B42" t="str">
            <v>North</v>
          </cell>
        </row>
        <row r="43">
          <cell r="A43" t="str">
            <v>A924</v>
          </cell>
          <cell r="B43" t="str">
            <v>North</v>
          </cell>
        </row>
        <row r="44">
          <cell r="A44" t="str">
            <v>A925</v>
          </cell>
          <cell r="B44" t="str">
            <v>North</v>
          </cell>
        </row>
        <row r="45">
          <cell r="A45" t="str">
            <v>A926</v>
          </cell>
          <cell r="B45" t="str">
            <v>North</v>
          </cell>
        </row>
        <row r="46">
          <cell r="A46" t="str">
            <v>A927</v>
          </cell>
          <cell r="B46" t="str">
            <v>North</v>
          </cell>
        </row>
        <row r="47">
          <cell r="A47" t="str">
            <v>A930</v>
          </cell>
          <cell r="B47" t="str">
            <v>North</v>
          </cell>
        </row>
        <row r="48">
          <cell r="A48" t="str">
            <v>A931</v>
          </cell>
          <cell r="B48" t="str">
            <v>North</v>
          </cell>
        </row>
        <row r="49">
          <cell r="A49" t="str">
            <v>A932</v>
          </cell>
          <cell r="B49" t="str">
            <v>North</v>
          </cell>
        </row>
        <row r="50">
          <cell r="A50" t="str">
            <v>A933</v>
          </cell>
          <cell r="B50" t="str">
            <v>North</v>
          </cell>
        </row>
        <row r="51">
          <cell r="A51" t="str">
            <v>A934</v>
          </cell>
          <cell r="B51" t="str">
            <v>North</v>
          </cell>
        </row>
        <row r="52">
          <cell r="A52" t="str">
            <v>A935</v>
          </cell>
          <cell r="B52" t="str">
            <v>North</v>
          </cell>
        </row>
        <row r="53">
          <cell r="A53" t="str">
            <v>A936</v>
          </cell>
          <cell r="B53" t="str">
            <v>North</v>
          </cell>
        </row>
        <row r="54">
          <cell r="A54" t="str">
            <v>A940</v>
          </cell>
          <cell r="B54" t="str">
            <v>North</v>
          </cell>
        </row>
        <row r="55">
          <cell r="A55" t="str">
            <v>A941</v>
          </cell>
          <cell r="B55" t="str">
            <v>North</v>
          </cell>
        </row>
        <row r="56">
          <cell r="A56" t="str">
            <v>A942</v>
          </cell>
          <cell r="B56" t="str">
            <v>North</v>
          </cell>
        </row>
        <row r="57">
          <cell r="A57" t="str">
            <v>A943</v>
          </cell>
          <cell r="B57" t="str">
            <v>North</v>
          </cell>
        </row>
        <row r="58">
          <cell r="A58" t="str">
            <v>A970</v>
          </cell>
          <cell r="B58" t="str">
            <v>North</v>
          </cell>
        </row>
        <row r="59">
          <cell r="A59" t="str">
            <v>A971</v>
          </cell>
          <cell r="B59" t="str">
            <v>North</v>
          </cell>
        </row>
        <row r="60">
          <cell r="A60" t="str">
            <v>A972</v>
          </cell>
          <cell r="B60" t="str">
            <v>North</v>
          </cell>
        </row>
        <row r="61">
          <cell r="A61" t="str">
            <v>A974</v>
          </cell>
          <cell r="B61" t="str">
            <v>North</v>
          </cell>
        </row>
        <row r="62">
          <cell r="A62" t="str">
            <v>A835</v>
          </cell>
          <cell r="B62" t="str">
            <v>Central</v>
          </cell>
        </row>
        <row r="63">
          <cell r="A63" t="str">
            <v>E400</v>
          </cell>
          <cell r="B63" t="str">
            <v>Other NAO</v>
          </cell>
        </row>
        <row r="64">
          <cell r="A64" t="str">
            <v>E410</v>
          </cell>
          <cell r="B64" t="str">
            <v>Other NAO</v>
          </cell>
        </row>
        <row r="65">
          <cell r="A65" t="str">
            <v>E420</v>
          </cell>
          <cell r="B65" t="str">
            <v>Other NAO</v>
          </cell>
        </row>
        <row r="66">
          <cell r="A66" t="str">
            <v>E430</v>
          </cell>
          <cell r="B66" t="str">
            <v>Other NAO</v>
          </cell>
        </row>
        <row r="67">
          <cell r="A67" t="str">
            <v>E440</v>
          </cell>
          <cell r="B67" t="str">
            <v>Other NAO</v>
          </cell>
        </row>
        <row r="68">
          <cell r="A68" t="str">
            <v>E450</v>
          </cell>
          <cell r="B68" t="str">
            <v>Other NAO</v>
          </cell>
        </row>
        <row r="69">
          <cell r="A69" t="str">
            <v>A400</v>
          </cell>
          <cell r="B69" t="str">
            <v>Other NAO</v>
          </cell>
        </row>
        <row r="70">
          <cell r="A70" t="str">
            <v>A410</v>
          </cell>
          <cell r="B70" t="str">
            <v>Other NAO</v>
          </cell>
        </row>
        <row r="71">
          <cell r="A71" t="str">
            <v>A430</v>
          </cell>
          <cell r="B71" t="str">
            <v>Other NAO</v>
          </cell>
        </row>
        <row r="72">
          <cell r="A72" t="str">
            <v>A440</v>
          </cell>
          <cell r="B72" t="str">
            <v>Other NAO</v>
          </cell>
        </row>
        <row r="73">
          <cell r="A73" t="str">
            <v>A103</v>
          </cell>
          <cell r="B73" t="str">
            <v>Other NAO</v>
          </cell>
        </row>
        <row r="74">
          <cell r="A74" t="str">
            <v>A106</v>
          </cell>
          <cell r="B74" t="str">
            <v>Other NAO</v>
          </cell>
        </row>
        <row r="75">
          <cell r="A75" t="str">
            <v>E700</v>
          </cell>
          <cell r="B75" t="str">
            <v>Other NAO</v>
          </cell>
        </row>
        <row r="76">
          <cell r="A76" t="str">
            <v>E710</v>
          </cell>
          <cell r="B76" t="str">
            <v>Other NAO</v>
          </cell>
        </row>
        <row r="77">
          <cell r="A77" t="str">
            <v>E720</v>
          </cell>
          <cell r="B77" t="str">
            <v>Other NAO</v>
          </cell>
        </row>
        <row r="78">
          <cell r="A78" t="str">
            <v>E730</v>
          </cell>
          <cell r="B78" t="str">
            <v>Other NAO</v>
          </cell>
        </row>
        <row r="79">
          <cell r="A79" t="str">
            <v>E740</v>
          </cell>
          <cell r="B79" t="str">
            <v>Other NAO</v>
          </cell>
        </row>
        <row r="80">
          <cell r="A80" t="str">
            <v>E750</v>
          </cell>
          <cell r="B80" t="str">
            <v>Other NAO</v>
          </cell>
        </row>
        <row r="81">
          <cell r="A81" t="str">
            <v>E760</v>
          </cell>
          <cell r="B81" t="str">
            <v>Other NAO</v>
          </cell>
        </row>
        <row r="82">
          <cell r="A82" t="str">
            <v>S010</v>
          </cell>
          <cell r="B82" t="str">
            <v>Other NAO</v>
          </cell>
        </row>
        <row r="83">
          <cell r="A83" t="str">
            <v>E770</v>
          </cell>
          <cell r="B83" t="str">
            <v>Other NAO</v>
          </cell>
        </row>
        <row r="84">
          <cell r="A84" t="str">
            <v>S610</v>
          </cell>
          <cell r="B84" t="str">
            <v>Other NAO</v>
          </cell>
        </row>
        <row r="85">
          <cell r="A85" t="str">
            <v>S620</v>
          </cell>
          <cell r="B85" t="str">
            <v>Other NAO</v>
          </cell>
        </row>
        <row r="86">
          <cell r="A86" t="str">
            <v>U000</v>
          </cell>
          <cell r="B86" t="str">
            <v>NDC</v>
          </cell>
        </row>
        <row r="87">
          <cell r="A87" t="str">
            <v>U300</v>
          </cell>
          <cell r="B87" t="str">
            <v>NDC</v>
          </cell>
        </row>
        <row r="88">
          <cell r="A88" t="str">
            <v>C800</v>
          </cell>
          <cell r="B88" t="str">
            <v>NDC</v>
          </cell>
        </row>
        <row r="89">
          <cell r="A89" t="str">
            <v>E600</v>
          </cell>
          <cell r="B89" t="str">
            <v>NDC</v>
          </cell>
        </row>
        <row r="90">
          <cell r="A90" t="str">
            <v>E610</v>
          </cell>
          <cell r="B90" t="str">
            <v>NDC</v>
          </cell>
        </row>
        <row r="91">
          <cell r="A91" t="str">
            <v>E620</v>
          </cell>
          <cell r="B91" t="str">
            <v>NDC</v>
          </cell>
        </row>
        <row r="92">
          <cell r="A92" t="str">
            <v>A105</v>
          </cell>
          <cell r="B92" t="str">
            <v>NDC</v>
          </cell>
        </row>
        <row r="93">
          <cell r="A93" t="str">
            <v>A100</v>
          </cell>
          <cell r="B93" t="str">
            <v>NDC</v>
          </cell>
        </row>
        <row r="94">
          <cell r="A94" t="str">
            <v>A101</v>
          </cell>
          <cell r="B94" t="str">
            <v>NDC</v>
          </cell>
        </row>
        <row r="95">
          <cell r="A95" t="str">
            <v>A102</v>
          </cell>
          <cell r="B95" t="str">
            <v>NDC</v>
          </cell>
        </row>
        <row r="96">
          <cell r="A96" t="str">
            <v>A104</v>
          </cell>
          <cell r="B96" t="str">
            <v>NDC</v>
          </cell>
        </row>
        <row r="97">
          <cell r="A97" t="str">
            <v>A600</v>
          </cell>
          <cell r="B97" t="str">
            <v>NDC</v>
          </cell>
        </row>
        <row r="98">
          <cell r="A98" t="str">
            <v>A610</v>
          </cell>
          <cell r="B98" t="str">
            <v>NDC</v>
          </cell>
        </row>
        <row r="99">
          <cell r="A99" t="str">
            <v>A630</v>
          </cell>
          <cell r="B99" t="str">
            <v>NDC</v>
          </cell>
        </row>
        <row r="100">
          <cell r="A100" t="str">
            <v>E100</v>
          </cell>
          <cell r="B100" t="str">
            <v>NDC</v>
          </cell>
        </row>
        <row r="101">
          <cell r="A101" t="str">
            <v>E110</v>
          </cell>
          <cell r="B101" t="str">
            <v>NDC</v>
          </cell>
        </row>
        <row r="102">
          <cell r="A102" t="str">
            <v>E120</v>
          </cell>
          <cell r="B102" t="str">
            <v>NDC</v>
          </cell>
        </row>
        <row r="103">
          <cell r="A103" t="str">
            <v>E130</v>
          </cell>
          <cell r="B103" t="str">
            <v>NDC</v>
          </cell>
        </row>
        <row r="104">
          <cell r="A104" t="str">
            <v>E510</v>
          </cell>
          <cell r="B104" t="str">
            <v>NDC</v>
          </cell>
        </row>
        <row r="105">
          <cell r="A105" t="str">
            <v>E530</v>
          </cell>
          <cell r="B105" t="str">
            <v>NDC</v>
          </cell>
        </row>
        <row r="106">
          <cell r="A106" t="str">
            <v>E540</v>
          </cell>
          <cell r="B106" t="str">
            <v>NDC</v>
          </cell>
        </row>
        <row r="107">
          <cell r="A107" t="str">
            <v>E800</v>
          </cell>
          <cell r="B107" t="str">
            <v>NDC</v>
          </cell>
        </row>
        <row r="108">
          <cell r="A108" t="str">
            <v>E500</v>
          </cell>
          <cell r="B108" t="str">
            <v>NDC</v>
          </cell>
        </row>
        <row r="109">
          <cell r="A109" t="str">
            <v>E520</v>
          </cell>
          <cell r="B109" t="str">
            <v>NDC</v>
          </cell>
        </row>
        <row r="110">
          <cell r="A110" t="str">
            <v>E550</v>
          </cell>
          <cell r="B110" t="str">
            <v>NDC</v>
          </cell>
        </row>
        <row r="111">
          <cell r="A111" t="str">
            <v>E560</v>
          </cell>
          <cell r="B111" t="str">
            <v>NDC</v>
          </cell>
        </row>
        <row r="112">
          <cell r="A112" t="str">
            <v>E570</v>
          </cell>
          <cell r="B112" t="str">
            <v>NDC</v>
          </cell>
        </row>
        <row r="113">
          <cell r="A113" t="str">
            <v>E200</v>
          </cell>
          <cell r="B113" t="str">
            <v>NDC</v>
          </cell>
        </row>
        <row r="114">
          <cell r="A114" t="str">
            <v>E210</v>
          </cell>
          <cell r="B114" t="str">
            <v>NDC</v>
          </cell>
        </row>
        <row r="115">
          <cell r="A115" t="str">
            <v>E220</v>
          </cell>
          <cell r="B115" t="str">
            <v>NDC</v>
          </cell>
        </row>
        <row r="116">
          <cell r="A116" t="str">
            <v>E230</v>
          </cell>
          <cell r="B116" t="str">
            <v>NDC</v>
          </cell>
        </row>
        <row r="117">
          <cell r="A117" t="str">
            <v>E240</v>
          </cell>
          <cell r="B117" t="str">
            <v>NDC</v>
          </cell>
        </row>
        <row r="118">
          <cell r="A118" t="str">
            <v>E250</v>
          </cell>
          <cell r="B118" t="str">
            <v>NDC</v>
          </cell>
        </row>
        <row r="119">
          <cell r="A119" t="str">
            <v>E260</v>
          </cell>
          <cell r="B119" t="str">
            <v>NDC</v>
          </cell>
        </row>
        <row r="120">
          <cell r="A120" t="str">
            <v>E300</v>
          </cell>
          <cell r="B120" t="str">
            <v>NDC</v>
          </cell>
        </row>
        <row r="121">
          <cell r="A121" t="str">
            <v>E310</v>
          </cell>
          <cell r="B121" t="str">
            <v>NDC</v>
          </cell>
        </row>
        <row r="122">
          <cell r="A122" t="str">
            <v>E320</v>
          </cell>
          <cell r="B122" t="str">
            <v>NDC</v>
          </cell>
        </row>
        <row r="123">
          <cell r="A123" t="str">
            <v>E330</v>
          </cell>
          <cell r="B123" t="str">
            <v>NDC</v>
          </cell>
        </row>
        <row r="124">
          <cell r="A124" t="str">
            <v>E350</v>
          </cell>
          <cell r="B124" t="str">
            <v>NDC</v>
          </cell>
        </row>
        <row r="125">
          <cell r="A125" t="str">
            <v>E370</v>
          </cell>
          <cell r="B125" t="str">
            <v>NDC</v>
          </cell>
        </row>
      </sheetData>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sheetName val="Load"/>
      <sheetName val="pr"/>
      <sheetName val="Detail"/>
    </sheetNames>
    <sheetDataSet>
      <sheetData sheetId="0"/>
      <sheetData sheetId="1"/>
      <sheetData sheetId="2">
        <row r="1">
          <cell r="A1" t="str">
            <v>Work Order</v>
          </cell>
          <cell r="B1" t="str">
            <v>Project</v>
          </cell>
        </row>
        <row r="2">
          <cell r="A2" t="str">
            <v>ARBRF</v>
          </cell>
          <cell r="B2" t="str">
            <v>ARE</v>
          </cell>
        </row>
        <row r="3">
          <cell r="A3" t="str">
            <v>ARINSP</v>
          </cell>
          <cell r="B3" t="str">
            <v>ARE</v>
          </cell>
        </row>
        <row r="4">
          <cell r="A4" t="str">
            <v>ARSWIT</v>
          </cell>
          <cell r="B4" t="str">
            <v>ARE</v>
          </cell>
        </row>
        <row r="5">
          <cell r="A5" t="str">
            <v>ARP0390H</v>
          </cell>
          <cell r="B5" t="str">
            <v>ARN</v>
          </cell>
        </row>
        <row r="6">
          <cell r="A6" t="str">
            <v>ARP0641H</v>
          </cell>
          <cell r="B6" t="str">
            <v>ARN</v>
          </cell>
        </row>
        <row r="7">
          <cell r="A7" t="str">
            <v>ARP0653H</v>
          </cell>
          <cell r="B7" t="str">
            <v>ARN</v>
          </cell>
        </row>
        <row r="8">
          <cell r="A8" t="str">
            <v>ARP0787H</v>
          </cell>
          <cell r="B8" t="str">
            <v>ARN</v>
          </cell>
        </row>
        <row r="9">
          <cell r="A9" t="str">
            <v>WT7277</v>
          </cell>
          <cell r="B9" t="str">
            <v>ARN</v>
          </cell>
        </row>
        <row r="10">
          <cell r="A10" t="str">
            <v>ARP0932H</v>
          </cell>
          <cell r="B10" t="str">
            <v>ARN</v>
          </cell>
        </row>
        <row r="11">
          <cell r="A11" t="str">
            <v>ARP0939H</v>
          </cell>
          <cell r="B11" t="str">
            <v>ARN</v>
          </cell>
        </row>
        <row r="12">
          <cell r="A12" t="str">
            <v>ARP0951H</v>
          </cell>
          <cell r="B12" t="str">
            <v>ARN</v>
          </cell>
        </row>
        <row r="13">
          <cell r="A13" t="str">
            <v>2045191</v>
          </cell>
          <cell r="B13" t="str">
            <v>ARS</v>
          </cell>
        </row>
        <row r="14">
          <cell r="A14" t="str">
            <v>EASE0023</v>
          </cell>
          <cell r="B14" t="str">
            <v>ARS</v>
          </cell>
        </row>
        <row r="15">
          <cell r="A15" t="str">
            <v>WSK7104</v>
          </cell>
          <cell r="B15" t="str">
            <v>ARS</v>
          </cell>
        </row>
        <row r="16">
          <cell r="A16" t="str">
            <v>JTB7070</v>
          </cell>
          <cell r="B16" t="str">
            <v>AU001T</v>
          </cell>
        </row>
        <row r="17">
          <cell r="A17" t="str">
            <v>JTB7084</v>
          </cell>
          <cell r="B17" t="str">
            <v>AU001T</v>
          </cell>
        </row>
        <row r="18">
          <cell r="A18" t="str">
            <v>JTB6213</v>
          </cell>
          <cell r="B18" t="str">
            <v>AU002N</v>
          </cell>
        </row>
        <row r="19">
          <cell r="A19" t="str">
            <v>JTB6096</v>
          </cell>
          <cell r="B19" t="str">
            <v>AU002T</v>
          </cell>
        </row>
        <row r="20">
          <cell r="A20" t="str">
            <v>SO8MLFI</v>
          </cell>
          <cell r="B20" t="str">
            <v>AU003E</v>
          </cell>
        </row>
        <row r="21">
          <cell r="A21" t="str">
            <v>JSC7113</v>
          </cell>
          <cell r="B21" t="str">
            <v>AU007S</v>
          </cell>
        </row>
        <row r="22">
          <cell r="A22" t="str">
            <v>JTB6190</v>
          </cell>
          <cell r="B22" t="str">
            <v>AU008N</v>
          </cell>
        </row>
        <row r="23">
          <cell r="A23" t="str">
            <v>WCD7021</v>
          </cell>
          <cell r="B23" t="str">
            <v>AU012C</v>
          </cell>
        </row>
        <row r="24">
          <cell r="A24" t="str">
            <v>SO8MSOFT</v>
          </cell>
          <cell r="B24" t="str">
            <v>AU013</v>
          </cell>
        </row>
        <row r="25">
          <cell r="A25" t="str">
            <v>SO8MSUB</v>
          </cell>
          <cell r="B25" t="str">
            <v>AU013</v>
          </cell>
        </row>
        <row r="26">
          <cell r="A26" t="str">
            <v>SOM0001</v>
          </cell>
          <cell r="B26" t="str">
            <v>AU013</v>
          </cell>
        </row>
        <row r="27">
          <cell r="A27" t="str">
            <v>SOM0008</v>
          </cell>
          <cell r="B27" t="str">
            <v>AU013</v>
          </cell>
        </row>
        <row r="28">
          <cell r="A28" t="str">
            <v>SOM7537</v>
          </cell>
          <cell r="B28" t="str">
            <v>AU013</v>
          </cell>
        </row>
        <row r="29">
          <cell r="A29" t="str">
            <v>SOM7702</v>
          </cell>
          <cell r="B29" t="str">
            <v>AU013</v>
          </cell>
        </row>
        <row r="30">
          <cell r="A30" t="str">
            <v>SOM8502</v>
          </cell>
          <cell r="B30" t="str">
            <v>AU013</v>
          </cell>
        </row>
        <row r="31">
          <cell r="A31" t="str">
            <v>SOM8506</v>
          </cell>
          <cell r="B31" t="str">
            <v>AU013</v>
          </cell>
        </row>
        <row r="32">
          <cell r="A32" t="str">
            <v>SOM8512</v>
          </cell>
          <cell r="B32" t="str">
            <v>AU013</v>
          </cell>
        </row>
        <row r="33">
          <cell r="A33" t="str">
            <v>SOM8532</v>
          </cell>
          <cell r="B33" t="str">
            <v>AU013</v>
          </cell>
        </row>
        <row r="34">
          <cell r="A34" t="str">
            <v>SOM8537</v>
          </cell>
          <cell r="B34" t="str">
            <v>AU013</v>
          </cell>
        </row>
        <row r="35">
          <cell r="A35" t="str">
            <v>SOM8538</v>
          </cell>
          <cell r="B35" t="str">
            <v>AU013</v>
          </cell>
        </row>
        <row r="36">
          <cell r="A36" t="str">
            <v>SOM8544</v>
          </cell>
          <cell r="B36" t="str">
            <v>AU013</v>
          </cell>
        </row>
        <row r="37">
          <cell r="A37" t="str">
            <v>SOM8568</v>
          </cell>
          <cell r="B37" t="str">
            <v>AU013</v>
          </cell>
        </row>
        <row r="38">
          <cell r="A38" t="str">
            <v>SOM8612</v>
          </cell>
          <cell r="B38" t="str">
            <v>AU013</v>
          </cell>
        </row>
        <row r="39">
          <cell r="A39" t="str">
            <v>SOM8620</v>
          </cell>
          <cell r="B39" t="str">
            <v>AU013</v>
          </cell>
        </row>
        <row r="40">
          <cell r="A40" t="str">
            <v>SOM8623</v>
          </cell>
          <cell r="B40" t="str">
            <v>AU013</v>
          </cell>
        </row>
        <row r="41">
          <cell r="A41" t="str">
            <v>SOM8654</v>
          </cell>
          <cell r="B41" t="str">
            <v>AU013</v>
          </cell>
        </row>
        <row r="42">
          <cell r="A42" t="str">
            <v>SOM8657</v>
          </cell>
          <cell r="B42" t="str">
            <v>AU013</v>
          </cell>
        </row>
        <row r="43">
          <cell r="A43" t="str">
            <v>SOM8686</v>
          </cell>
          <cell r="B43" t="str">
            <v>AU013</v>
          </cell>
        </row>
        <row r="44">
          <cell r="A44" t="str">
            <v>SOM8687</v>
          </cell>
          <cell r="B44" t="str">
            <v>AU013</v>
          </cell>
        </row>
        <row r="45">
          <cell r="A45" t="str">
            <v>SOM8702</v>
          </cell>
          <cell r="B45" t="str">
            <v>AU013</v>
          </cell>
        </row>
        <row r="46">
          <cell r="A46" t="str">
            <v>SOM8722</v>
          </cell>
          <cell r="B46" t="str">
            <v>AU013</v>
          </cell>
        </row>
        <row r="47">
          <cell r="A47" t="str">
            <v>SOS7687</v>
          </cell>
          <cell r="B47" t="str">
            <v>AU013</v>
          </cell>
        </row>
        <row r="48">
          <cell r="A48" t="str">
            <v>SOS7702</v>
          </cell>
          <cell r="B48" t="str">
            <v>AU013</v>
          </cell>
        </row>
        <row r="49">
          <cell r="A49" t="str">
            <v>SOS8506</v>
          </cell>
          <cell r="B49" t="str">
            <v>AU013</v>
          </cell>
        </row>
        <row r="50">
          <cell r="A50" t="str">
            <v>SOS8521</v>
          </cell>
          <cell r="B50" t="str">
            <v>AU013</v>
          </cell>
        </row>
        <row r="51">
          <cell r="A51" t="str">
            <v>SOS8525</v>
          </cell>
          <cell r="B51" t="str">
            <v>AU013</v>
          </cell>
        </row>
        <row r="52">
          <cell r="A52" t="str">
            <v>SOS8537</v>
          </cell>
          <cell r="B52" t="str">
            <v>AU013</v>
          </cell>
        </row>
        <row r="53">
          <cell r="A53" t="str">
            <v>SOS8538</v>
          </cell>
          <cell r="B53" t="str">
            <v>AU013</v>
          </cell>
        </row>
        <row r="54">
          <cell r="A54" t="str">
            <v>SOS8539</v>
          </cell>
          <cell r="B54" t="str">
            <v>AU013</v>
          </cell>
        </row>
        <row r="55">
          <cell r="A55" t="str">
            <v>SOS8544</v>
          </cell>
          <cell r="B55" t="str">
            <v>AU013</v>
          </cell>
        </row>
        <row r="56">
          <cell r="A56" t="str">
            <v>SOS8562</v>
          </cell>
          <cell r="B56" t="str">
            <v>AU013</v>
          </cell>
        </row>
        <row r="57">
          <cell r="A57" t="str">
            <v>SOS8569</v>
          </cell>
          <cell r="B57" t="str">
            <v>AU013</v>
          </cell>
        </row>
        <row r="58">
          <cell r="A58" t="str">
            <v>SOS8608</v>
          </cell>
          <cell r="B58" t="str">
            <v>AU013</v>
          </cell>
        </row>
        <row r="59">
          <cell r="A59" t="str">
            <v>SOS8612</v>
          </cell>
          <cell r="B59" t="str">
            <v>AU013</v>
          </cell>
        </row>
        <row r="60">
          <cell r="A60" t="str">
            <v>SOS8614</v>
          </cell>
          <cell r="B60" t="str">
            <v>AU013</v>
          </cell>
        </row>
        <row r="61">
          <cell r="A61" t="str">
            <v>SOS8630</v>
          </cell>
          <cell r="B61" t="str">
            <v>AU013</v>
          </cell>
        </row>
        <row r="62">
          <cell r="A62" t="str">
            <v>SOS8664</v>
          </cell>
          <cell r="B62" t="str">
            <v>AU013</v>
          </cell>
        </row>
        <row r="63">
          <cell r="A63" t="str">
            <v>SOS8687</v>
          </cell>
          <cell r="B63" t="str">
            <v>AU013</v>
          </cell>
        </row>
        <row r="64">
          <cell r="A64" t="str">
            <v>SOS8702</v>
          </cell>
          <cell r="B64" t="str">
            <v>AU013</v>
          </cell>
        </row>
        <row r="65">
          <cell r="A65" t="str">
            <v>SOS8715</v>
          </cell>
          <cell r="B65" t="str">
            <v>AU013</v>
          </cell>
        </row>
        <row r="66">
          <cell r="A66" t="str">
            <v>SOM0002</v>
          </cell>
          <cell r="B66" t="str">
            <v>AU014E</v>
          </cell>
        </row>
        <row r="67">
          <cell r="A67" t="str">
            <v>SOM0009</v>
          </cell>
          <cell r="B67" t="str">
            <v>AU014E</v>
          </cell>
        </row>
        <row r="68">
          <cell r="A68" t="str">
            <v>SO24978</v>
          </cell>
          <cell r="B68" t="str">
            <v>CC002</v>
          </cell>
        </row>
        <row r="69">
          <cell r="A69" t="str">
            <v>SO26081</v>
          </cell>
          <cell r="B69" t="str">
            <v>CC002</v>
          </cell>
        </row>
        <row r="70">
          <cell r="A70" t="str">
            <v>SO260911</v>
          </cell>
          <cell r="B70" t="str">
            <v>CC002</v>
          </cell>
        </row>
        <row r="71">
          <cell r="A71" t="str">
            <v>SO260912</v>
          </cell>
          <cell r="B71" t="str">
            <v>CC002</v>
          </cell>
        </row>
        <row r="72">
          <cell r="A72" t="str">
            <v>SO260913</v>
          </cell>
          <cell r="B72" t="str">
            <v>CC002</v>
          </cell>
        </row>
        <row r="73">
          <cell r="A73" t="str">
            <v>SO260914</v>
          </cell>
          <cell r="B73" t="str">
            <v>CC002</v>
          </cell>
        </row>
        <row r="74">
          <cell r="A74" t="str">
            <v>SO26133</v>
          </cell>
          <cell r="B74" t="str">
            <v>CC002</v>
          </cell>
        </row>
        <row r="75">
          <cell r="A75" t="str">
            <v>SO26138</v>
          </cell>
          <cell r="B75" t="str">
            <v>CC002</v>
          </cell>
        </row>
        <row r="76">
          <cell r="A76" t="str">
            <v>SO26225</v>
          </cell>
          <cell r="B76" t="str">
            <v>CC002</v>
          </cell>
        </row>
        <row r="77">
          <cell r="A77" t="str">
            <v>SO26257</v>
          </cell>
          <cell r="B77" t="str">
            <v>CC002</v>
          </cell>
        </row>
        <row r="78">
          <cell r="A78" t="str">
            <v>SO26279</v>
          </cell>
          <cell r="B78" t="str">
            <v>CC002</v>
          </cell>
        </row>
        <row r="79">
          <cell r="A79" t="str">
            <v>SO26292</v>
          </cell>
          <cell r="B79" t="str">
            <v>CC002</v>
          </cell>
        </row>
        <row r="80">
          <cell r="A80" t="str">
            <v>SO26304</v>
          </cell>
          <cell r="B80" t="str">
            <v>CC002</v>
          </cell>
        </row>
        <row r="81">
          <cell r="A81" t="str">
            <v>SO26309</v>
          </cell>
          <cell r="B81" t="str">
            <v>CC002</v>
          </cell>
        </row>
        <row r="82">
          <cell r="A82" t="str">
            <v>SO26314</v>
          </cell>
          <cell r="B82" t="str">
            <v>CC002</v>
          </cell>
        </row>
        <row r="83">
          <cell r="A83" t="str">
            <v>SO26324</v>
          </cell>
          <cell r="B83" t="str">
            <v>CC002</v>
          </cell>
        </row>
        <row r="84">
          <cell r="A84" t="str">
            <v>SO27001</v>
          </cell>
          <cell r="B84" t="str">
            <v>CC002</v>
          </cell>
        </row>
        <row r="85">
          <cell r="A85" t="str">
            <v>SOM0005</v>
          </cell>
          <cell r="B85" t="str">
            <v>CC002</v>
          </cell>
        </row>
        <row r="86">
          <cell r="A86" t="str">
            <v>SOM0010</v>
          </cell>
          <cell r="B86" t="str">
            <v>CC002</v>
          </cell>
        </row>
        <row r="87">
          <cell r="A87" t="str">
            <v>SO260901</v>
          </cell>
          <cell r="B87" t="str">
            <v>CC003</v>
          </cell>
        </row>
        <row r="88">
          <cell r="A88" t="str">
            <v>SO260891</v>
          </cell>
          <cell r="B88" t="str">
            <v>CC007</v>
          </cell>
        </row>
        <row r="89">
          <cell r="A89" t="str">
            <v>SO261131</v>
          </cell>
          <cell r="B89" t="str">
            <v>CC007</v>
          </cell>
        </row>
        <row r="90">
          <cell r="A90" t="str">
            <v>SO261132</v>
          </cell>
          <cell r="B90" t="str">
            <v>CC007</v>
          </cell>
        </row>
        <row r="91">
          <cell r="A91" t="str">
            <v>SO261133</v>
          </cell>
          <cell r="B91" t="str">
            <v>CC007</v>
          </cell>
        </row>
        <row r="92">
          <cell r="A92" t="str">
            <v>SO261134</v>
          </cell>
          <cell r="B92" t="str">
            <v>CC007</v>
          </cell>
        </row>
        <row r="93">
          <cell r="A93" t="str">
            <v>SO26238</v>
          </cell>
          <cell r="B93" t="str">
            <v>CC007</v>
          </cell>
        </row>
        <row r="94">
          <cell r="A94" t="str">
            <v>SO26241</v>
          </cell>
          <cell r="B94" t="str">
            <v>CC007</v>
          </cell>
        </row>
        <row r="95">
          <cell r="A95" t="str">
            <v>SO26307</v>
          </cell>
          <cell r="B95" t="str">
            <v>CC007</v>
          </cell>
        </row>
        <row r="96">
          <cell r="A96" t="str">
            <v>SOM0006</v>
          </cell>
          <cell r="B96" t="str">
            <v>CC007</v>
          </cell>
        </row>
        <row r="97">
          <cell r="A97" t="str">
            <v>SO26259</v>
          </cell>
          <cell r="B97" t="str">
            <v>CC011</v>
          </cell>
        </row>
        <row r="98">
          <cell r="A98" t="str">
            <v>SO26264</v>
          </cell>
          <cell r="B98" t="str">
            <v>CC011</v>
          </cell>
        </row>
        <row r="99">
          <cell r="A99" t="str">
            <v>JSC7115</v>
          </cell>
          <cell r="B99" t="str">
            <v>CC012</v>
          </cell>
        </row>
        <row r="100">
          <cell r="A100" t="str">
            <v>SO26258</v>
          </cell>
          <cell r="B100" t="str">
            <v>CC012</v>
          </cell>
        </row>
        <row r="101">
          <cell r="A101" t="str">
            <v>SO26276</v>
          </cell>
          <cell r="B101" t="str">
            <v>CC013</v>
          </cell>
        </row>
        <row r="102">
          <cell r="A102" t="str">
            <v>SO26161</v>
          </cell>
          <cell r="B102" t="str">
            <v>CC017</v>
          </cell>
        </row>
        <row r="103">
          <cell r="A103" t="str">
            <v>SO26206</v>
          </cell>
          <cell r="B103" t="str">
            <v>CC017</v>
          </cell>
        </row>
        <row r="104">
          <cell r="A104" t="str">
            <v>SO26029</v>
          </cell>
          <cell r="B104" t="str">
            <v>CC020</v>
          </cell>
        </row>
        <row r="105">
          <cell r="A105" t="str">
            <v>SO26106</v>
          </cell>
          <cell r="B105" t="str">
            <v>CC020</v>
          </cell>
        </row>
        <row r="106">
          <cell r="A106" t="str">
            <v>SO26207</v>
          </cell>
          <cell r="B106" t="str">
            <v>CC020</v>
          </cell>
        </row>
        <row r="107">
          <cell r="A107" t="str">
            <v>SO26280</v>
          </cell>
          <cell r="B107" t="str">
            <v>CC020</v>
          </cell>
        </row>
        <row r="108">
          <cell r="A108" t="str">
            <v>SO26284</v>
          </cell>
          <cell r="B108" t="str">
            <v>CC020</v>
          </cell>
        </row>
        <row r="109">
          <cell r="A109" t="str">
            <v>SO26285</v>
          </cell>
          <cell r="B109" t="str">
            <v>CC020</v>
          </cell>
        </row>
        <row r="110">
          <cell r="A110" t="str">
            <v>SO26286</v>
          </cell>
          <cell r="B110" t="str">
            <v>CC020</v>
          </cell>
        </row>
        <row r="111">
          <cell r="A111" t="str">
            <v>SOM0004</v>
          </cell>
          <cell r="B111" t="str">
            <v>CC020</v>
          </cell>
        </row>
        <row r="112">
          <cell r="A112" t="str">
            <v>JSC6014</v>
          </cell>
          <cell r="B112" t="str">
            <v>CC021</v>
          </cell>
        </row>
        <row r="113">
          <cell r="A113" t="str">
            <v>JSD6020</v>
          </cell>
          <cell r="B113" t="str">
            <v>CC021</v>
          </cell>
        </row>
        <row r="114">
          <cell r="A114" t="str">
            <v>TMVRSL1</v>
          </cell>
          <cell r="B114" t="str">
            <v>CC021</v>
          </cell>
        </row>
        <row r="115">
          <cell r="A115" t="str">
            <v>TMVRSL2</v>
          </cell>
          <cell r="B115" t="str">
            <v>CC021</v>
          </cell>
        </row>
        <row r="116">
          <cell r="A116" t="str">
            <v>TMVRSL3</v>
          </cell>
          <cell r="B116" t="str">
            <v>CC021</v>
          </cell>
        </row>
        <row r="117">
          <cell r="A117" t="str">
            <v>TMVRSL4</v>
          </cell>
          <cell r="B117" t="str">
            <v>CC021</v>
          </cell>
        </row>
        <row r="118">
          <cell r="A118" t="str">
            <v>TMVRSL5</v>
          </cell>
          <cell r="B118" t="str">
            <v>CC021</v>
          </cell>
        </row>
        <row r="119">
          <cell r="A119" t="str">
            <v>TMVRSL6</v>
          </cell>
          <cell r="B119" t="str">
            <v>CC021</v>
          </cell>
        </row>
        <row r="120">
          <cell r="A120" t="str">
            <v>TMVRSL7</v>
          </cell>
          <cell r="B120" t="str">
            <v>CC021</v>
          </cell>
        </row>
        <row r="121">
          <cell r="A121" t="str">
            <v>2026304</v>
          </cell>
          <cell r="B121" t="str">
            <v>DS002C</v>
          </cell>
        </row>
        <row r="122">
          <cell r="A122" t="str">
            <v>2074622</v>
          </cell>
          <cell r="B122" t="str">
            <v>DS002C</v>
          </cell>
        </row>
        <row r="123">
          <cell r="A123" t="str">
            <v>2074714</v>
          </cell>
          <cell r="B123" t="str">
            <v>DS002C</v>
          </cell>
        </row>
        <row r="124">
          <cell r="A124" t="str">
            <v>2083045</v>
          </cell>
          <cell r="B124" t="str">
            <v>DS002C</v>
          </cell>
        </row>
        <row r="125">
          <cell r="A125" t="str">
            <v>2090091</v>
          </cell>
          <cell r="B125" t="str">
            <v>DS002C</v>
          </cell>
        </row>
        <row r="126">
          <cell r="A126" t="str">
            <v>2091365</v>
          </cell>
          <cell r="B126" t="str">
            <v>DS002C</v>
          </cell>
        </row>
        <row r="127">
          <cell r="A127" t="str">
            <v>KNI80001</v>
          </cell>
          <cell r="B127" t="str">
            <v>DS002N</v>
          </cell>
        </row>
        <row r="128">
          <cell r="A128" t="str">
            <v>KNI80003</v>
          </cell>
          <cell r="B128" t="str">
            <v>DS002N</v>
          </cell>
        </row>
        <row r="129">
          <cell r="A129" t="str">
            <v>KNI80004</v>
          </cell>
          <cell r="B129" t="str">
            <v>DS002N</v>
          </cell>
        </row>
        <row r="130">
          <cell r="A130" t="str">
            <v>KNI80005</v>
          </cell>
          <cell r="B130" t="str">
            <v>DS002N</v>
          </cell>
        </row>
        <row r="131">
          <cell r="A131" t="str">
            <v>KNI80006</v>
          </cell>
          <cell r="B131" t="str">
            <v>DS002N</v>
          </cell>
        </row>
        <row r="132">
          <cell r="A132" t="str">
            <v>KNI80007</v>
          </cell>
          <cell r="B132" t="str">
            <v>DS002N</v>
          </cell>
        </row>
        <row r="133">
          <cell r="A133" t="str">
            <v>KNI80008</v>
          </cell>
          <cell r="B133" t="str">
            <v>DS002N</v>
          </cell>
        </row>
        <row r="134">
          <cell r="A134" t="str">
            <v>KNI80009</v>
          </cell>
          <cell r="B134" t="str">
            <v>DS002N</v>
          </cell>
        </row>
        <row r="135">
          <cell r="A135" t="str">
            <v>KNI80010</v>
          </cell>
          <cell r="B135" t="str">
            <v>DS002N</v>
          </cell>
        </row>
        <row r="136">
          <cell r="A136" t="str">
            <v>KNI80016</v>
          </cell>
          <cell r="B136" t="str">
            <v>DS002N</v>
          </cell>
        </row>
        <row r="137">
          <cell r="A137" t="str">
            <v>KNI80017</v>
          </cell>
          <cell r="B137" t="str">
            <v>DS002N</v>
          </cell>
        </row>
        <row r="138">
          <cell r="A138" t="str">
            <v>KNI80018</v>
          </cell>
          <cell r="B138" t="str">
            <v>DS002N</v>
          </cell>
        </row>
        <row r="139">
          <cell r="A139" t="str">
            <v>KNI80019</v>
          </cell>
          <cell r="B139" t="str">
            <v>DS002N</v>
          </cell>
        </row>
        <row r="140">
          <cell r="A140" t="str">
            <v>KNI80020</v>
          </cell>
          <cell r="B140" t="str">
            <v>DS002N</v>
          </cell>
        </row>
        <row r="141">
          <cell r="A141" t="str">
            <v>KNK80008</v>
          </cell>
          <cell r="B141" t="str">
            <v>DS002N</v>
          </cell>
        </row>
        <row r="142">
          <cell r="A142" t="str">
            <v>KNK80026</v>
          </cell>
          <cell r="B142" t="str">
            <v>DS002N</v>
          </cell>
        </row>
        <row r="143">
          <cell r="A143" t="str">
            <v>KNK80027</v>
          </cell>
          <cell r="B143" t="str">
            <v>DS002N</v>
          </cell>
        </row>
        <row r="144">
          <cell r="A144" t="str">
            <v>KNK80028</v>
          </cell>
          <cell r="B144" t="str">
            <v>DS002N</v>
          </cell>
        </row>
        <row r="145">
          <cell r="A145" t="str">
            <v>KNK80029</v>
          </cell>
          <cell r="B145" t="str">
            <v>DS002N</v>
          </cell>
        </row>
        <row r="146">
          <cell r="A146" t="str">
            <v>KNK80030</v>
          </cell>
          <cell r="B146" t="str">
            <v>DS002N</v>
          </cell>
        </row>
        <row r="147">
          <cell r="A147" t="str">
            <v>KNK80031</v>
          </cell>
          <cell r="B147" t="str">
            <v>DS002N</v>
          </cell>
        </row>
        <row r="148">
          <cell r="A148" t="str">
            <v>KNK80032</v>
          </cell>
          <cell r="B148" t="str">
            <v>DS002N</v>
          </cell>
        </row>
        <row r="149">
          <cell r="A149" t="str">
            <v>KNK80033</v>
          </cell>
          <cell r="B149" t="str">
            <v>DS002N</v>
          </cell>
        </row>
        <row r="150">
          <cell r="A150" t="str">
            <v>KNK80034</v>
          </cell>
          <cell r="B150" t="str">
            <v>DS002N</v>
          </cell>
        </row>
        <row r="151">
          <cell r="A151" t="str">
            <v>KNK80035</v>
          </cell>
          <cell r="B151" t="str">
            <v>DS002N</v>
          </cell>
        </row>
        <row r="152">
          <cell r="A152" t="str">
            <v>KNK80036</v>
          </cell>
          <cell r="B152" t="str">
            <v>DS002N</v>
          </cell>
        </row>
        <row r="153">
          <cell r="A153" t="str">
            <v>KNK80037</v>
          </cell>
          <cell r="B153" t="str">
            <v>DS002N</v>
          </cell>
        </row>
        <row r="154">
          <cell r="A154" t="str">
            <v>KNK80038</v>
          </cell>
          <cell r="B154" t="str">
            <v>DS002N</v>
          </cell>
        </row>
        <row r="155">
          <cell r="A155" t="str">
            <v>KNK80039</v>
          </cell>
          <cell r="B155" t="str">
            <v>DS002N</v>
          </cell>
        </row>
        <row r="156">
          <cell r="A156" t="str">
            <v>KNK80040</v>
          </cell>
          <cell r="B156" t="str">
            <v>DS002N</v>
          </cell>
        </row>
        <row r="157">
          <cell r="A157" t="str">
            <v>KNK80041</v>
          </cell>
          <cell r="B157" t="str">
            <v>DS002N</v>
          </cell>
        </row>
        <row r="158">
          <cell r="A158" t="str">
            <v>KNK80042</v>
          </cell>
          <cell r="B158" t="str">
            <v>DS002N</v>
          </cell>
        </row>
        <row r="159">
          <cell r="A159" t="str">
            <v>KNK80043</v>
          </cell>
          <cell r="B159" t="str">
            <v>DS002N</v>
          </cell>
        </row>
        <row r="160">
          <cell r="A160" t="str">
            <v>KNK80044</v>
          </cell>
          <cell r="B160" t="str">
            <v>DS002N</v>
          </cell>
        </row>
        <row r="161">
          <cell r="A161" t="str">
            <v>KNK80045</v>
          </cell>
          <cell r="B161" t="str">
            <v>DS002N</v>
          </cell>
        </row>
        <row r="162">
          <cell r="A162" t="str">
            <v>KNK80046</v>
          </cell>
          <cell r="B162" t="str">
            <v>DS002N</v>
          </cell>
        </row>
        <row r="163">
          <cell r="A163" t="str">
            <v>KNK80047</v>
          </cell>
          <cell r="B163" t="str">
            <v>DS002N</v>
          </cell>
        </row>
        <row r="164">
          <cell r="A164" t="str">
            <v>KNK80048</v>
          </cell>
          <cell r="B164" t="str">
            <v>DS002N</v>
          </cell>
        </row>
        <row r="165">
          <cell r="A165" t="str">
            <v>KNR70064</v>
          </cell>
          <cell r="B165" t="str">
            <v>DS002N</v>
          </cell>
        </row>
        <row r="166">
          <cell r="A166" t="str">
            <v>KNR7RETR</v>
          </cell>
          <cell r="B166" t="str">
            <v>DS002N</v>
          </cell>
        </row>
        <row r="167">
          <cell r="A167" t="str">
            <v>KNR80001</v>
          </cell>
          <cell r="B167" t="str">
            <v>DS002N</v>
          </cell>
        </row>
        <row r="168">
          <cell r="A168" t="str">
            <v>KNR80002</v>
          </cell>
          <cell r="B168" t="str">
            <v>DS002N</v>
          </cell>
        </row>
        <row r="169">
          <cell r="A169" t="str">
            <v>KNT80000</v>
          </cell>
          <cell r="B169" t="str">
            <v>DS002N</v>
          </cell>
        </row>
        <row r="170">
          <cell r="A170" t="str">
            <v>KNT80002</v>
          </cell>
          <cell r="B170" t="str">
            <v>DS002N</v>
          </cell>
        </row>
        <row r="171">
          <cell r="A171" t="str">
            <v>KNT80007</v>
          </cell>
          <cell r="B171" t="str">
            <v>DS002N</v>
          </cell>
        </row>
        <row r="172">
          <cell r="A172" t="str">
            <v>KNT80009</v>
          </cell>
          <cell r="B172" t="str">
            <v>DS002N</v>
          </cell>
        </row>
        <row r="173">
          <cell r="A173" t="str">
            <v>KNT80010</v>
          </cell>
          <cell r="B173" t="str">
            <v>DS002N</v>
          </cell>
        </row>
        <row r="174">
          <cell r="A174" t="str">
            <v>KNT80011</v>
          </cell>
          <cell r="B174" t="str">
            <v>DS002N</v>
          </cell>
        </row>
        <row r="175">
          <cell r="A175" t="str">
            <v>KNT80012</v>
          </cell>
          <cell r="B175" t="str">
            <v>DS002N</v>
          </cell>
        </row>
        <row r="176">
          <cell r="A176" t="str">
            <v>KNT80013</v>
          </cell>
          <cell r="B176" t="str">
            <v>DS002N</v>
          </cell>
        </row>
        <row r="177">
          <cell r="A177" t="str">
            <v>KNT80014</v>
          </cell>
          <cell r="B177" t="str">
            <v>DS002N</v>
          </cell>
        </row>
        <row r="178">
          <cell r="A178" t="str">
            <v>KNT80015</v>
          </cell>
          <cell r="B178" t="str">
            <v>DS002N</v>
          </cell>
        </row>
        <row r="179">
          <cell r="A179" t="str">
            <v>KNT80016</v>
          </cell>
          <cell r="B179" t="str">
            <v>DS002N</v>
          </cell>
        </row>
        <row r="180">
          <cell r="A180" t="str">
            <v>KNT8RETR</v>
          </cell>
          <cell r="B180" t="str">
            <v>DS002N</v>
          </cell>
        </row>
        <row r="181">
          <cell r="A181" t="str">
            <v>KNU70027</v>
          </cell>
          <cell r="B181" t="str">
            <v>DS002N</v>
          </cell>
        </row>
        <row r="182">
          <cell r="A182" t="str">
            <v>KNU80001</v>
          </cell>
          <cell r="B182" t="str">
            <v>DS002N</v>
          </cell>
        </row>
        <row r="183">
          <cell r="A183" t="str">
            <v>KNU80004</v>
          </cell>
          <cell r="B183" t="str">
            <v>DS002N</v>
          </cell>
        </row>
        <row r="184">
          <cell r="A184" t="str">
            <v>KNU80005</v>
          </cell>
          <cell r="B184" t="str">
            <v>DS002N</v>
          </cell>
        </row>
        <row r="185">
          <cell r="A185" t="str">
            <v>1917961</v>
          </cell>
          <cell r="B185" t="str">
            <v>DS002S</v>
          </cell>
        </row>
        <row r="186">
          <cell r="A186" t="str">
            <v>2026745</v>
          </cell>
          <cell r="B186" t="str">
            <v>DS002S</v>
          </cell>
        </row>
        <row r="187">
          <cell r="A187" t="str">
            <v>2048061</v>
          </cell>
          <cell r="B187" t="str">
            <v>DS002S</v>
          </cell>
        </row>
        <row r="188">
          <cell r="A188" t="str">
            <v>2048658</v>
          </cell>
          <cell r="B188" t="str">
            <v>DS002S</v>
          </cell>
        </row>
        <row r="189">
          <cell r="A189" t="str">
            <v>2051111</v>
          </cell>
          <cell r="B189" t="str">
            <v>DS002S</v>
          </cell>
        </row>
        <row r="190">
          <cell r="A190" t="str">
            <v>2051617</v>
          </cell>
          <cell r="B190" t="str">
            <v>DS002S</v>
          </cell>
        </row>
        <row r="191">
          <cell r="A191" t="str">
            <v>2051619</v>
          </cell>
          <cell r="B191" t="str">
            <v>DS002S</v>
          </cell>
        </row>
        <row r="192">
          <cell r="A192" t="str">
            <v>2054575</v>
          </cell>
          <cell r="B192" t="str">
            <v>DS002S</v>
          </cell>
        </row>
        <row r="193">
          <cell r="A193" t="str">
            <v>2054576</v>
          </cell>
          <cell r="B193" t="str">
            <v>DS002S</v>
          </cell>
        </row>
        <row r="194">
          <cell r="A194" t="str">
            <v>2062875</v>
          </cell>
          <cell r="B194" t="str">
            <v>DS002S</v>
          </cell>
        </row>
        <row r="195">
          <cell r="A195" t="str">
            <v>2066442</v>
          </cell>
          <cell r="B195" t="str">
            <v>DS002S</v>
          </cell>
        </row>
        <row r="196">
          <cell r="A196" t="str">
            <v>2066477</v>
          </cell>
          <cell r="B196" t="str">
            <v>DS002S</v>
          </cell>
        </row>
        <row r="197">
          <cell r="A197" t="str">
            <v>2068131</v>
          </cell>
          <cell r="B197" t="str">
            <v>DS002S</v>
          </cell>
        </row>
        <row r="198">
          <cell r="A198" t="str">
            <v>2068329</v>
          </cell>
          <cell r="B198" t="str">
            <v>DS002S</v>
          </cell>
        </row>
        <row r="199">
          <cell r="A199" t="str">
            <v>2068330</v>
          </cell>
          <cell r="B199" t="str">
            <v>DS002S</v>
          </cell>
        </row>
        <row r="200">
          <cell r="A200" t="str">
            <v>2070450</v>
          </cell>
          <cell r="B200" t="str">
            <v>DS002S</v>
          </cell>
        </row>
        <row r="201">
          <cell r="A201" t="str">
            <v>2072241</v>
          </cell>
          <cell r="B201" t="str">
            <v>DS002S</v>
          </cell>
        </row>
        <row r="202">
          <cell r="A202" t="str">
            <v>2072283</v>
          </cell>
          <cell r="B202" t="str">
            <v>DS002S</v>
          </cell>
        </row>
        <row r="203">
          <cell r="A203" t="str">
            <v>2072904</v>
          </cell>
          <cell r="B203" t="str">
            <v>DS002S</v>
          </cell>
        </row>
        <row r="204">
          <cell r="A204" t="str">
            <v>2079675</v>
          </cell>
          <cell r="B204" t="str">
            <v>DS002S</v>
          </cell>
        </row>
        <row r="205">
          <cell r="A205" t="str">
            <v>2080343</v>
          </cell>
          <cell r="B205" t="str">
            <v>DS002S</v>
          </cell>
        </row>
        <row r="206">
          <cell r="A206" t="str">
            <v>2082436</v>
          </cell>
          <cell r="B206" t="str">
            <v>DS002S</v>
          </cell>
        </row>
        <row r="207">
          <cell r="A207" t="str">
            <v>2083951</v>
          </cell>
          <cell r="B207" t="str">
            <v>DS002S</v>
          </cell>
        </row>
        <row r="208">
          <cell r="A208" t="str">
            <v>2090144</v>
          </cell>
          <cell r="B208" t="str">
            <v>DS002S</v>
          </cell>
        </row>
        <row r="209">
          <cell r="A209" t="str">
            <v>2090411</v>
          </cell>
          <cell r="B209" t="str">
            <v>DS002S</v>
          </cell>
        </row>
        <row r="210">
          <cell r="A210" t="str">
            <v>2049611</v>
          </cell>
          <cell r="B210" t="str">
            <v>DS003C</v>
          </cell>
        </row>
        <row r="211">
          <cell r="A211" t="str">
            <v>2070426</v>
          </cell>
          <cell r="B211" t="str">
            <v>DS003C</v>
          </cell>
        </row>
        <row r="212">
          <cell r="A212" t="str">
            <v>2074555</v>
          </cell>
          <cell r="B212" t="str">
            <v>DS003C</v>
          </cell>
        </row>
        <row r="213">
          <cell r="A213" t="str">
            <v>2074697</v>
          </cell>
          <cell r="B213" t="str">
            <v>DS003C</v>
          </cell>
        </row>
        <row r="214">
          <cell r="A214" t="str">
            <v>2083994</v>
          </cell>
          <cell r="B214" t="str">
            <v>DS003C</v>
          </cell>
        </row>
        <row r="215">
          <cell r="A215" t="str">
            <v>2084159</v>
          </cell>
          <cell r="B215" t="str">
            <v>DS003C</v>
          </cell>
        </row>
        <row r="216">
          <cell r="A216" t="str">
            <v>2086369</v>
          </cell>
          <cell r="B216" t="str">
            <v>DS003C</v>
          </cell>
        </row>
        <row r="217">
          <cell r="A217" t="str">
            <v>2087318</v>
          </cell>
          <cell r="B217" t="str">
            <v>DS003C</v>
          </cell>
        </row>
        <row r="218">
          <cell r="A218" t="str">
            <v>2090093</v>
          </cell>
          <cell r="B218" t="str">
            <v>DS003C</v>
          </cell>
        </row>
        <row r="219">
          <cell r="A219" t="str">
            <v>2091362</v>
          </cell>
          <cell r="B219" t="str">
            <v>DS003C</v>
          </cell>
        </row>
        <row r="220">
          <cell r="A220" t="str">
            <v>ECT76045</v>
          </cell>
          <cell r="B220" t="str">
            <v>DS003C</v>
          </cell>
        </row>
        <row r="221">
          <cell r="A221" t="str">
            <v>2025576</v>
          </cell>
          <cell r="B221" t="str">
            <v>DS003C</v>
          </cell>
        </row>
        <row r="222">
          <cell r="A222" t="str">
            <v>2030284</v>
          </cell>
          <cell r="B222" t="str">
            <v>DS003C</v>
          </cell>
        </row>
        <row r="223">
          <cell r="A223" t="str">
            <v>2036991</v>
          </cell>
          <cell r="B223" t="str">
            <v>DS003C</v>
          </cell>
        </row>
        <row r="224">
          <cell r="A224" t="str">
            <v>2062961</v>
          </cell>
          <cell r="B224" t="str">
            <v>DS003C</v>
          </cell>
        </row>
        <row r="225">
          <cell r="A225" t="str">
            <v>2062964</v>
          </cell>
          <cell r="B225" t="str">
            <v>DS003C</v>
          </cell>
        </row>
        <row r="226">
          <cell r="A226" t="str">
            <v>2084020</v>
          </cell>
          <cell r="B226" t="str">
            <v>DS003C</v>
          </cell>
        </row>
        <row r="227">
          <cell r="A227" t="str">
            <v>2084021</v>
          </cell>
          <cell r="B227" t="str">
            <v>DS003C</v>
          </cell>
        </row>
        <row r="228">
          <cell r="A228" t="str">
            <v>2084022</v>
          </cell>
          <cell r="B228" t="str">
            <v>DS003C</v>
          </cell>
        </row>
        <row r="229">
          <cell r="A229" t="str">
            <v>1759176</v>
          </cell>
          <cell r="B229" t="str">
            <v>DS003C</v>
          </cell>
        </row>
        <row r="230">
          <cell r="A230" t="str">
            <v>1921342</v>
          </cell>
          <cell r="B230" t="str">
            <v>DS003C</v>
          </cell>
        </row>
        <row r="231">
          <cell r="A231" t="str">
            <v>2028076</v>
          </cell>
          <cell r="B231" t="str">
            <v>DS003C</v>
          </cell>
        </row>
        <row r="232">
          <cell r="A232" t="str">
            <v>2029030</v>
          </cell>
          <cell r="B232" t="str">
            <v>DS003C</v>
          </cell>
        </row>
        <row r="233">
          <cell r="A233" t="str">
            <v>2029077</v>
          </cell>
          <cell r="B233" t="str">
            <v>DS003C</v>
          </cell>
        </row>
        <row r="234">
          <cell r="A234" t="str">
            <v>2029643</v>
          </cell>
          <cell r="B234" t="str">
            <v>DS003C</v>
          </cell>
        </row>
        <row r="235">
          <cell r="A235" t="str">
            <v>2029645</v>
          </cell>
          <cell r="B235" t="str">
            <v>DS003C</v>
          </cell>
        </row>
        <row r="236">
          <cell r="A236" t="str">
            <v>2029646</v>
          </cell>
          <cell r="B236" t="str">
            <v>DS003C</v>
          </cell>
        </row>
        <row r="237">
          <cell r="A237" t="str">
            <v>2030236</v>
          </cell>
          <cell r="B237" t="str">
            <v>DS003C</v>
          </cell>
        </row>
        <row r="238">
          <cell r="A238" t="str">
            <v>2034284</v>
          </cell>
          <cell r="B238" t="str">
            <v>DS003C</v>
          </cell>
        </row>
        <row r="239">
          <cell r="A239" t="str">
            <v>2067062</v>
          </cell>
          <cell r="B239" t="str">
            <v>DS003C</v>
          </cell>
        </row>
        <row r="240">
          <cell r="A240" t="str">
            <v>2067063</v>
          </cell>
          <cell r="B240" t="str">
            <v>DS003C</v>
          </cell>
        </row>
        <row r="241">
          <cell r="A241" t="str">
            <v>2067088</v>
          </cell>
          <cell r="B241" t="str">
            <v>DS003C</v>
          </cell>
        </row>
        <row r="242">
          <cell r="A242" t="str">
            <v>2067092</v>
          </cell>
          <cell r="B242" t="str">
            <v>DS003C</v>
          </cell>
        </row>
        <row r="243">
          <cell r="A243" t="str">
            <v>2067094</v>
          </cell>
          <cell r="B243" t="str">
            <v>DS003C</v>
          </cell>
        </row>
        <row r="244">
          <cell r="A244" t="str">
            <v>2067275</v>
          </cell>
          <cell r="B244" t="str">
            <v>DS003C</v>
          </cell>
        </row>
        <row r="245">
          <cell r="A245" t="str">
            <v>2082491</v>
          </cell>
          <cell r="B245" t="str">
            <v>DS003C</v>
          </cell>
        </row>
        <row r="246">
          <cell r="A246" t="str">
            <v>2084119</v>
          </cell>
          <cell r="B246" t="str">
            <v>DS003C</v>
          </cell>
        </row>
        <row r="247">
          <cell r="A247" t="str">
            <v>2086377</v>
          </cell>
          <cell r="B247" t="str">
            <v>DS003C</v>
          </cell>
        </row>
        <row r="248">
          <cell r="A248" t="str">
            <v>2001131</v>
          </cell>
          <cell r="B248" t="str">
            <v>DS003C</v>
          </cell>
        </row>
        <row r="249">
          <cell r="A249" t="str">
            <v>2030281</v>
          </cell>
          <cell r="B249" t="str">
            <v>DS003C</v>
          </cell>
        </row>
        <row r="250">
          <cell r="A250" t="str">
            <v>2034306</v>
          </cell>
          <cell r="B250" t="str">
            <v>DS003C</v>
          </cell>
        </row>
        <row r="251">
          <cell r="A251" t="str">
            <v>2075043</v>
          </cell>
          <cell r="B251" t="str">
            <v>DS003C</v>
          </cell>
        </row>
        <row r="252">
          <cell r="A252" t="str">
            <v>1935292A</v>
          </cell>
          <cell r="B252" t="str">
            <v>DS003C</v>
          </cell>
        </row>
        <row r="253">
          <cell r="A253" t="str">
            <v>2066508</v>
          </cell>
          <cell r="B253" t="str">
            <v>DS003C</v>
          </cell>
        </row>
        <row r="254">
          <cell r="A254" t="str">
            <v>2066509</v>
          </cell>
          <cell r="B254" t="str">
            <v>DS003C</v>
          </cell>
        </row>
        <row r="255">
          <cell r="A255" t="str">
            <v>1664562</v>
          </cell>
          <cell r="B255" t="str">
            <v>DS003N</v>
          </cell>
        </row>
        <row r="256">
          <cell r="A256" t="str">
            <v>1709952</v>
          </cell>
          <cell r="B256" t="str">
            <v>DS003N</v>
          </cell>
        </row>
        <row r="257">
          <cell r="A257" t="str">
            <v>1869692</v>
          </cell>
          <cell r="B257" t="str">
            <v>DS003N</v>
          </cell>
        </row>
        <row r="258">
          <cell r="A258" t="str">
            <v>1928760</v>
          </cell>
          <cell r="B258" t="str">
            <v>DS003N</v>
          </cell>
        </row>
        <row r="259">
          <cell r="A259" t="str">
            <v>1929798</v>
          </cell>
          <cell r="B259" t="str">
            <v>DS003N</v>
          </cell>
        </row>
        <row r="260">
          <cell r="A260" t="str">
            <v>1965793</v>
          </cell>
          <cell r="B260" t="str">
            <v>DS003N</v>
          </cell>
        </row>
        <row r="261">
          <cell r="A261" t="str">
            <v>1973123</v>
          </cell>
          <cell r="B261" t="str">
            <v>DS003N</v>
          </cell>
        </row>
        <row r="262">
          <cell r="A262" t="str">
            <v>1985862</v>
          </cell>
          <cell r="B262" t="str">
            <v>DS003N</v>
          </cell>
        </row>
        <row r="263">
          <cell r="A263" t="str">
            <v>2036689</v>
          </cell>
          <cell r="B263" t="str">
            <v>DS003N</v>
          </cell>
        </row>
        <row r="264">
          <cell r="A264" t="str">
            <v>2036690</v>
          </cell>
          <cell r="B264" t="str">
            <v>DS003N</v>
          </cell>
        </row>
        <row r="265">
          <cell r="A265" t="str">
            <v>1851345</v>
          </cell>
          <cell r="B265" t="str">
            <v>DS003N</v>
          </cell>
        </row>
        <row r="266">
          <cell r="A266" t="str">
            <v>1851346</v>
          </cell>
          <cell r="B266" t="str">
            <v>DS003N</v>
          </cell>
        </row>
        <row r="267">
          <cell r="A267" t="str">
            <v>1851348</v>
          </cell>
          <cell r="B267" t="str">
            <v>DS003N</v>
          </cell>
        </row>
        <row r="268">
          <cell r="A268" t="str">
            <v>1851349</v>
          </cell>
          <cell r="B268" t="str">
            <v>DS003N</v>
          </cell>
        </row>
        <row r="269">
          <cell r="A269" t="str">
            <v>KNI82001</v>
          </cell>
          <cell r="B269" t="str">
            <v>DS003N</v>
          </cell>
        </row>
        <row r="270">
          <cell r="A270" t="str">
            <v>KNI82003</v>
          </cell>
          <cell r="B270" t="str">
            <v>DS003N</v>
          </cell>
        </row>
        <row r="271">
          <cell r="A271" t="str">
            <v>KNI82004</v>
          </cell>
          <cell r="B271" t="str">
            <v>DS003N</v>
          </cell>
        </row>
        <row r="272">
          <cell r="A272" t="str">
            <v>KNI82007</v>
          </cell>
          <cell r="B272" t="str">
            <v>DS003N</v>
          </cell>
        </row>
        <row r="273">
          <cell r="A273" t="str">
            <v>KNR82001</v>
          </cell>
          <cell r="B273" t="str">
            <v>DS003N</v>
          </cell>
        </row>
        <row r="274">
          <cell r="A274" t="str">
            <v>KNR82002</v>
          </cell>
          <cell r="B274" t="str">
            <v>DS003N</v>
          </cell>
        </row>
        <row r="275">
          <cell r="A275" t="str">
            <v>KNR82003</v>
          </cell>
          <cell r="B275" t="str">
            <v>DS003N</v>
          </cell>
        </row>
        <row r="276">
          <cell r="A276" t="str">
            <v>KNS82003</v>
          </cell>
          <cell r="B276" t="str">
            <v>DS003N</v>
          </cell>
        </row>
        <row r="277">
          <cell r="A277" t="str">
            <v>1851378</v>
          </cell>
          <cell r="B277" t="str">
            <v>DS003N</v>
          </cell>
        </row>
        <row r="278">
          <cell r="A278" t="str">
            <v>1851379</v>
          </cell>
          <cell r="B278" t="str">
            <v>DS003N</v>
          </cell>
        </row>
        <row r="279">
          <cell r="A279" t="str">
            <v>2068154</v>
          </cell>
          <cell r="B279" t="str">
            <v>DS003N</v>
          </cell>
        </row>
        <row r="280">
          <cell r="A280" t="str">
            <v>2068156</v>
          </cell>
          <cell r="B280" t="str">
            <v>DS003N</v>
          </cell>
        </row>
        <row r="281">
          <cell r="A281" t="str">
            <v>KNI75019</v>
          </cell>
          <cell r="B281" t="str">
            <v>DS003N</v>
          </cell>
        </row>
        <row r="282">
          <cell r="A282" t="str">
            <v>KNI75020</v>
          </cell>
          <cell r="B282" t="str">
            <v>DS003N</v>
          </cell>
        </row>
        <row r="283">
          <cell r="A283" t="str">
            <v>KNI85001</v>
          </cell>
          <cell r="B283" t="str">
            <v>DS003N</v>
          </cell>
        </row>
        <row r="284">
          <cell r="A284" t="str">
            <v>KNK85002</v>
          </cell>
          <cell r="B284" t="str">
            <v>DS003N</v>
          </cell>
        </row>
        <row r="285">
          <cell r="A285" t="str">
            <v>KNK85003</v>
          </cell>
          <cell r="B285" t="str">
            <v>DS003N</v>
          </cell>
        </row>
        <row r="286">
          <cell r="A286" t="str">
            <v>KNR75040</v>
          </cell>
          <cell r="B286" t="str">
            <v>DS003N</v>
          </cell>
        </row>
        <row r="287">
          <cell r="A287" t="str">
            <v>KNR75046</v>
          </cell>
          <cell r="B287" t="str">
            <v>DS003N</v>
          </cell>
        </row>
        <row r="288">
          <cell r="A288" t="str">
            <v>KNR75047</v>
          </cell>
          <cell r="B288" t="str">
            <v>DS003N</v>
          </cell>
        </row>
        <row r="289">
          <cell r="A289" t="str">
            <v>KNR75048</v>
          </cell>
          <cell r="B289" t="str">
            <v>DS003N</v>
          </cell>
        </row>
        <row r="290">
          <cell r="A290" t="str">
            <v>KNR75049</v>
          </cell>
          <cell r="B290" t="str">
            <v>DS003N</v>
          </cell>
        </row>
        <row r="291">
          <cell r="A291" t="str">
            <v>KNR75050</v>
          </cell>
          <cell r="B291" t="str">
            <v>DS003N</v>
          </cell>
        </row>
        <row r="292">
          <cell r="A292" t="str">
            <v>KNR75052</v>
          </cell>
          <cell r="B292" t="str">
            <v>DS003N</v>
          </cell>
        </row>
        <row r="293">
          <cell r="A293" t="str">
            <v>KNT85001</v>
          </cell>
          <cell r="B293" t="str">
            <v>DS003N</v>
          </cell>
        </row>
        <row r="294">
          <cell r="A294" t="str">
            <v>1963084</v>
          </cell>
          <cell r="B294" t="str">
            <v>DS003N</v>
          </cell>
        </row>
        <row r="295">
          <cell r="A295" t="str">
            <v>2062931</v>
          </cell>
          <cell r="B295" t="str">
            <v>DS003N</v>
          </cell>
        </row>
        <row r="296">
          <cell r="A296" t="str">
            <v>KNI88008</v>
          </cell>
          <cell r="B296" t="str">
            <v>DS003N</v>
          </cell>
        </row>
        <row r="297">
          <cell r="A297" t="str">
            <v>KNR78002</v>
          </cell>
          <cell r="B297" t="str">
            <v>DS003N</v>
          </cell>
        </row>
        <row r="298">
          <cell r="A298" t="str">
            <v>KNR78003</v>
          </cell>
          <cell r="B298" t="str">
            <v>DS003N</v>
          </cell>
        </row>
        <row r="299">
          <cell r="A299" t="str">
            <v>KNR78031</v>
          </cell>
          <cell r="B299" t="str">
            <v>DS003N</v>
          </cell>
        </row>
        <row r="300">
          <cell r="A300" t="str">
            <v>2068429</v>
          </cell>
          <cell r="B300" t="str">
            <v>DS003S</v>
          </cell>
        </row>
        <row r="301">
          <cell r="A301" t="str">
            <v>TSX7005</v>
          </cell>
          <cell r="B301" t="str">
            <v>DS003S</v>
          </cell>
        </row>
        <row r="302">
          <cell r="A302" t="str">
            <v>2003516</v>
          </cell>
          <cell r="B302" t="str">
            <v>DS003S</v>
          </cell>
        </row>
        <row r="303">
          <cell r="A303" t="str">
            <v>2033983</v>
          </cell>
          <cell r="B303" t="str">
            <v>DS003S</v>
          </cell>
        </row>
        <row r="304">
          <cell r="A304" t="str">
            <v>2034819</v>
          </cell>
          <cell r="B304" t="str">
            <v>DS003S</v>
          </cell>
        </row>
        <row r="305">
          <cell r="A305" t="str">
            <v>2035194</v>
          </cell>
          <cell r="B305" t="str">
            <v>DS003S</v>
          </cell>
        </row>
        <row r="306">
          <cell r="A306" t="str">
            <v>2062204</v>
          </cell>
          <cell r="B306" t="str">
            <v>DS003S</v>
          </cell>
        </row>
        <row r="307">
          <cell r="A307" t="str">
            <v>2068132</v>
          </cell>
          <cell r="B307" t="str">
            <v>DS003S</v>
          </cell>
        </row>
        <row r="308">
          <cell r="A308" t="str">
            <v>2068327</v>
          </cell>
          <cell r="B308" t="str">
            <v>DS003S</v>
          </cell>
        </row>
        <row r="309">
          <cell r="A309" t="str">
            <v>2068328</v>
          </cell>
          <cell r="B309" t="str">
            <v>DS003S</v>
          </cell>
        </row>
        <row r="310">
          <cell r="A310" t="str">
            <v>2073423</v>
          </cell>
          <cell r="B310" t="str">
            <v>DS003S</v>
          </cell>
        </row>
        <row r="311">
          <cell r="A311" t="str">
            <v>2078688</v>
          </cell>
          <cell r="B311" t="str">
            <v>DS003S</v>
          </cell>
        </row>
        <row r="312">
          <cell r="A312" t="str">
            <v>2080256</v>
          </cell>
          <cell r="B312" t="str">
            <v>DS003S</v>
          </cell>
        </row>
        <row r="313">
          <cell r="A313" t="str">
            <v>2082443</v>
          </cell>
          <cell r="B313" t="str">
            <v>DS003S</v>
          </cell>
        </row>
        <row r="314">
          <cell r="A314" t="str">
            <v>2083123</v>
          </cell>
          <cell r="B314" t="str">
            <v>DS003S</v>
          </cell>
        </row>
        <row r="315">
          <cell r="A315" t="str">
            <v>2094882</v>
          </cell>
          <cell r="B315" t="str">
            <v>DS003S</v>
          </cell>
        </row>
        <row r="316">
          <cell r="A316" t="str">
            <v>ESS8802</v>
          </cell>
          <cell r="B316" t="str">
            <v>DS003S</v>
          </cell>
        </row>
        <row r="317">
          <cell r="A317" t="str">
            <v>ESS8805</v>
          </cell>
          <cell r="B317" t="str">
            <v>DS003S</v>
          </cell>
        </row>
        <row r="318">
          <cell r="A318" t="str">
            <v>KSS6008</v>
          </cell>
          <cell r="B318" t="str">
            <v>DS003S</v>
          </cell>
        </row>
        <row r="319">
          <cell r="A319" t="str">
            <v>WSS6075</v>
          </cell>
          <cell r="B319" t="str">
            <v>DS003S</v>
          </cell>
        </row>
        <row r="320">
          <cell r="A320" t="str">
            <v>2082792</v>
          </cell>
          <cell r="B320" t="str">
            <v>DS003S</v>
          </cell>
        </row>
        <row r="321">
          <cell r="A321" t="str">
            <v>WSK7054</v>
          </cell>
          <cell r="B321" t="str">
            <v>DS003S</v>
          </cell>
        </row>
        <row r="322">
          <cell r="A322" t="str">
            <v>WSS7078</v>
          </cell>
          <cell r="B322" t="str">
            <v>DS003S</v>
          </cell>
        </row>
        <row r="323">
          <cell r="A323" t="str">
            <v>1996587</v>
          </cell>
          <cell r="B323" t="str">
            <v>DS003S</v>
          </cell>
        </row>
        <row r="324">
          <cell r="A324" t="str">
            <v>2048959</v>
          </cell>
          <cell r="B324" t="str">
            <v>DS003S</v>
          </cell>
        </row>
        <row r="325">
          <cell r="A325" t="str">
            <v>WSK7075</v>
          </cell>
          <cell r="B325" t="str">
            <v>DS003S</v>
          </cell>
        </row>
        <row r="326">
          <cell r="A326" t="str">
            <v>WSK7097</v>
          </cell>
          <cell r="B326" t="str">
            <v>DS003S</v>
          </cell>
        </row>
        <row r="327">
          <cell r="A327" t="str">
            <v>WSK7100</v>
          </cell>
          <cell r="B327" t="str">
            <v>DS003S</v>
          </cell>
        </row>
        <row r="328">
          <cell r="A328" t="str">
            <v>WSS7039</v>
          </cell>
          <cell r="B328" t="str">
            <v>DS003S</v>
          </cell>
        </row>
        <row r="329">
          <cell r="A329" t="str">
            <v>1957446</v>
          </cell>
          <cell r="B329" t="str">
            <v>DS003S</v>
          </cell>
        </row>
        <row r="330">
          <cell r="A330" t="str">
            <v>2031479</v>
          </cell>
          <cell r="B330" t="str">
            <v>DS003S</v>
          </cell>
        </row>
        <row r="331">
          <cell r="A331" t="str">
            <v>2069264</v>
          </cell>
          <cell r="B331" t="str">
            <v>DS003S</v>
          </cell>
        </row>
        <row r="332">
          <cell r="A332" t="str">
            <v>2057521</v>
          </cell>
          <cell r="B332" t="str">
            <v>DS004C</v>
          </cell>
        </row>
        <row r="333">
          <cell r="A333" t="str">
            <v>1492373</v>
          </cell>
          <cell r="B333" t="str">
            <v>DS004C</v>
          </cell>
        </row>
        <row r="334">
          <cell r="A334" t="str">
            <v>2020711</v>
          </cell>
          <cell r="B334" t="str">
            <v>DS004C</v>
          </cell>
        </row>
        <row r="335">
          <cell r="A335" t="str">
            <v>2020721</v>
          </cell>
          <cell r="B335" t="str">
            <v>DS004C</v>
          </cell>
        </row>
        <row r="336">
          <cell r="A336" t="str">
            <v>2036082</v>
          </cell>
          <cell r="B336" t="str">
            <v>DS004C</v>
          </cell>
        </row>
        <row r="337">
          <cell r="A337" t="str">
            <v>2041951</v>
          </cell>
          <cell r="B337" t="str">
            <v>DS004C</v>
          </cell>
        </row>
        <row r="338">
          <cell r="A338" t="str">
            <v>2041952</v>
          </cell>
          <cell r="B338" t="str">
            <v>DS004C</v>
          </cell>
        </row>
        <row r="339">
          <cell r="A339" t="str">
            <v>2045094</v>
          </cell>
          <cell r="B339" t="str">
            <v>DS004C</v>
          </cell>
        </row>
        <row r="340">
          <cell r="A340" t="str">
            <v>2048903</v>
          </cell>
          <cell r="B340" t="str">
            <v>DS004C</v>
          </cell>
        </row>
        <row r="341">
          <cell r="A341" t="str">
            <v>2051616</v>
          </cell>
          <cell r="B341" t="str">
            <v>DS004C</v>
          </cell>
        </row>
        <row r="342">
          <cell r="A342" t="str">
            <v>2066908</v>
          </cell>
          <cell r="B342" t="str">
            <v>DS004C</v>
          </cell>
        </row>
        <row r="343">
          <cell r="A343" t="str">
            <v>2066912</v>
          </cell>
          <cell r="B343" t="str">
            <v>DS004C</v>
          </cell>
        </row>
        <row r="344">
          <cell r="A344" t="str">
            <v>2067035</v>
          </cell>
          <cell r="B344" t="str">
            <v>DS004C</v>
          </cell>
        </row>
        <row r="345">
          <cell r="A345" t="str">
            <v>2067777</v>
          </cell>
          <cell r="B345" t="str">
            <v>DS004C</v>
          </cell>
        </row>
        <row r="346">
          <cell r="A346" t="str">
            <v>2072340</v>
          </cell>
          <cell r="B346" t="str">
            <v>DS004C</v>
          </cell>
        </row>
        <row r="347">
          <cell r="A347" t="str">
            <v>2074849</v>
          </cell>
          <cell r="B347" t="str">
            <v>DS004C</v>
          </cell>
        </row>
        <row r="348">
          <cell r="A348" t="str">
            <v>2074850</v>
          </cell>
          <cell r="B348" t="str">
            <v>DS004C</v>
          </cell>
        </row>
        <row r="349">
          <cell r="A349" t="str">
            <v>2074851</v>
          </cell>
          <cell r="B349" t="str">
            <v>DS004C</v>
          </cell>
        </row>
        <row r="350">
          <cell r="A350" t="str">
            <v>2081693</v>
          </cell>
          <cell r="B350" t="str">
            <v>DS004C</v>
          </cell>
        </row>
        <row r="351">
          <cell r="A351" t="str">
            <v>2085229</v>
          </cell>
          <cell r="B351" t="str">
            <v>DS004C</v>
          </cell>
        </row>
        <row r="352">
          <cell r="A352" t="str">
            <v>2085861</v>
          </cell>
          <cell r="B352" t="str">
            <v>DS004C</v>
          </cell>
        </row>
        <row r="353">
          <cell r="A353" t="str">
            <v>2090725</v>
          </cell>
          <cell r="B353" t="str">
            <v>DS004C</v>
          </cell>
        </row>
        <row r="354">
          <cell r="A354" t="str">
            <v>ECK76240</v>
          </cell>
          <cell r="B354" t="str">
            <v>DS004C</v>
          </cell>
        </row>
        <row r="355">
          <cell r="A355" t="str">
            <v>ECS70831</v>
          </cell>
          <cell r="B355" t="str">
            <v>DS004C</v>
          </cell>
        </row>
        <row r="356">
          <cell r="A356" t="str">
            <v>ECS72424</v>
          </cell>
          <cell r="B356" t="str">
            <v>DS004C</v>
          </cell>
        </row>
        <row r="357">
          <cell r="A357" t="str">
            <v>ECT80002</v>
          </cell>
          <cell r="B357" t="str">
            <v>DS004C</v>
          </cell>
        </row>
        <row r="358">
          <cell r="A358" t="str">
            <v>ECT80005</v>
          </cell>
          <cell r="B358" t="str">
            <v>DS004C</v>
          </cell>
        </row>
        <row r="359">
          <cell r="A359" t="str">
            <v>SCS7099</v>
          </cell>
          <cell r="B359" t="str">
            <v>DS004C</v>
          </cell>
        </row>
        <row r="360">
          <cell r="A360" t="str">
            <v>2006969</v>
          </cell>
          <cell r="B360" t="str">
            <v>DS004C</v>
          </cell>
        </row>
        <row r="361">
          <cell r="A361" t="str">
            <v>2006971</v>
          </cell>
          <cell r="B361" t="str">
            <v>DS004C</v>
          </cell>
        </row>
        <row r="362">
          <cell r="A362" t="str">
            <v>1982284</v>
          </cell>
          <cell r="B362" t="str">
            <v>DS004C</v>
          </cell>
        </row>
        <row r="363">
          <cell r="A363" t="str">
            <v>1988439</v>
          </cell>
          <cell r="B363" t="str">
            <v>DS004C</v>
          </cell>
        </row>
        <row r="364">
          <cell r="A364" t="str">
            <v>2034639</v>
          </cell>
          <cell r="B364" t="str">
            <v>DS004C</v>
          </cell>
        </row>
        <row r="365">
          <cell r="A365" t="str">
            <v>2042144</v>
          </cell>
          <cell r="B365" t="str">
            <v>DS004C</v>
          </cell>
        </row>
        <row r="366">
          <cell r="A366" t="str">
            <v>2045323</v>
          </cell>
          <cell r="B366" t="str">
            <v>DS004C</v>
          </cell>
        </row>
        <row r="367">
          <cell r="A367" t="str">
            <v>2062184</v>
          </cell>
          <cell r="B367" t="str">
            <v>DS004C</v>
          </cell>
        </row>
        <row r="368">
          <cell r="A368" t="str">
            <v>2067231</v>
          </cell>
          <cell r="B368" t="str">
            <v>DS004C</v>
          </cell>
        </row>
        <row r="369">
          <cell r="A369" t="str">
            <v>2074881</v>
          </cell>
          <cell r="B369" t="str">
            <v>DS004C</v>
          </cell>
        </row>
        <row r="370">
          <cell r="A370" t="str">
            <v>2078996</v>
          </cell>
          <cell r="B370" t="str">
            <v>DS004C</v>
          </cell>
        </row>
        <row r="371">
          <cell r="A371" t="str">
            <v>2081857</v>
          </cell>
          <cell r="B371" t="str">
            <v>DS004C</v>
          </cell>
        </row>
        <row r="372">
          <cell r="A372" t="str">
            <v>2084132</v>
          </cell>
          <cell r="B372" t="str">
            <v>DS004C</v>
          </cell>
        </row>
        <row r="373">
          <cell r="A373" t="str">
            <v>2091038</v>
          </cell>
          <cell r="B373" t="str">
            <v>DS004C</v>
          </cell>
        </row>
        <row r="374">
          <cell r="A374" t="str">
            <v>2091111</v>
          </cell>
          <cell r="B374" t="str">
            <v>DS004C</v>
          </cell>
        </row>
        <row r="375">
          <cell r="A375" t="str">
            <v>2091122</v>
          </cell>
          <cell r="B375" t="str">
            <v>DS004C</v>
          </cell>
        </row>
        <row r="376">
          <cell r="A376" t="str">
            <v>1928627</v>
          </cell>
          <cell r="B376" t="str">
            <v>DS004C</v>
          </cell>
        </row>
        <row r="377">
          <cell r="A377" t="str">
            <v>1928649</v>
          </cell>
          <cell r="B377" t="str">
            <v>DS004C</v>
          </cell>
        </row>
        <row r="378">
          <cell r="A378" t="str">
            <v>1935496</v>
          </cell>
          <cell r="B378" t="str">
            <v>DS004C</v>
          </cell>
        </row>
        <row r="379">
          <cell r="A379" t="str">
            <v>1950411</v>
          </cell>
          <cell r="B379" t="str">
            <v>DS004C</v>
          </cell>
        </row>
        <row r="380">
          <cell r="A380" t="str">
            <v>2068114</v>
          </cell>
          <cell r="B380" t="str">
            <v>DS004C</v>
          </cell>
        </row>
        <row r="381">
          <cell r="A381" t="str">
            <v>2025116</v>
          </cell>
          <cell r="B381" t="str">
            <v>DS004C</v>
          </cell>
        </row>
        <row r="382">
          <cell r="A382" t="str">
            <v>1836245A</v>
          </cell>
          <cell r="B382" t="str">
            <v>DS004C</v>
          </cell>
        </row>
        <row r="383">
          <cell r="A383" t="str">
            <v>1907173</v>
          </cell>
          <cell r="B383" t="str">
            <v>DS004C</v>
          </cell>
        </row>
        <row r="384">
          <cell r="A384" t="str">
            <v>1988457</v>
          </cell>
          <cell r="B384" t="str">
            <v>DS004C</v>
          </cell>
        </row>
        <row r="385">
          <cell r="A385" t="str">
            <v>2045325</v>
          </cell>
          <cell r="B385" t="str">
            <v>DS004C</v>
          </cell>
        </row>
        <row r="386">
          <cell r="A386" t="str">
            <v>2054055</v>
          </cell>
          <cell r="B386" t="str">
            <v>DS004C</v>
          </cell>
        </row>
        <row r="387">
          <cell r="A387" t="str">
            <v>SNH7004</v>
          </cell>
          <cell r="B387" t="str">
            <v>DS004N</v>
          </cell>
        </row>
        <row r="388">
          <cell r="A388" t="str">
            <v>SNU7099</v>
          </cell>
          <cell r="B388" t="str">
            <v>DS004N</v>
          </cell>
        </row>
        <row r="389">
          <cell r="A389" t="str">
            <v>1851385</v>
          </cell>
          <cell r="B389" t="str">
            <v>DS004N</v>
          </cell>
        </row>
        <row r="390">
          <cell r="A390" t="str">
            <v>KNI87502</v>
          </cell>
          <cell r="B390" t="str">
            <v>DS004N</v>
          </cell>
        </row>
        <row r="391">
          <cell r="A391" t="str">
            <v>KNI87503</v>
          </cell>
          <cell r="B391" t="str">
            <v>DS004N</v>
          </cell>
        </row>
        <row r="392">
          <cell r="A392" t="str">
            <v>KNI87504</v>
          </cell>
          <cell r="B392" t="str">
            <v>DS004N</v>
          </cell>
        </row>
        <row r="393">
          <cell r="A393" t="str">
            <v>KNK7018A</v>
          </cell>
          <cell r="B393" t="str">
            <v>DS004N</v>
          </cell>
        </row>
        <row r="394">
          <cell r="A394" t="str">
            <v>KNK77020</v>
          </cell>
          <cell r="B394" t="str">
            <v>DS004N</v>
          </cell>
        </row>
        <row r="395">
          <cell r="A395" t="str">
            <v>KNK87002</v>
          </cell>
          <cell r="B395" t="str">
            <v>DS004N</v>
          </cell>
        </row>
        <row r="396">
          <cell r="A396" t="str">
            <v>KNS87001</v>
          </cell>
          <cell r="B396" t="str">
            <v>DS004N</v>
          </cell>
        </row>
        <row r="397">
          <cell r="A397" t="str">
            <v>1911553</v>
          </cell>
          <cell r="B397" t="str">
            <v>DS004N</v>
          </cell>
        </row>
        <row r="398">
          <cell r="A398" t="str">
            <v>2067265</v>
          </cell>
          <cell r="B398" t="str">
            <v>DS004N</v>
          </cell>
        </row>
        <row r="399">
          <cell r="A399" t="str">
            <v>PNK75003</v>
          </cell>
          <cell r="B399" t="str">
            <v>DS004N</v>
          </cell>
        </row>
        <row r="400">
          <cell r="A400" t="str">
            <v>PNS75001</v>
          </cell>
          <cell r="B400" t="str">
            <v>DS004N</v>
          </cell>
        </row>
        <row r="401">
          <cell r="A401" t="str">
            <v>1859503</v>
          </cell>
          <cell r="B401" t="str">
            <v>DS004N</v>
          </cell>
        </row>
        <row r="402">
          <cell r="A402" t="str">
            <v>1980350</v>
          </cell>
          <cell r="B402" t="str">
            <v>DS004N</v>
          </cell>
        </row>
        <row r="403">
          <cell r="A403" t="str">
            <v>2019255</v>
          </cell>
          <cell r="B403" t="str">
            <v>DS004N</v>
          </cell>
        </row>
        <row r="404">
          <cell r="A404" t="str">
            <v>2045223</v>
          </cell>
          <cell r="B404" t="str">
            <v>DS004N</v>
          </cell>
        </row>
        <row r="405">
          <cell r="A405" t="str">
            <v>2075299</v>
          </cell>
          <cell r="B405" t="str">
            <v>DS004N</v>
          </cell>
        </row>
        <row r="406">
          <cell r="A406" t="str">
            <v>2084023</v>
          </cell>
          <cell r="B406" t="str">
            <v>DS004N</v>
          </cell>
        </row>
        <row r="407">
          <cell r="A407" t="str">
            <v>2084024</v>
          </cell>
          <cell r="B407" t="str">
            <v>DS004N</v>
          </cell>
        </row>
        <row r="408">
          <cell r="A408" t="str">
            <v>2084025</v>
          </cell>
          <cell r="B408" t="str">
            <v>DS004N</v>
          </cell>
        </row>
        <row r="409">
          <cell r="A409" t="str">
            <v>MNR70010</v>
          </cell>
          <cell r="B409" t="str">
            <v>DS004N</v>
          </cell>
        </row>
        <row r="410">
          <cell r="A410" t="str">
            <v>KNI76004</v>
          </cell>
          <cell r="B410" t="str">
            <v>DS004N</v>
          </cell>
        </row>
        <row r="411">
          <cell r="A411" t="str">
            <v>KNI86001</v>
          </cell>
          <cell r="B411" t="str">
            <v>DS004N</v>
          </cell>
        </row>
        <row r="412">
          <cell r="A412" t="str">
            <v>KNI86002</v>
          </cell>
          <cell r="B412" t="str">
            <v>DS004N</v>
          </cell>
        </row>
        <row r="413">
          <cell r="A413" t="str">
            <v>KNI86003</v>
          </cell>
          <cell r="B413" t="str">
            <v>DS004N</v>
          </cell>
        </row>
        <row r="414">
          <cell r="A414" t="str">
            <v>KNI86004</v>
          </cell>
          <cell r="B414" t="str">
            <v>DS004N</v>
          </cell>
        </row>
        <row r="415">
          <cell r="A415" t="str">
            <v>KNI86005</v>
          </cell>
          <cell r="B415" t="str">
            <v>DS004N</v>
          </cell>
        </row>
        <row r="416">
          <cell r="A416" t="str">
            <v>KNI86006</v>
          </cell>
          <cell r="B416" t="str">
            <v>DS004N</v>
          </cell>
        </row>
        <row r="417">
          <cell r="A417" t="str">
            <v>KNK76011</v>
          </cell>
          <cell r="B417" t="str">
            <v>DS004N</v>
          </cell>
        </row>
        <row r="418">
          <cell r="A418" t="str">
            <v>KNR86001</v>
          </cell>
          <cell r="B418" t="str">
            <v>DS004N</v>
          </cell>
        </row>
        <row r="419">
          <cell r="A419" t="str">
            <v>KNR86004</v>
          </cell>
          <cell r="B419" t="str">
            <v>DS004N</v>
          </cell>
        </row>
        <row r="420">
          <cell r="A420" t="str">
            <v>KNR86006</v>
          </cell>
          <cell r="B420" t="str">
            <v>DS004N</v>
          </cell>
        </row>
        <row r="421">
          <cell r="A421" t="str">
            <v>KNR86009</v>
          </cell>
          <cell r="B421" t="str">
            <v>DS004N</v>
          </cell>
        </row>
        <row r="422">
          <cell r="A422" t="str">
            <v>KNS86001</v>
          </cell>
          <cell r="B422" t="str">
            <v>DS004N</v>
          </cell>
        </row>
        <row r="423">
          <cell r="A423" t="str">
            <v>KNS86002</v>
          </cell>
          <cell r="B423" t="str">
            <v>DS004N</v>
          </cell>
        </row>
        <row r="424">
          <cell r="A424" t="str">
            <v>KNS86004</v>
          </cell>
          <cell r="B424" t="str">
            <v>DS004N</v>
          </cell>
        </row>
        <row r="425">
          <cell r="A425" t="str">
            <v>1922706</v>
          </cell>
          <cell r="B425" t="str">
            <v>DS004N</v>
          </cell>
        </row>
        <row r="426">
          <cell r="A426" t="str">
            <v>1948745</v>
          </cell>
          <cell r="B426" t="str">
            <v>DS004N</v>
          </cell>
        </row>
        <row r="427">
          <cell r="A427" t="str">
            <v>2046271</v>
          </cell>
          <cell r="B427" t="str">
            <v>DS004N</v>
          </cell>
        </row>
        <row r="428">
          <cell r="A428" t="str">
            <v>2081714</v>
          </cell>
          <cell r="B428" t="str">
            <v>DS004N</v>
          </cell>
        </row>
        <row r="429">
          <cell r="A429" t="str">
            <v>PNK75005</v>
          </cell>
          <cell r="B429" t="str">
            <v>DS004N</v>
          </cell>
        </row>
        <row r="430">
          <cell r="A430" t="str">
            <v>1901476</v>
          </cell>
          <cell r="B430" t="str">
            <v>DS004S</v>
          </cell>
        </row>
        <row r="431">
          <cell r="A431" t="str">
            <v>1909559</v>
          </cell>
          <cell r="B431" t="str">
            <v>DS004S</v>
          </cell>
        </row>
        <row r="432">
          <cell r="A432" t="str">
            <v>2012026</v>
          </cell>
          <cell r="B432" t="str">
            <v>DS004S</v>
          </cell>
        </row>
        <row r="433">
          <cell r="A433" t="str">
            <v>2012065</v>
          </cell>
          <cell r="B433" t="str">
            <v>DS004S</v>
          </cell>
        </row>
        <row r="434">
          <cell r="A434" t="str">
            <v>2012065</v>
          </cell>
          <cell r="B434" t="str">
            <v>DS004S</v>
          </cell>
        </row>
        <row r="435">
          <cell r="A435" t="str">
            <v>2026710</v>
          </cell>
          <cell r="B435" t="str">
            <v>DS004S</v>
          </cell>
        </row>
        <row r="436">
          <cell r="A436" t="str">
            <v>2036005</v>
          </cell>
          <cell r="B436" t="str">
            <v>DS004S</v>
          </cell>
        </row>
        <row r="437">
          <cell r="A437" t="str">
            <v>2037615</v>
          </cell>
          <cell r="B437" t="str">
            <v>DS004S</v>
          </cell>
        </row>
        <row r="438">
          <cell r="A438" t="str">
            <v>2037622</v>
          </cell>
          <cell r="B438" t="str">
            <v>DS004S</v>
          </cell>
        </row>
        <row r="439">
          <cell r="A439" t="str">
            <v>2037639</v>
          </cell>
          <cell r="B439" t="str">
            <v>DS004S</v>
          </cell>
        </row>
        <row r="440">
          <cell r="A440" t="str">
            <v>2037640</v>
          </cell>
          <cell r="B440" t="str">
            <v>DS004S</v>
          </cell>
        </row>
        <row r="441">
          <cell r="A441" t="str">
            <v>2040221</v>
          </cell>
          <cell r="B441" t="str">
            <v>DS004S</v>
          </cell>
        </row>
        <row r="442">
          <cell r="A442" t="str">
            <v>2047026</v>
          </cell>
          <cell r="B442" t="str">
            <v>DS004S</v>
          </cell>
        </row>
        <row r="443">
          <cell r="A443" t="str">
            <v>2049652</v>
          </cell>
          <cell r="B443" t="str">
            <v>DS004S</v>
          </cell>
        </row>
        <row r="444">
          <cell r="A444" t="str">
            <v>2054744</v>
          </cell>
          <cell r="B444" t="str">
            <v>DS004S</v>
          </cell>
        </row>
        <row r="445">
          <cell r="A445" t="str">
            <v>2056298</v>
          </cell>
          <cell r="B445" t="str">
            <v>DS004S</v>
          </cell>
        </row>
        <row r="446">
          <cell r="A446" t="str">
            <v>2062315</v>
          </cell>
          <cell r="B446" t="str">
            <v>DS004S</v>
          </cell>
        </row>
        <row r="447">
          <cell r="A447" t="str">
            <v>2070885</v>
          </cell>
          <cell r="B447" t="str">
            <v>DS004S</v>
          </cell>
        </row>
        <row r="448">
          <cell r="A448" t="str">
            <v>2072231</v>
          </cell>
          <cell r="B448" t="str">
            <v>DS004S</v>
          </cell>
        </row>
        <row r="449">
          <cell r="A449" t="str">
            <v>2072257</v>
          </cell>
          <cell r="B449" t="str">
            <v>DS004S</v>
          </cell>
        </row>
        <row r="450">
          <cell r="A450" t="str">
            <v>2072260</v>
          </cell>
          <cell r="B450" t="str">
            <v>DS004S</v>
          </cell>
        </row>
        <row r="451">
          <cell r="A451" t="str">
            <v>2072363</v>
          </cell>
          <cell r="B451" t="str">
            <v>DS004S</v>
          </cell>
        </row>
        <row r="452">
          <cell r="A452" t="str">
            <v>2072941</v>
          </cell>
          <cell r="B452" t="str">
            <v>DS004S</v>
          </cell>
        </row>
        <row r="453">
          <cell r="A453" t="str">
            <v>2075449</v>
          </cell>
          <cell r="B453" t="str">
            <v>DS004S</v>
          </cell>
        </row>
        <row r="454">
          <cell r="A454" t="str">
            <v>2077549</v>
          </cell>
          <cell r="B454" t="str">
            <v>DS004S</v>
          </cell>
        </row>
        <row r="455">
          <cell r="A455" t="str">
            <v>2078173</v>
          </cell>
          <cell r="B455" t="str">
            <v>DS004S</v>
          </cell>
        </row>
        <row r="456">
          <cell r="A456" t="str">
            <v>2078661</v>
          </cell>
          <cell r="B456" t="str">
            <v>DS004S</v>
          </cell>
        </row>
        <row r="457">
          <cell r="A457" t="str">
            <v>2079545</v>
          </cell>
          <cell r="B457" t="str">
            <v>DS004S</v>
          </cell>
        </row>
        <row r="458">
          <cell r="A458" t="str">
            <v>2082486</v>
          </cell>
          <cell r="B458" t="str">
            <v>DS004S</v>
          </cell>
        </row>
        <row r="459">
          <cell r="A459" t="str">
            <v>2083314</v>
          </cell>
          <cell r="B459" t="str">
            <v>DS004S</v>
          </cell>
        </row>
        <row r="460">
          <cell r="A460" t="str">
            <v>2085516</v>
          </cell>
          <cell r="B460" t="str">
            <v>DS004S</v>
          </cell>
        </row>
        <row r="461">
          <cell r="A461" t="str">
            <v>ESK76016</v>
          </cell>
          <cell r="B461" t="str">
            <v>DS004S</v>
          </cell>
        </row>
        <row r="462">
          <cell r="A462" t="str">
            <v>MSK82000</v>
          </cell>
          <cell r="B462" t="str">
            <v>DS004S</v>
          </cell>
        </row>
        <row r="463">
          <cell r="A463" t="str">
            <v>1830773</v>
          </cell>
          <cell r="B463" t="str">
            <v>DS004S</v>
          </cell>
        </row>
        <row r="464">
          <cell r="A464" t="str">
            <v>1963091</v>
          </cell>
          <cell r="B464" t="str">
            <v>DS004S</v>
          </cell>
        </row>
        <row r="465">
          <cell r="A465" t="str">
            <v>1966640</v>
          </cell>
          <cell r="B465" t="str">
            <v>DS004S</v>
          </cell>
        </row>
        <row r="466">
          <cell r="A466" t="str">
            <v>2025029</v>
          </cell>
          <cell r="B466" t="str">
            <v>DS004S</v>
          </cell>
        </row>
        <row r="467">
          <cell r="A467" t="str">
            <v>2042018</v>
          </cell>
          <cell r="B467" t="str">
            <v>DS004S</v>
          </cell>
        </row>
        <row r="468">
          <cell r="A468" t="str">
            <v>2072281</v>
          </cell>
          <cell r="B468" t="str">
            <v>DS004S</v>
          </cell>
        </row>
        <row r="469">
          <cell r="A469" t="str">
            <v>2076989</v>
          </cell>
          <cell r="B469" t="str">
            <v>DS004S</v>
          </cell>
        </row>
        <row r="470">
          <cell r="A470" t="str">
            <v>2085885</v>
          </cell>
          <cell r="B470" t="str">
            <v>DS004S</v>
          </cell>
        </row>
        <row r="471">
          <cell r="A471" t="str">
            <v>2094496</v>
          </cell>
          <cell r="B471" t="str">
            <v>DS004S</v>
          </cell>
        </row>
        <row r="472">
          <cell r="A472" t="str">
            <v>ESK70061</v>
          </cell>
          <cell r="B472" t="str">
            <v>DS004S</v>
          </cell>
        </row>
        <row r="473">
          <cell r="A473" t="str">
            <v>ESK70114</v>
          </cell>
          <cell r="B473" t="str">
            <v>DS004S</v>
          </cell>
        </row>
        <row r="474">
          <cell r="A474" t="str">
            <v>ESK70122</v>
          </cell>
          <cell r="B474" t="str">
            <v>DS004S</v>
          </cell>
        </row>
        <row r="475">
          <cell r="A475" t="str">
            <v>ESK71021</v>
          </cell>
          <cell r="B475" t="str">
            <v>DS004S</v>
          </cell>
        </row>
        <row r="476">
          <cell r="A476" t="str">
            <v>ESK80000</v>
          </cell>
          <cell r="B476" t="str">
            <v>DS004S</v>
          </cell>
        </row>
        <row r="477">
          <cell r="A477" t="str">
            <v>ESK80001</v>
          </cell>
          <cell r="B477" t="str">
            <v>DS004S</v>
          </cell>
        </row>
        <row r="478">
          <cell r="A478" t="str">
            <v>ESK80006</v>
          </cell>
          <cell r="B478" t="str">
            <v>DS004S</v>
          </cell>
        </row>
        <row r="479">
          <cell r="A479" t="str">
            <v>ESK80007</v>
          </cell>
          <cell r="B479" t="str">
            <v>DS004S</v>
          </cell>
        </row>
        <row r="480">
          <cell r="A480" t="str">
            <v>ESS82007</v>
          </cell>
          <cell r="B480" t="str">
            <v>DS004S</v>
          </cell>
        </row>
        <row r="481">
          <cell r="A481" t="str">
            <v>2036969</v>
          </cell>
          <cell r="B481" t="str">
            <v>DS004S</v>
          </cell>
        </row>
        <row r="482">
          <cell r="A482" t="str">
            <v>2061586</v>
          </cell>
          <cell r="B482" t="str">
            <v>DS004S</v>
          </cell>
        </row>
        <row r="483">
          <cell r="A483" t="str">
            <v>WSK7051</v>
          </cell>
          <cell r="B483" t="str">
            <v>DS004S</v>
          </cell>
        </row>
        <row r="484">
          <cell r="A484" t="str">
            <v>WSK7062</v>
          </cell>
          <cell r="B484" t="str">
            <v>DS004S</v>
          </cell>
        </row>
        <row r="485">
          <cell r="A485" t="str">
            <v>WSS7070</v>
          </cell>
          <cell r="B485" t="str">
            <v>DS004S</v>
          </cell>
        </row>
        <row r="486">
          <cell r="A486" t="str">
            <v>2025094</v>
          </cell>
          <cell r="B486" t="str">
            <v>DS004S</v>
          </cell>
        </row>
        <row r="487">
          <cell r="A487" t="str">
            <v>WSK7082</v>
          </cell>
          <cell r="B487" t="str">
            <v>DS004S</v>
          </cell>
        </row>
        <row r="488">
          <cell r="A488" t="str">
            <v>WSK7083</v>
          </cell>
          <cell r="B488" t="str">
            <v>DS004S</v>
          </cell>
        </row>
        <row r="489">
          <cell r="A489" t="str">
            <v>WSS7079</v>
          </cell>
          <cell r="B489" t="str">
            <v>DS004S</v>
          </cell>
        </row>
        <row r="490">
          <cell r="A490" t="str">
            <v>2029827</v>
          </cell>
          <cell r="B490" t="str">
            <v>DS004S</v>
          </cell>
        </row>
        <row r="491">
          <cell r="A491" t="str">
            <v>WSK7081</v>
          </cell>
          <cell r="B491" t="str">
            <v>DS004S</v>
          </cell>
        </row>
        <row r="492">
          <cell r="A492" t="str">
            <v>WSS7072</v>
          </cell>
          <cell r="B492" t="str">
            <v>DS004S</v>
          </cell>
        </row>
        <row r="493">
          <cell r="A493" t="str">
            <v>1927337</v>
          </cell>
          <cell r="B493" t="str">
            <v>DS005C</v>
          </cell>
        </row>
        <row r="494">
          <cell r="A494" t="str">
            <v>1984383</v>
          </cell>
          <cell r="B494" t="str">
            <v>DS005C</v>
          </cell>
        </row>
        <row r="495">
          <cell r="A495" t="str">
            <v>1988593</v>
          </cell>
          <cell r="B495" t="str">
            <v>DS005C</v>
          </cell>
        </row>
        <row r="496">
          <cell r="A496" t="str">
            <v>1998315</v>
          </cell>
          <cell r="B496" t="str">
            <v>DS005C</v>
          </cell>
        </row>
        <row r="497">
          <cell r="A497" t="str">
            <v>1999397</v>
          </cell>
          <cell r="B497" t="str">
            <v>DS005C</v>
          </cell>
        </row>
        <row r="498">
          <cell r="A498" t="str">
            <v>2001037</v>
          </cell>
          <cell r="B498" t="str">
            <v>DS005C</v>
          </cell>
        </row>
        <row r="499">
          <cell r="A499" t="str">
            <v>2001384</v>
          </cell>
          <cell r="B499" t="str">
            <v>DS005C</v>
          </cell>
        </row>
        <row r="500">
          <cell r="A500" t="str">
            <v>2002555</v>
          </cell>
          <cell r="B500" t="str">
            <v>DS005C</v>
          </cell>
        </row>
        <row r="501">
          <cell r="A501" t="str">
            <v>2002556</v>
          </cell>
          <cell r="B501" t="str">
            <v>DS005C</v>
          </cell>
        </row>
        <row r="502">
          <cell r="A502" t="str">
            <v>2002560</v>
          </cell>
          <cell r="B502" t="str">
            <v>DS005C</v>
          </cell>
        </row>
        <row r="503">
          <cell r="A503" t="str">
            <v>2002563</v>
          </cell>
          <cell r="B503" t="str">
            <v>DS005C</v>
          </cell>
        </row>
        <row r="504">
          <cell r="A504" t="str">
            <v>2003795</v>
          </cell>
          <cell r="B504" t="str">
            <v>DS005C</v>
          </cell>
        </row>
        <row r="505">
          <cell r="A505" t="str">
            <v>2007846</v>
          </cell>
          <cell r="B505" t="str">
            <v>DS005C</v>
          </cell>
        </row>
        <row r="506">
          <cell r="A506" t="str">
            <v>2008311</v>
          </cell>
          <cell r="B506" t="str">
            <v>DS005C</v>
          </cell>
        </row>
        <row r="507">
          <cell r="A507" t="str">
            <v>2019381</v>
          </cell>
          <cell r="B507" t="str">
            <v>DS005C</v>
          </cell>
        </row>
        <row r="508">
          <cell r="A508" t="str">
            <v>2020258</v>
          </cell>
          <cell r="B508" t="str">
            <v>DS005C</v>
          </cell>
        </row>
        <row r="509">
          <cell r="A509" t="str">
            <v>2021856</v>
          </cell>
          <cell r="B509" t="str">
            <v>DS005C</v>
          </cell>
        </row>
        <row r="510">
          <cell r="A510" t="str">
            <v>2021858</v>
          </cell>
          <cell r="B510" t="str">
            <v>DS005C</v>
          </cell>
        </row>
        <row r="511">
          <cell r="A511" t="str">
            <v>2022908</v>
          </cell>
          <cell r="B511" t="str">
            <v>DS005C</v>
          </cell>
        </row>
        <row r="512">
          <cell r="A512" t="str">
            <v>2026302</v>
          </cell>
          <cell r="B512" t="str">
            <v>DS005C</v>
          </cell>
        </row>
        <row r="513">
          <cell r="A513" t="str">
            <v>2027346</v>
          </cell>
          <cell r="B513" t="str">
            <v>DS005C</v>
          </cell>
        </row>
        <row r="514">
          <cell r="A514" t="str">
            <v>2029831</v>
          </cell>
          <cell r="B514" t="str">
            <v>DS005C</v>
          </cell>
        </row>
        <row r="515">
          <cell r="A515" t="str">
            <v>2031402</v>
          </cell>
          <cell r="B515" t="str">
            <v>DS005C</v>
          </cell>
        </row>
        <row r="516">
          <cell r="A516" t="str">
            <v>2035266</v>
          </cell>
          <cell r="B516" t="str">
            <v>DS005C</v>
          </cell>
        </row>
        <row r="517">
          <cell r="A517" t="str">
            <v>2035298</v>
          </cell>
          <cell r="B517" t="str">
            <v>DS005C</v>
          </cell>
        </row>
        <row r="518">
          <cell r="A518" t="str">
            <v>2035555</v>
          </cell>
          <cell r="B518" t="str">
            <v>DS005C</v>
          </cell>
        </row>
        <row r="519">
          <cell r="A519" t="str">
            <v>2047183</v>
          </cell>
          <cell r="B519" t="str">
            <v>DS005C</v>
          </cell>
        </row>
        <row r="520">
          <cell r="A520" t="str">
            <v>2047228</v>
          </cell>
          <cell r="B520" t="str">
            <v>DS005C</v>
          </cell>
        </row>
        <row r="521">
          <cell r="A521" t="str">
            <v>2047991</v>
          </cell>
          <cell r="B521" t="str">
            <v>DS005C</v>
          </cell>
        </row>
        <row r="522">
          <cell r="A522" t="str">
            <v>2048655</v>
          </cell>
          <cell r="B522" t="str">
            <v>DS005C</v>
          </cell>
        </row>
        <row r="523">
          <cell r="A523" t="str">
            <v>2049253</v>
          </cell>
          <cell r="B523" t="str">
            <v>DS005C</v>
          </cell>
        </row>
        <row r="524">
          <cell r="A524" t="str">
            <v>2049419</v>
          </cell>
          <cell r="B524" t="str">
            <v>DS005C</v>
          </cell>
        </row>
        <row r="525">
          <cell r="A525" t="str">
            <v>2050172</v>
          </cell>
          <cell r="B525" t="str">
            <v>DS005C</v>
          </cell>
        </row>
        <row r="526">
          <cell r="A526" t="str">
            <v>2053911</v>
          </cell>
          <cell r="B526" t="str">
            <v>DS005C</v>
          </cell>
        </row>
        <row r="527">
          <cell r="A527" t="str">
            <v>2053912</v>
          </cell>
          <cell r="B527" t="str">
            <v>DS005C</v>
          </cell>
        </row>
        <row r="528">
          <cell r="A528" t="str">
            <v>2053916</v>
          </cell>
          <cell r="B528" t="str">
            <v>DS005C</v>
          </cell>
        </row>
        <row r="529">
          <cell r="A529" t="str">
            <v>2054061</v>
          </cell>
          <cell r="B529" t="str">
            <v>DS005C</v>
          </cell>
        </row>
        <row r="530">
          <cell r="A530" t="str">
            <v>2054062</v>
          </cell>
          <cell r="B530" t="str">
            <v>DS005C</v>
          </cell>
        </row>
        <row r="531">
          <cell r="A531" t="str">
            <v>2056692</v>
          </cell>
          <cell r="B531" t="str">
            <v>DS005C</v>
          </cell>
        </row>
        <row r="532">
          <cell r="A532" t="str">
            <v>2056693</v>
          </cell>
          <cell r="B532" t="str">
            <v>DS005C</v>
          </cell>
        </row>
        <row r="533">
          <cell r="A533" t="str">
            <v>2056772</v>
          </cell>
          <cell r="B533" t="str">
            <v>DS005C</v>
          </cell>
        </row>
        <row r="534">
          <cell r="A534" t="str">
            <v>2062153</v>
          </cell>
          <cell r="B534" t="str">
            <v>DS005C</v>
          </cell>
        </row>
        <row r="535">
          <cell r="A535" t="str">
            <v>2064372</v>
          </cell>
          <cell r="B535" t="str">
            <v>DS005C</v>
          </cell>
        </row>
        <row r="536">
          <cell r="A536" t="str">
            <v>2064409</v>
          </cell>
          <cell r="B536" t="str">
            <v>DS005C</v>
          </cell>
        </row>
        <row r="537">
          <cell r="A537" t="str">
            <v>2064445</v>
          </cell>
          <cell r="B537" t="str">
            <v>DS005C</v>
          </cell>
        </row>
        <row r="538">
          <cell r="A538" t="str">
            <v>2064789</v>
          </cell>
          <cell r="B538" t="str">
            <v>DS005C</v>
          </cell>
        </row>
        <row r="539">
          <cell r="A539" t="str">
            <v>2066431</v>
          </cell>
          <cell r="B539" t="str">
            <v>DS005C</v>
          </cell>
        </row>
        <row r="540">
          <cell r="A540" t="str">
            <v>2067858</v>
          </cell>
          <cell r="B540" t="str">
            <v>DS005C</v>
          </cell>
        </row>
        <row r="541">
          <cell r="A541" t="str">
            <v>2069479</v>
          </cell>
          <cell r="B541" t="str">
            <v>DS005C</v>
          </cell>
        </row>
        <row r="542">
          <cell r="A542" t="str">
            <v>2069805</v>
          </cell>
          <cell r="B542" t="str">
            <v>DS005C</v>
          </cell>
        </row>
        <row r="543">
          <cell r="A543" t="str">
            <v>2069894</v>
          </cell>
          <cell r="B543" t="str">
            <v>DS005C</v>
          </cell>
        </row>
        <row r="544">
          <cell r="A544" t="str">
            <v>2070851</v>
          </cell>
          <cell r="B544" t="str">
            <v>DS005C</v>
          </cell>
        </row>
        <row r="545">
          <cell r="A545" t="str">
            <v>2072949</v>
          </cell>
          <cell r="B545" t="str">
            <v>DS005C</v>
          </cell>
        </row>
        <row r="546">
          <cell r="A546" t="str">
            <v>2072950</v>
          </cell>
          <cell r="B546" t="str">
            <v>DS005C</v>
          </cell>
        </row>
        <row r="547">
          <cell r="A547" t="str">
            <v>2073733</v>
          </cell>
          <cell r="B547" t="str">
            <v>DS005C</v>
          </cell>
        </row>
        <row r="548">
          <cell r="A548" t="str">
            <v>2073813</v>
          </cell>
          <cell r="B548" t="str">
            <v>DS005C</v>
          </cell>
        </row>
        <row r="549">
          <cell r="A549" t="str">
            <v>2075045</v>
          </cell>
          <cell r="B549" t="str">
            <v>DS005C</v>
          </cell>
        </row>
        <row r="550">
          <cell r="A550" t="str">
            <v>2076465</v>
          </cell>
          <cell r="B550" t="str">
            <v>DS005C</v>
          </cell>
        </row>
        <row r="551">
          <cell r="A551" t="str">
            <v>2079118</v>
          </cell>
          <cell r="B551" t="str">
            <v>DS005C</v>
          </cell>
        </row>
        <row r="552">
          <cell r="A552" t="str">
            <v>2079145</v>
          </cell>
          <cell r="B552" t="str">
            <v>DS005C</v>
          </cell>
        </row>
        <row r="553">
          <cell r="A553" t="str">
            <v>2080221</v>
          </cell>
          <cell r="B553" t="str">
            <v>DS005C</v>
          </cell>
        </row>
        <row r="554">
          <cell r="A554" t="str">
            <v>2082434</v>
          </cell>
          <cell r="B554" t="str">
            <v>DS005C</v>
          </cell>
        </row>
        <row r="555">
          <cell r="A555" t="str">
            <v>2082496</v>
          </cell>
          <cell r="B555" t="str">
            <v>DS005C</v>
          </cell>
        </row>
        <row r="556">
          <cell r="A556" t="str">
            <v>2082819</v>
          </cell>
          <cell r="B556" t="str">
            <v>DS005C</v>
          </cell>
        </row>
        <row r="557">
          <cell r="A557" t="str">
            <v>2082850</v>
          </cell>
          <cell r="B557" t="str">
            <v>DS005C</v>
          </cell>
        </row>
        <row r="558">
          <cell r="A558" t="str">
            <v>2084088</v>
          </cell>
          <cell r="B558" t="str">
            <v>DS005C</v>
          </cell>
        </row>
        <row r="559">
          <cell r="A559" t="str">
            <v>2084192</v>
          </cell>
          <cell r="B559" t="str">
            <v>DS005C</v>
          </cell>
        </row>
        <row r="560">
          <cell r="A560" t="str">
            <v>2085075</v>
          </cell>
          <cell r="B560" t="str">
            <v>DS005C</v>
          </cell>
        </row>
        <row r="561">
          <cell r="A561" t="str">
            <v>2085252</v>
          </cell>
          <cell r="B561" t="str">
            <v>DS005C</v>
          </cell>
        </row>
        <row r="562">
          <cell r="A562" t="str">
            <v>2085866</v>
          </cell>
          <cell r="B562" t="str">
            <v>DS005C</v>
          </cell>
        </row>
        <row r="563">
          <cell r="A563" t="str">
            <v>2089620</v>
          </cell>
          <cell r="B563" t="str">
            <v>DS005C</v>
          </cell>
        </row>
        <row r="564">
          <cell r="A564" t="str">
            <v>2090126</v>
          </cell>
          <cell r="B564" t="str">
            <v>DS005C</v>
          </cell>
        </row>
        <row r="565">
          <cell r="A565" t="str">
            <v>2090537</v>
          </cell>
          <cell r="B565" t="str">
            <v>DS005C</v>
          </cell>
        </row>
        <row r="566">
          <cell r="A566" t="str">
            <v>2094813</v>
          </cell>
          <cell r="B566" t="str">
            <v>DS005C</v>
          </cell>
        </row>
        <row r="567">
          <cell r="A567" t="str">
            <v>1961280A</v>
          </cell>
          <cell r="B567" t="str">
            <v>DS005C</v>
          </cell>
        </row>
        <row r="568">
          <cell r="A568" t="str">
            <v>144908</v>
          </cell>
          <cell r="B568" t="str">
            <v>DS005N</v>
          </cell>
        </row>
        <row r="569">
          <cell r="A569" t="str">
            <v>1764168</v>
          </cell>
          <cell r="B569" t="str">
            <v>DS005N</v>
          </cell>
        </row>
        <row r="570">
          <cell r="A570" t="str">
            <v>1982433</v>
          </cell>
          <cell r="B570" t="str">
            <v>DS005N</v>
          </cell>
        </row>
        <row r="571">
          <cell r="A571" t="str">
            <v>1986504</v>
          </cell>
          <cell r="B571" t="str">
            <v>DS005N</v>
          </cell>
        </row>
        <row r="572">
          <cell r="A572" t="str">
            <v>1991945</v>
          </cell>
          <cell r="B572" t="str">
            <v>DS005N</v>
          </cell>
        </row>
        <row r="573">
          <cell r="A573" t="str">
            <v>2018805</v>
          </cell>
          <cell r="B573" t="str">
            <v>DS005N</v>
          </cell>
        </row>
        <row r="574">
          <cell r="A574" t="str">
            <v>2019501</v>
          </cell>
          <cell r="B574" t="str">
            <v>DS005N</v>
          </cell>
        </row>
        <row r="575">
          <cell r="A575" t="str">
            <v>2026144</v>
          </cell>
          <cell r="B575" t="str">
            <v>DS005N</v>
          </cell>
        </row>
        <row r="576">
          <cell r="A576" t="str">
            <v>2026173</v>
          </cell>
          <cell r="B576" t="str">
            <v>DS005N</v>
          </cell>
        </row>
        <row r="577">
          <cell r="A577" t="str">
            <v>2026178</v>
          </cell>
          <cell r="B577" t="str">
            <v>DS005N</v>
          </cell>
        </row>
        <row r="578">
          <cell r="A578" t="str">
            <v>2026200</v>
          </cell>
          <cell r="B578" t="str">
            <v>DS005N</v>
          </cell>
        </row>
        <row r="579">
          <cell r="A579" t="str">
            <v>2026750</v>
          </cell>
          <cell r="B579" t="str">
            <v>DS005N</v>
          </cell>
        </row>
        <row r="580">
          <cell r="A580" t="str">
            <v>2034762</v>
          </cell>
          <cell r="B580" t="str">
            <v>DS005N</v>
          </cell>
        </row>
        <row r="581">
          <cell r="A581" t="str">
            <v>2036045</v>
          </cell>
          <cell r="B581" t="str">
            <v>DS005N</v>
          </cell>
        </row>
        <row r="582">
          <cell r="A582" t="str">
            <v>2036070</v>
          </cell>
          <cell r="B582" t="str">
            <v>DS005N</v>
          </cell>
        </row>
        <row r="583">
          <cell r="A583" t="str">
            <v>2036071</v>
          </cell>
          <cell r="B583" t="str">
            <v>DS005N</v>
          </cell>
        </row>
        <row r="584">
          <cell r="A584" t="str">
            <v>2036337</v>
          </cell>
          <cell r="B584" t="str">
            <v>DS005N</v>
          </cell>
        </row>
        <row r="585">
          <cell r="A585" t="str">
            <v>2042699</v>
          </cell>
          <cell r="B585" t="str">
            <v>DS005N</v>
          </cell>
        </row>
        <row r="586">
          <cell r="A586" t="str">
            <v>2043311</v>
          </cell>
          <cell r="B586" t="str">
            <v>DS005N</v>
          </cell>
        </row>
        <row r="587">
          <cell r="A587" t="str">
            <v>2056303</v>
          </cell>
          <cell r="B587" t="str">
            <v>DS005N</v>
          </cell>
        </row>
        <row r="588">
          <cell r="A588" t="str">
            <v>2061574</v>
          </cell>
          <cell r="B588" t="str">
            <v>DS005N</v>
          </cell>
        </row>
        <row r="589">
          <cell r="A589" t="str">
            <v>2066403</v>
          </cell>
          <cell r="B589" t="str">
            <v>DS005N</v>
          </cell>
        </row>
        <row r="590">
          <cell r="A590" t="str">
            <v>2067892</v>
          </cell>
          <cell r="B590" t="str">
            <v>DS005N</v>
          </cell>
        </row>
        <row r="591">
          <cell r="A591" t="str">
            <v>2068332</v>
          </cell>
          <cell r="B591" t="str">
            <v>DS005N</v>
          </cell>
        </row>
        <row r="592">
          <cell r="A592" t="str">
            <v>2068828</v>
          </cell>
          <cell r="B592" t="str">
            <v>DS005N</v>
          </cell>
        </row>
        <row r="593">
          <cell r="A593" t="str">
            <v>2077056</v>
          </cell>
          <cell r="B593" t="str">
            <v>DS005N</v>
          </cell>
        </row>
        <row r="594">
          <cell r="A594" t="str">
            <v>2082788</v>
          </cell>
          <cell r="B594" t="str">
            <v>DS005N</v>
          </cell>
        </row>
        <row r="595">
          <cell r="A595" t="str">
            <v>2089271</v>
          </cell>
          <cell r="B595" t="str">
            <v>DS005N</v>
          </cell>
        </row>
        <row r="596">
          <cell r="A596" t="str">
            <v>2090652</v>
          </cell>
          <cell r="B596" t="str">
            <v>DS005N</v>
          </cell>
        </row>
        <row r="597">
          <cell r="A597" t="str">
            <v>2090795</v>
          </cell>
          <cell r="B597" t="str">
            <v>DS005N</v>
          </cell>
        </row>
        <row r="598">
          <cell r="A598" t="str">
            <v>2095881</v>
          </cell>
          <cell r="B598" t="str">
            <v>DS005N</v>
          </cell>
        </row>
        <row r="599">
          <cell r="A599" t="str">
            <v>1939772A</v>
          </cell>
          <cell r="B599" t="str">
            <v>DS005N</v>
          </cell>
        </row>
        <row r="600">
          <cell r="A600" t="str">
            <v>PNI70046</v>
          </cell>
          <cell r="B600" t="str">
            <v>DS005N</v>
          </cell>
        </row>
        <row r="601">
          <cell r="A601" t="str">
            <v>PNI70047</v>
          </cell>
          <cell r="B601" t="str">
            <v>DS005N</v>
          </cell>
        </row>
        <row r="602">
          <cell r="A602" t="str">
            <v>PNI70048</v>
          </cell>
          <cell r="B602" t="str">
            <v>DS005N</v>
          </cell>
        </row>
        <row r="603">
          <cell r="A603" t="str">
            <v>PNI70049</v>
          </cell>
          <cell r="B603" t="str">
            <v>DS005N</v>
          </cell>
        </row>
        <row r="604">
          <cell r="A604" t="str">
            <v>PNI70052</v>
          </cell>
          <cell r="B604" t="str">
            <v>DS005N</v>
          </cell>
        </row>
        <row r="605">
          <cell r="A605" t="str">
            <v>PNI70053</v>
          </cell>
          <cell r="B605" t="str">
            <v>DS005N</v>
          </cell>
        </row>
        <row r="606">
          <cell r="A606" t="str">
            <v>PNI70055</v>
          </cell>
          <cell r="B606" t="str">
            <v>DS005N</v>
          </cell>
        </row>
        <row r="607">
          <cell r="A607" t="str">
            <v>PNI70056</v>
          </cell>
          <cell r="B607" t="str">
            <v>DS005N</v>
          </cell>
        </row>
        <row r="608">
          <cell r="A608" t="str">
            <v>PNI70058</v>
          </cell>
          <cell r="B608" t="str">
            <v>DS005N</v>
          </cell>
        </row>
        <row r="609">
          <cell r="A609" t="str">
            <v>PNI70059</v>
          </cell>
          <cell r="B609" t="str">
            <v>DS005N</v>
          </cell>
        </row>
        <row r="610">
          <cell r="A610" t="str">
            <v>PNI70063</v>
          </cell>
          <cell r="B610" t="str">
            <v>DS005N</v>
          </cell>
        </row>
        <row r="611">
          <cell r="A611" t="str">
            <v>PNI70066</v>
          </cell>
          <cell r="B611" t="str">
            <v>DS005N</v>
          </cell>
        </row>
        <row r="612">
          <cell r="A612" t="str">
            <v>PNI70070</v>
          </cell>
          <cell r="B612" t="str">
            <v>DS005N</v>
          </cell>
        </row>
        <row r="613">
          <cell r="A613" t="str">
            <v>PNI70071</v>
          </cell>
          <cell r="B613" t="str">
            <v>DS005N</v>
          </cell>
        </row>
        <row r="614">
          <cell r="A614" t="str">
            <v>PNI70072</v>
          </cell>
          <cell r="B614" t="str">
            <v>DS005N</v>
          </cell>
        </row>
        <row r="615">
          <cell r="A615" t="str">
            <v>PNI70073</v>
          </cell>
          <cell r="B615" t="str">
            <v>DS005N</v>
          </cell>
        </row>
        <row r="616">
          <cell r="A616" t="str">
            <v>PNI80001</v>
          </cell>
          <cell r="B616" t="str">
            <v>DS005N</v>
          </cell>
        </row>
        <row r="617">
          <cell r="A617" t="str">
            <v>PNI80002</v>
          </cell>
          <cell r="B617" t="str">
            <v>DS005N</v>
          </cell>
        </row>
        <row r="618">
          <cell r="A618" t="str">
            <v>PNI80003</v>
          </cell>
          <cell r="B618" t="str">
            <v>DS005N</v>
          </cell>
        </row>
        <row r="619">
          <cell r="A619" t="str">
            <v>PNI80004</v>
          </cell>
          <cell r="B619" t="str">
            <v>DS005N</v>
          </cell>
        </row>
        <row r="620">
          <cell r="A620" t="str">
            <v>PNI80006</v>
          </cell>
          <cell r="B620" t="str">
            <v>DS005N</v>
          </cell>
        </row>
        <row r="621">
          <cell r="A621" t="str">
            <v>PNI80007</v>
          </cell>
          <cell r="B621" t="str">
            <v>DS005N</v>
          </cell>
        </row>
        <row r="622">
          <cell r="A622" t="str">
            <v>PNI80008</v>
          </cell>
          <cell r="B622" t="str">
            <v>DS005N</v>
          </cell>
        </row>
        <row r="623">
          <cell r="A623" t="str">
            <v>PNI80009</v>
          </cell>
          <cell r="B623" t="str">
            <v>DS005N</v>
          </cell>
        </row>
        <row r="624">
          <cell r="A624" t="str">
            <v>PNI80012</v>
          </cell>
          <cell r="B624" t="str">
            <v>DS005N</v>
          </cell>
        </row>
        <row r="625">
          <cell r="A625" t="str">
            <v>PNI8POLE</v>
          </cell>
          <cell r="B625" t="str">
            <v>DS005N</v>
          </cell>
        </row>
        <row r="626">
          <cell r="A626" t="str">
            <v>PNK70047</v>
          </cell>
          <cell r="B626" t="str">
            <v>DS005N</v>
          </cell>
        </row>
        <row r="627">
          <cell r="A627" t="str">
            <v>PNK70089</v>
          </cell>
          <cell r="B627" t="str">
            <v>DS005N</v>
          </cell>
        </row>
        <row r="628">
          <cell r="A628" t="str">
            <v>PNK70096</v>
          </cell>
          <cell r="B628" t="str">
            <v>DS005N</v>
          </cell>
        </row>
        <row r="629">
          <cell r="A629" t="str">
            <v>PNK70106</v>
          </cell>
          <cell r="B629" t="str">
            <v>DS005N</v>
          </cell>
        </row>
        <row r="630">
          <cell r="A630" t="str">
            <v>PNK70113</v>
          </cell>
          <cell r="B630" t="str">
            <v>DS005N</v>
          </cell>
        </row>
        <row r="631">
          <cell r="A631" t="str">
            <v>PNK70114</v>
          </cell>
          <cell r="B631" t="str">
            <v>DS005N</v>
          </cell>
        </row>
        <row r="632">
          <cell r="A632" t="str">
            <v>PNK70128</v>
          </cell>
          <cell r="B632" t="str">
            <v>DS005N</v>
          </cell>
        </row>
        <row r="633">
          <cell r="A633" t="str">
            <v>PNK70130</v>
          </cell>
          <cell r="B633" t="str">
            <v>DS005N</v>
          </cell>
        </row>
        <row r="634">
          <cell r="A634" t="str">
            <v>PNK70131</v>
          </cell>
          <cell r="B634" t="str">
            <v>DS005N</v>
          </cell>
        </row>
        <row r="635">
          <cell r="A635" t="str">
            <v>PNK70139</v>
          </cell>
          <cell r="B635" t="str">
            <v>DS005N</v>
          </cell>
        </row>
        <row r="636">
          <cell r="A636" t="str">
            <v>PNK70140</v>
          </cell>
          <cell r="B636" t="str">
            <v>DS005N</v>
          </cell>
        </row>
        <row r="637">
          <cell r="A637" t="str">
            <v>PNK70141</v>
          </cell>
          <cell r="B637" t="str">
            <v>DS005N</v>
          </cell>
        </row>
        <row r="638">
          <cell r="A638" t="str">
            <v>PNK70143</v>
          </cell>
          <cell r="B638" t="str">
            <v>DS005N</v>
          </cell>
        </row>
        <row r="639">
          <cell r="A639" t="str">
            <v>PNK70144</v>
          </cell>
          <cell r="B639" t="str">
            <v>DS005N</v>
          </cell>
        </row>
        <row r="640">
          <cell r="A640" t="str">
            <v>PNK70146</v>
          </cell>
          <cell r="B640" t="str">
            <v>DS005N</v>
          </cell>
        </row>
        <row r="641">
          <cell r="A641" t="str">
            <v>PNK80001</v>
          </cell>
          <cell r="B641" t="str">
            <v>DS005N</v>
          </cell>
        </row>
        <row r="642">
          <cell r="A642" t="str">
            <v>PNK80002</v>
          </cell>
          <cell r="B642" t="str">
            <v>DS005N</v>
          </cell>
        </row>
        <row r="643">
          <cell r="A643" t="str">
            <v>PNK80003</v>
          </cell>
          <cell r="B643" t="str">
            <v>DS005N</v>
          </cell>
        </row>
        <row r="644">
          <cell r="A644" t="str">
            <v>PNK80004</v>
          </cell>
          <cell r="B644" t="str">
            <v>DS005N</v>
          </cell>
        </row>
        <row r="645">
          <cell r="A645" t="str">
            <v>PNK80006</v>
          </cell>
          <cell r="B645" t="str">
            <v>DS005N</v>
          </cell>
        </row>
        <row r="646">
          <cell r="A646" t="str">
            <v>PNK80008</v>
          </cell>
          <cell r="B646" t="str">
            <v>DS005N</v>
          </cell>
        </row>
        <row r="647">
          <cell r="A647" t="str">
            <v>PNU70007</v>
          </cell>
          <cell r="B647" t="str">
            <v>DS005N</v>
          </cell>
        </row>
        <row r="648">
          <cell r="A648" t="str">
            <v>WTD6002</v>
          </cell>
          <cell r="B648" t="str">
            <v>DS005N</v>
          </cell>
        </row>
        <row r="649">
          <cell r="A649" t="str">
            <v>1865282</v>
          </cell>
          <cell r="B649" t="str">
            <v>DS005N</v>
          </cell>
        </row>
        <row r="650">
          <cell r="A650" t="str">
            <v>1869968</v>
          </cell>
          <cell r="B650" t="str">
            <v>DS005N</v>
          </cell>
        </row>
        <row r="651">
          <cell r="A651" t="str">
            <v>1929695</v>
          </cell>
          <cell r="B651" t="str">
            <v>DS005N</v>
          </cell>
        </row>
        <row r="652">
          <cell r="A652" t="str">
            <v>1996878</v>
          </cell>
          <cell r="B652" t="str">
            <v>DS005N</v>
          </cell>
        </row>
        <row r="653">
          <cell r="A653" t="str">
            <v>2035092</v>
          </cell>
          <cell r="B653" t="str">
            <v>DS005N</v>
          </cell>
        </row>
        <row r="654">
          <cell r="A654" t="str">
            <v>2041985</v>
          </cell>
          <cell r="B654" t="str">
            <v>DS005N</v>
          </cell>
        </row>
        <row r="655">
          <cell r="A655" t="str">
            <v>2085418</v>
          </cell>
          <cell r="B655" t="str">
            <v>DS005N</v>
          </cell>
        </row>
        <row r="656">
          <cell r="A656" t="str">
            <v>2085418</v>
          </cell>
          <cell r="B656" t="str">
            <v>DS005N</v>
          </cell>
        </row>
        <row r="657">
          <cell r="A657" t="str">
            <v>1850092</v>
          </cell>
          <cell r="B657" t="str">
            <v>DS005S</v>
          </cell>
        </row>
        <row r="658">
          <cell r="A658" t="str">
            <v>1861804</v>
          </cell>
          <cell r="B658" t="str">
            <v>DS005S</v>
          </cell>
        </row>
        <row r="659">
          <cell r="A659" t="str">
            <v>1862181</v>
          </cell>
          <cell r="B659" t="str">
            <v>DS005S</v>
          </cell>
        </row>
        <row r="660">
          <cell r="A660" t="str">
            <v>1862250</v>
          </cell>
          <cell r="B660" t="str">
            <v>DS005S</v>
          </cell>
        </row>
        <row r="661">
          <cell r="A661" t="str">
            <v>1877814</v>
          </cell>
          <cell r="B661" t="str">
            <v>DS005S</v>
          </cell>
        </row>
        <row r="662">
          <cell r="A662" t="str">
            <v>1962818</v>
          </cell>
          <cell r="B662" t="str">
            <v>DS005S</v>
          </cell>
        </row>
        <row r="663">
          <cell r="A663" t="str">
            <v>1963159</v>
          </cell>
          <cell r="B663" t="str">
            <v>DS005S</v>
          </cell>
        </row>
        <row r="664">
          <cell r="A664" t="str">
            <v>1963184</v>
          </cell>
          <cell r="B664" t="str">
            <v>DS005S</v>
          </cell>
        </row>
        <row r="665">
          <cell r="A665" t="str">
            <v>1970290</v>
          </cell>
          <cell r="B665" t="str">
            <v>DS005S</v>
          </cell>
        </row>
        <row r="666">
          <cell r="A666" t="str">
            <v>1975058</v>
          </cell>
          <cell r="B666" t="str">
            <v>DS005S</v>
          </cell>
        </row>
        <row r="667">
          <cell r="A667" t="str">
            <v>1975474</v>
          </cell>
          <cell r="B667" t="str">
            <v>DS005S</v>
          </cell>
        </row>
        <row r="668">
          <cell r="A668" t="str">
            <v>1975983</v>
          </cell>
          <cell r="B668" t="str">
            <v>DS005S</v>
          </cell>
        </row>
        <row r="669">
          <cell r="A669" t="str">
            <v>1979673</v>
          </cell>
          <cell r="B669" t="str">
            <v>DS005S</v>
          </cell>
        </row>
        <row r="670">
          <cell r="A670" t="str">
            <v>1981805</v>
          </cell>
          <cell r="B670" t="str">
            <v>DS005S</v>
          </cell>
        </row>
        <row r="671">
          <cell r="A671" t="str">
            <v>1985020</v>
          </cell>
          <cell r="B671" t="str">
            <v>DS005S</v>
          </cell>
        </row>
        <row r="672">
          <cell r="A672" t="str">
            <v>1987156</v>
          </cell>
          <cell r="B672" t="str">
            <v>DS005S</v>
          </cell>
        </row>
        <row r="673">
          <cell r="A673" t="str">
            <v>1988711</v>
          </cell>
          <cell r="B673" t="str">
            <v>DS005S</v>
          </cell>
        </row>
        <row r="674">
          <cell r="A674" t="str">
            <v>1990694</v>
          </cell>
          <cell r="B674" t="str">
            <v>DS005S</v>
          </cell>
        </row>
        <row r="675">
          <cell r="A675" t="str">
            <v>1990761</v>
          </cell>
          <cell r="B675" t="str">
            <v>DS005S</v>
          </cell>
        </row>
        <row r="676">
          <cell r="A676" t="str">
            <v>1991231</v>
          </cell>
          <cell r="B676" t="str">
            <v>DS005S</v>
          </cell>
        </row>
        <row r="677">
          <cell r="A677" t="str">
            <v>1993552</v>
          </cell>
          <cell r="B677" t="str">
            <v>DS005S</v>
          </cell>
        </row>
        <row r="678">
          <cell r="A678" t="str">
            <v>1993654</v>
          </cell>
          <cell r="B678" t="str">
            <v>DS005S</v>
          </cell>
        </row>
        <row r="679">
          <cell r="A679" t="str">
            <v>1993679</v>
          </cell>
          <cell r="B679" t="str">
            <v>DS005S</v>
          </cell>
        </row>
        <row r="680">
          <cell r="A680" t="str">
            <v>1993764</v>
          </cell>
          <cell r="B680" t="str">
            <v>DS005S</v>
          </cell>
        </row>
        <row r="681">
          <cell r="A681" t="str">
            <v>1993919</v>
          </cell>
          <cell r="B681" t="str">
            <v>DS005S</v>
          </cell>
        </row>
        <row r="682">
          <cell r="A682" t="str">
            <v>1993987</v>
          </cell>
          <cell r="B682" t="str">
            <v>DS005S</v>
          </cell>
        </row>
        <row r="683">
          <cell r="A683" t="str">
            <v>1993989</v>
          </cell>
          <cell r="B683" t="str">
            <v>DS005S</v>
          </cell>
        </row>
        <row r="684">
          <cell r="A684" t="str">
            <v>1994054</v>
          </cell>
          <cell r="B684" t="str">
            <v>DS005S</v>
          </cell>
        </row>
        <row r="685">
          <cell r="A685" t="str">
            <v>1994222</v>
          </cell>
          <cell r="B685" t="str">
            <v>DS005S</v>
          </cell>
        </row>
        <row r="686">
          <cell r="A686" t="str">
            <v>1994417</v>
          </cell>
          <cell r="B686" t="str">
            <v>DS005S</v>
          </cell>
        </row>
        <row r="687">
          <cell r="A687" t="str">
            <v>1995897</v>
          </cell>
          <cell r="B687" t="str">
            <v>DS005S</v>
          </cell>
        </row>
        <row r="688">
          <cell r="A688" t="str">
            <v>1995900</v>
          </cell>
          <cell r="B688" t="str">
            <v>DS005S</v>
          </cell>
        </row>
        <row r="689">
          <cell r="A689" t="str">
            <v>2000292</v>
          </cell>
          <cell r="B689" t="str">
            <v>DS005S</v>
          </cell>
        </row>
        <row r="690">
          <cell r="A690" t="str">
            <v>2001291</v>
          </cell>
          <cell r="B690" t="str">
            <v>DS005S</v>
          </cell>
        </row>
        <row r="691">
          <cell r="A691" t="str">
            <v>2002673</v>
          </cell>
          <cell r="B691" t="str">
            <v>DS005S</v>
          </cell>
        </row>
        <row r="692">
          <cell r="A692" t="str">
            <v>2002676</v>
          </cell>
          <cell r="B692" t="str">
            <v>DS005S</v>
          </cell>
        </row>
        <row r="693">
          <cell r="A693" t="str">
            <v>2002732</v>
          </cell>
          <cell r="B693" t="str">
            <v>DS005S</v>
          </cell>
        </row>
        <row r="694">
          <cell r="A694" t="str">
            <v>2002793</v>
          </cell>
          <cell r="B694" t="str">
            <v>DS005S</v>
          </cell>
        </row>
        <row r="695">
          <cell r="A695" t="str">
            <v>2003064</v>
          </cell>
          <cell r="B695" t="str">
            <v>DS005S</v>
          </cell>
        </row>
        <row r="696">
          <cell r="A696" t="str">
            <v>2003628</v>
          </cell>
          <cell r="B696" t="str">
            <v>DS005S</v>
          </cell>
        </row>
        <row r="697">
          <cell r="A697" t="str">
            <v>2003839</v>
          </cell>
          <cell r="B697" t="str">
            <v>DS005S</v>
          </cell>
        </row>
        <row r="698">
          <cell r="A698" t="str">
            <v>2003904</v>
          </cell>
          <cell r="B698" t="str">
            <v>DS005S</v>
          </cell>
        </row>
        <row r="699">
          <cell r="A699" t="str">
            <v>2003990</v>
          </cell>
          <cell r="B699" t="str">
            <v>DS005S</v>
          </cell>
        </row>
        <row r="700">
          <cell r="A700" t="str">
            <v>2004427</v>
          </cell>
          <cell r="B700" t="str">
            <v>DS005S</v>
          </cell>
        </row>
        <row r="701">
          <cell r="A701" t="str">
            <v>2004444</v>
          </cell>
          <cell r="B701" t="str">
            <v>DS005S</v>
          </cell>
        </row>
        <row r="702">
          <cell r="A702" t="str">
            <v>2004462</v>
          </cell>
          <cell r="B702" t="str">
            <v>DS005S</v>
          </cell>
        </row>
        <row r="703">
          <cell r="A703" t="str">
            <v>2004503</v>
          </cell>
          <cell r="B703" t="str">
            <v>DS005S</v>
          </cell>
        </row>
        <row r="704">
          <cell r="A704" t="str">
            <v>2004505</v>
          </cell>
          <cell r="B704" t="str">
            <v>DS005S</v>
          </cell>
        </row>
        <row r="705">
          <cell r="A705" t="str">
            <v>2004507</v>
          </cell>
          <cell r="B705" t="str">
            <v>DS005S</v>
          </cell>
        </row>
        <row r="706">
          <cell r="A706" t="str">
            <v>2004523</v>
          </cell>
          <cell r="B706" t="str">
            <v>DS005S</v>
          </cell>
        </row>
        <row r="707">
          <cell r="A707" t="str">
            <v>2004645</v>
          </cell>
          <cell r="B707" t="str">
            <v>DS005S</v>
          </cell>
        </row>
        <row r="708">
          <cell r="A708" t="str">
            <v>2004655</v>
          </cell>
          <cell r="B708" t="str">
            <v>DS005S</v>
          </cell>
        </row>
        <row r="709">
          <cell r="A709" t="str">
            <v>2005215</v>
          </cell>
          <cell r="B709" t="str">
            <v>DS005S</v>
          </cell>
        </row>
        <row r="710">
          <cell r="A710" t="str">
            <v>2005232</v>
          </cell>
          <cell r="B710" t="str">
            <v>DS005S</v>
          </cell>
        </row>
        <row r="711">
          <cell r="A711" t="str">
            <v>2006427</v>
          </cell>
          <cell r="B711" t="str">
            <v>DS005S</v>
          </cell>
        </row>
        <row r="712">
          <cell r="A712" t="str">
            <v>2008211</v>
          </cell>
          <cell r="B712" t="str">
            <v>DS005S</v>
          </cell>
        </row>
        <row r="713">
          <cell r="A713" t="str">
            <v>2008214</v>
          </cell>
          <cell r="B713" t="str">
            <v>DS005S</v>
          </cell>
        </row>
        <row r="714">
          <cell r="A714" t="str">
            <v>2008585</v>
          </cell>
          <cell r="B714" t="str">
            <v>DS005S</v>
          </cell>
        </row>
        <row r="715">
          <cell r="A715" t="str">
            <v>2012049</v>
          </cell>
          <cell r="B715" t="str">
            <v>DS005S</v>
          </cell>
        </row>
        <row r="716">
          <cell r="A716" t="str">
            <v>2012066</v>
          </cell>
          <cell r="B716" t="str">
            <v>DS005S</v>
          </cell>
        </row>
        <row r="717">
          <cell r="A717" t="str">
            <v>2015688</v>
          </cell>
          <cell r="B717" t="str">
            <v>DS005S</v>
          </cell>
        </row>
        <row r="718">
          <cell r="A718" t="str">
            <v>2015747</v>
          </cell>
          <cell r="B718" t="str">
            <v>DS005S</v>
          </cell>
        </row>
        <row r="719">
          <cell r="A719" t="str">
            <v>2015833</v>
          </cell>
          <cell r="B719" t="str">
            <v>DS005S</v>
          </cell>
        </row>
        <row r="720">
          <cell r="A720" t="str">
            <v>2015838</v>
          </cell>
          <cell r="B720" t="str">
            <v>DS005S</v>
          </cell>
        </row>
        <row r="721">
          <cell r="A721" t="str">
            <v>2015999</v>
          </cell>
          <cell r="B721" t="str">
            <v>DS005S</v>
          </cell>
        </row>
        <row r="722">
          <cell r="A722" t="str">
            <v>2016201</v>
          </cell>
          <cell r="B722" t="str">
            <v>DS005S</v>
          </cell>
        </row>
        <row r="723">
          <cell r="A723" t="str">
            <v>2016332</v>
          </cell>
          <cell r="B723" t="str">
            <v>DS005S</v>
          </cell>
        </row>
        <row r="724">
          <cell r="A724" t="str">
            <v>2016809</v>
          </cell>
          <cell r="B724" t="str">
            <v>DS005S</v>
          </cell>
        </row>
        <row r="725">
          <cell r="A725" t="str">
            <v>2023379</v>
          </cell>
          <cell r="B725" t="str">
            <v>DS005S</v>
          </cell>
        </row>
        <row r="726">
          <cell r="A726" t="str">
            <v>2023398</v>
          </cell>
          <cell r="B726" t="str">
            <v>DS005S</v>
          </cell>
        </row>
        <row r="727">
          <cell r="A727" t="str">
            <v>2023942</v>
          </cell>
          <cell r="B727" t="str">
            <v>DS005S</v>
          </cell>
        </row>
        <row r="728">
          <cell r="A728" t="str">
            <v>2025028</v>
          </cell>
          <cell r="B728" t="str">
            <v>DS005S</v>
          </cell>
        </row>
        <row r="729">
          <cell r="A729" t="str">
            <v>2027500</v>
          </cell>
          <cell r="B729" t="str">
            <v>DS005S</v>
          </cell>
        </row>
        <row r="730">
          <cell r="A730" t="str">
            <v>2027866</v>
          </cell>
          <cell r="B730" t="str">
            <v>DS005S</v>
          </cell>
        </row>
        <row r="731">
          <cell r="A731" t="str">
            <v>2029739</v>
          </cell>
          <cell r="B731" t="str">
            <v>DS005S</v>
          </cell>
        </row>
        <row r="732">
          <cell r="A732" t="str">
            <v>2031656</v>
          </cell>
          <cell r="B732" t="str">
            <v>DS005S</v>
          </cell>
        </row>
        <row r="733">
          <cell r="A733" t="str">
            <v>2032706</v>
          </cell>
          <cell r="B733" t="str">
            <v>DS005S</v>
          </cell>
        </row>
        <row r="734">
          <cell r="A734" t="str">
            <v>2034733</v>
          </cell>
          <cell r="B734" t="str">
            <v>DS005S</v>
          </cell>
        </row>
        <row r="735">
          <cell r="A735" t="str">
            <v>2035601</v>
          </cell>
          <cell r="B735" t="str">
            <v>DS005S</v>
          </cell>
        </row>
        <row r="736">
          <cell r="A736" t="str">
            <v>2035995</v>
          </cell>
          <cell r="B736" t="str">
            <v>DS005S</v>
          </cell>
        </row>
        <row r="737">
          <cell r="A737" t="str">
            <v>2040378</v>
          </cell>
          <cell r="B737" t="str">
            <v>DS005S</v>
          </cell>
        </row>
        <row r="738">
          <cell r="A738" t="str">
            <v>2050623</v>
          </cell>
          <cell r="B738" t="str">
            <v>DS005S</v>
          </cell>
        </row>
        <row r="739">
          <cell r="A739" t="str">
            <v>2058411</v>
          </cell>
          <cell r="B739" t="str">
            <v>DS005S</v>
          </cell>
        </row>
        <row r="740">
          <cell r="A740" t="str">
            <v>2062155</v>
          </cell>
          <cell r="B740" t="str">
            <v>DS005S</v>
          </cell>
        </row>
        <row r="741">
          <cell r="A741" t="str">
            <v>2066155</v>
          </cell>
          <cell r="B741" t="str">
            <v>DS005S</v>
          </cell>
        </row>
        <row r="742">
          <cell r="A742" t="str">
            <v>2068105</v>
          </cell>
          <cell r="B742" t="str">
            <v>DS005S</v>
          </cell>
        </row>
        <row r="743">
          <cell r="A743" t="str">
            <v>2068122</v>
          </cell>
          <cell r="B743" t="str">
            <v>DS005S</v>
          </cell>
        </row>
        <row r="744">
          <cell r="A744" t="str">
            <v>2068124</v>
          </cell>
          <cell r="B744" t="str">
            <v>DS005S</v>
          </cell>
        </row>
        <row r="745">
          <cell r="A745" t="str">
            <v>2068428</v>
          </cell>
          <cell r="B745" t="str">
            <v>DS005S</v>
          </cell>
        </row>
        <row r="746">
          <cell r="A746" t="str">
            <v>2070829</v>
          </cell>
          <cell r="B746" t="str">
            <v>DS005S</v>
          </cell>
        </row>
        <row r="747">
          <cell r="A747" t="str">
            <v>2072256</v>
          </cell>
          <cell r="B747" t="str">
            <v>DS005S</v>
          </cell>
        </row>
        <row r="748">
          <cell r="A748" t="str">
            <v>2072983</v>
          </cell>
          <cell r="B748" t="str">
            <v>DS005S</v>
          </cell>
        </row>
        <row r="749">
          <cell r="A749" t="str">
            <v>2072995</v>
          </cell>
          <cell r="B749" t="str">
            <v>DS005S</v>
          </cell>
        </row>
        <row r="750">
          <cell r="A750" t="str">
            <v>2073736</v>
          </cell>
          <cell r="B750" t="str">
            <v>DS005S</v>
          </cell>
        </row>
        <row r="751">
          <cell r="A751" t="str">
            <v>2073819</v>
          </cell>
          <cell r="B751" t="str">
            <v>DS005S</v>
          </cell>
        </row>
        <row r="752">
          <cell r="A752" t="str">
            <v>2073861</v>
          </cell>
          <cell r="B752" t="str">
            <v>DS005S</v>
          </cell>
        </row>
        <row r="753">
          <cell r="A753" t="str">
            <v>2074168</v>
          </cell>
          <cell r="B753" t="str">
            <v>DS005S</v>
          </cell>
        </row>
        <row r="754">
          <cell r="A754" t="str">
            <v>2082479</v>
          </cell>
          <cell r="B754" t="str">
            <v>DS005S</v>
          </cell>
        </row>
        <row r="755">
          <cell r="A755" t="str">
            <v>2082680</v>
          </cell>
          <cell r="B755" t="str">
            <v>DS005S</v>
          </cell>
        </row>
        <row r="756">
          <cell r="A756" t="str">
            <v>2085180</v>
          </cell>
          <cell r="B756" t="str">
            <v>DS005S</v>
          </cell>
        </row>
        <row r="757">
          <cell r="A757" t="str">
            <v>2085515</v>
          </cell>
          <cell r="B757" t="str">
            <v>DS005S</v>
          </cell>
        </row>
        <row r="758">
          <cell r="A758" t="str">
            <v>2085882</v>
          </cell>
          <cell r="B758" t="str">
            <v>DS005S</v>
          </cell>
        </row>
        <row r="759">
          <cell r="A759" t="str">
            <v>2091141</v>
          </cell>
          <cell r="B759" t="str">
            <v>DS005S</v>
          </cell>
        </row>
        <row r="760">
          <cell r="A760" t="str">
            <v>2094889</v>
          </cell>
          <cell r="B760" t="str">
            <v>DS005S</v>
          </cell>
        </row>
        <row r="761">
          <cell r="A761" t="str">
            <v>2096463</v>
          </cell>
          <cell r="B761" t="str">
            <v>DS005S</v>
          </cell>
        </row>
        <row r="762">
          <cell r="A762" t="str">
            <v>ESK88001</v>
          </cell>
          <cell r="B762" t="str">
            <v>DS005S</v>
          </cell>
        </row>
        <row r="763">
          <cell r="A763" t="str">
            <v>TSX7000</v>
          </cell>
          <cell r="B763" t="str">
            <v>DS005S</v>
          </cell>
        </row>
        <row r="764">
          <cell r="A764" t="str">
            <v>2045170</v>
          </cell>
          <cell r="B764" t="str">
            <v>DS005S</v>
          </cell>
        </row>
        <row r="765">
          <cell r="A765" t="str">
            <v>1998979</v>
          </cell>
          <cell r="B765" t="str">
            <v>DS006C</v>
          </cell>
        </row>
        <row r="766">
          <cell r="A766" t="str">
            <v>2024695</v>
          </cell>
          <cell r="B766" t="str">
            <v>DS006C</v>
          </cell>
        </row>
        <row r="767">
          <cell r="A767" t="str">
            <v>2062913</v>
          </cell>
          <cell r="B767" t="str">
            <v>DS006C</v>
          </cell>
        </row>
        <row r="768">
          <cell r="A768" t="str">
            <v>2095831</v>
          </cell>
          <cell r="B768" t="str">
            <v>DS006C</v>
          </cell>
        </row>
        <row r="769">
          <cell r="A769" t="str">
            <v>1855973</v>
          </cell>
          <cell r="B769" t="str">
            <v>DS006N</v>
          </cell>
        </row>
        <row r="770">
          <cell r="A770" t="str">
            <v>1945977</v>
          </cell>
          <cell r="B770" t="str">
            <v>DS006N</v>
          </cell>
        </row>
        <row r="771">
          <cell r="A771" t="str">
            <v>1984707</v>
          </cell>
          <cell r="B771" t="str">
            <v>DS006N</v>
          </cell>
        </row>
        <row r="772">
          <cell r="A772" t="str">
            <v>1994538</v>
          </cell>
          <cell r="B772" t="str">
            <v>DS006N</v>
          </cell>
        </row>
        <row r="773">
          <cell r="A773" t="str">
            <v>2019951</v>
          </cell>
          <cell r="B773" t="str">
            <v>DS006N</v>
          </cell>
        </row>
        <row r="774">
          <cell r="A774" t="str">
            <v>2019952</v>
          </cell>
          <cell r="B774" t="str">
            <v>DS006N</v>
          </cell>
        </row>
        <row r="775">
          <cell r="A775" t="str">
            <v>2054166</v>
          </cell>
          <cell r="B775" t="str">
            <v>DS006S</v>
          </cell>
        </row>
        <row r="776">
          <cell r="A776" t="str">
            <v>2024728</v>
          </cell>
          <cell r="B776" t="str">
            <v>DS006S</v>
          </cell>
        </row>
        <row r="777">
          <cell r="A777" t="str">
            <v>2031519</v>
          </cell>
          <cell r="B777" t="str">
            <v>DS006S</v>
          </cell>
        </row>
        <row r="778">
          <cell r="A778" t="str">
            <v>2031522</v>
          </cell>
          <cell r="B778" t="str">
            <v>DS006S</v>
          </cell>
        </row>
        <row r="779">
          <cell r="A779" t="str">
            <v>2047044</v>
          </cell>
          <cell r="B779" t="str">
            <v>DS006S</v>
          </cell>
        </row>
        <row r="780">
          <cell r="A780" t="str">
            <v>2047045</v>
          </cell>
          <cell r="B780" t="str">
            <v>DS006S</v>
          </cell>
        </row>
        <row r="781">
          <cell r="A781" t="str">
            <v>2053918</v>
          </cell>
          <cell r="B781" t="str">
            <v>DS006S</v>
          </cell>
        </row>
        <row r="782">
          <cell r="A782" t="str">
            <v>2063531</v>
          </cell>
          <cell r="B782" t="str">
            <v>DS006S</v>
          </cell>
        </row>
        <row r="783">
          <cell r="A783" t="str">
            <v>2022349</v>
          </cell>
          <cell r="B783" t="str">
            <v>EHC</v>
          </cell>
        </row>
        <row r="784">
          <cell r="A784" t="str">
            <v>1796742</v>
          </cell>
          <cell r="B784" t="str">
            <v>HVWC</v>
          </cell>
        </row>
        <row r="785">
          <cell r="A785" t="str">
            <v>1833090</v>
          </cell>
          <cell r="B785" t="str">
            <v>HVWC</v>
          </cell>
        </row>
        <row r="786">
          <cell r="A786" t="str">
            <v>1971164</v>
          </cell>
          <cell r="B786" t="str">
            <v>HVWC</v>
          </cell>
        </row>
        <row r="787">
          <cell r="A787" t="str">
            <v>1971165</v>
          </cell>
          <cell r="B787" t="str">
            <v>HVWC</v>
          </cell>
        </row>
        <row r="788">
          <cell r="A788" t="str">
            <v>2000238</v>
          </cell>
          <cell r="B788" t="str">
            <v>HVWC</v>
          </cell>
        </row>
        <row r="789">
          <cell r="A789" t="str">
            <v>2020422</v>
          </cell>
          <cell r="B789" t="str">
            <v>HVWC</v>
          </cell>
        </row>
        <row r="790">
          <cell r="A790" t="str">
            <v>2020434</v>
          </cell>
          <cell r="B790" t="str">
            <v>HVWC</v>
          </cell>
        </row>
        <row r="791">
          <cell r="A791" t="str">
            <v>2022291</v>
          </cell>
          <cell r="B791" t="str">
            <v>HVWC</v>
          </cell>
        </row>
        <row r="792">
          <cell r="A792" t="str">
            <v>2078387</v>
          </cell>
          <cell r="B792" t="str">
            <v>HVWC</v>
          </cell>
        </row>
        <row r="793">
          <cell r="A793" t="str">
            <v>2000238A</v>
          </cell>
          <cell r="B793" t="str">
            <v>HVWC</v>
          </cell>
        </row>
        <row r="794">
          <cell r="A794" t="str">
            <v>1612285</v>
          </cell>
          <cell r="B794" t="str">
            <v>HVWN</v>
          </cell>
        </row>
        <row r="795">
          <cell r="A795" t="str">
            <v>1832552</v>
          </cell>
          <cell r="B795" t="str">
            <v>HVWN</v>
          </cell>
        </row>
        <row r="796">
          <cell r="A796" t="str">
            <v>1878372</v>
          </cell>
          <cell r="B796" t="str">
            <v>HVWN</v>
          </cell>
        </row>
        <row r="797">
          <cell r="A797" t="str">
            <v>1878373</v>
          </cell>
          <cell r="B797" t="str">
            <v>HVWN</v>
          </cell>
        </row>
        <row r="798">
          <cell r="A798" t="str">
            <v>1904802</v>
          </cell>
          <cell r="B798" t="str">
            <v>HVWN</v>
          </cell>
        </row>
        <row r="799">
          <cell r="A799" t="str">
            <v>1910367</v>
          </cell>
          <cell r="B799" t="str">
            <v>HVWN</v>
          </cell>
        </row>
        <row r="800">
          <cell r="A800" t="str">
            <v>2068144</v>
          </cell>
          <cell r="B800" t="str">
            <v>HVWN</v>
          </cell>
        </row>
        <row r="801">
          <cell r="A801" t="str">
            <v>2073737</v>
          </cell>
          <cell r="B801" t="str">
            <v>HVWN</v>
          </cell>
        </row>
        <row r="802">
          <cell r="A802" t="str">
            <v>2073826</v>
          </cell>
          <cell r="B802" t="str">
            <v>HVWN</v>
          </cell>
        </row>
        <row r="803">
          <cell r="A803" t="str">
            <v>2074228</v>
          </cell>
          <cell r="B803" t="str">
            <v>HVWN</v>
          </cell>
        </row>
        <row r="804">
          <cell r="A804" t="str">
            <v>2076106</v>
          </cell>
          <cell r="B804" t="str">
            <v>HVWN</v>
          </cell>
        </row>
        <row r="805">
          <cell r="A805" t="str">
            <v>2076150</v>
          </cell>
          <cell r="B805" t="str">
            <v>HVWN</v>
          </cell>
        </row>
        <row r="806">
          <cell r="A806" t="str">
            <v>2076172</v>
          </cell>
          <cell r="B806" t="str">
            <v>HVWN</v>
          </cell>
        </row>
        <row r="807">
          <cell r="A807" t="str">
            <v>2076203</v>
          </cell>
          <cell r="B807" t="str">
            <v>HVWN</v>
          </cell>
        </row>
        <row r="808">
          <cell r="A808" t="str">
            <v>2078046</v>
          </cell>
          <cell r="B808" t="str">
            <v>HVWN</v>
          </cell>
        </row>
        <row r="809">
          <cell r="A809" t="str">
            <v>2078181</v>
          </cell>
          <cell r="B809" t="str">
            <v>HVWN</v>
          </cell>
        </row>
        <row r="810">
          <cell r="A810" t="str">
            <v>2078182</v>
          </cell>
          <cell r="B810" t="str">
            <v>HVWN</v>
          </cell>
        </row>
        <row r="811">
          <cell r="A811" t="str">
            <v>1727920A</v>
          </cell>
          <cell r="B811" t="str">
            <v>HVWN</v>
          </cell>
        </row>
        <row r="812">
          <cell r="A812" t="str">
            <v>JND7032</v>
          </cell>
          <cell r="B812" t="str">
            <v>HVWN</v>
          </cell>
        </row>
        <row r="813">
          <cell r="A813" t="str">
            <v>WNF7028</v>
          </cell>
          <cell r="B813" t="str">
            <v>HVWN</v>
          </cell>
        </row>
        <row r="814">
          <cell r="A814" t="str">
            <v>1842384</v>
          </cell>
          <cell r="B814" t="str">
            <v>HVWS</v>
          </cell>
        </row>
        <row r="815">
          <cell r="A815" t="str">
            <v>1966793</v>
          </cell>
          <cell r="B815" t="str">
            <v>HVWS</v>
          </cell>
        </row>
        <row r="816">
          <cell r="A816" t="str">
            <v>2007792</v>
          </cell>
          <cell r="B816" t="str">
            <v>HVWS</v>
          </cell>
        </row>
        <row r="817">
          <cell r="A817" t="str">
            <v>2012662</v>
          </cell>
          <cell r="B817" t="str">
            <v>HVWS</v>
          </cell>
        </row>
        <row r="818">
          <cell r="A818" t="str">
            <v>2019972</v>
          </cell>
          <cell r="B818" t="str">
            <v>HVWS</v>
          </cell>
        </row>
        <row r="819">
          <cell r="A819" t="str">
            <v>2083056</v>
          </cell>
          <cell r="B819" t="str">
            <v>HVWS</v>
          </cell>
        </row>
        <row r="820">
          <cell r="A820" t="str">
            <v>2083057</v>
          </cell>
          <cell r="B820" t="str">
            <v>HVWS</v>
          </cell>
        </row>
        <row r="821">
          <cell r="A821" t="str">
            <v>2087277</v>
          </cell>
          <cell r="B821" t="str">
            <v>HVWS</v>
          </cell>
        </row>
        <row r="822">
          <cell r="A822" t="str">
            <v>JTB7046</v>
          </cell>
          <cell r="B822" t="str">
            <v>HVWS</v>
          </cell>
        </row>
        <row r="823">
          <cell r="A823" t="str">
            <v>WSK7043</v>
          </cell>
          <cell r="B823" t="str">
            <v>HVWS</v>
          </cell>
        </row>
        <row r="824">
          <cell r="A824" t="str">
            <v>WSS6099</v>
          </cell>
          <cell r="B824" t="str">
            <v>HVWS</v>
          </cell>
        </row>
        <row r="825">
          <cell r="A825" t="str">
            <v>1468646</v>
          </cell>
          <cell r="B825" t="str">
            <v>ICC</v>
          </cell>
        </row>
        <row r="826">
          <cell r="A826" t="str">
            <v>1566239</v>
          </cell>
          <cell r="B826" t="str">
            <v>ICC</v>
          </cell>
        </row>
        <row r="827">
          <cell r="A827" t="str">
            <v>1663784</v>
          </cell>
          <cell r="B827" t="str">
            <v>ICC</v>
          </cell>
        </row>
        <row r="828">
          <cell r="A828" t="str">
            <v>1932674</v>
          </cell>
          <cell r="B828" t="str">
            <v>ICC</v>
          </cell>
        </row>
        <row r="829">
          <cell r="A829" t="str">
            <v>2012801</v>
          </cell>
          <cell r="B829" t="str">
            <v>ICC</v>
          </cell>
        </row>
        <row r="830">
          <cell r="A830" t="str">
            <v>2022242</v>
          </cell>
          <cell r="B830" t="str">
            <v>ICC</v>
          </cell>
        </row>
        <row r="831">
          <cell r="A831" t="str">
            <v>1841139</v>
          </cell>
          <cell r="B831" t="str">
            <v>ICC</v>
          </cell>
        </row>
        <row r="832">
          <cell r="A832" t="str">
            <v>2022214</v>
          </cell>
          <cell r="B832" t="str">
            <v>ICC</v>
          </cell>
        </row>
        <row r="833">
          <cell r="A833" t="str">
            <v>1762581</v>
          </cell>
          <cell r="B833" t="str">
            <v>ICC</v>
          </cell>
        </row>
        <row r="834">
          <cell r="A834" t="str">
            <v>1818900</v>
          </cell>
          <cell r="B834" t="str">
            <v>ICC</v>
          </cell>
        </row>
        <row r="835">
          <cell r="A835" t="str">
            <v>1842506</v>
          </cell>
          <cell r="B835" t="str">
            <v>ICC</v>
          </cell>
        </row>
        <row r="836">
          <cell r="A836" t="str">
            <v>1988590</v>
          </cell>
          <cell r="B836" t="str">
            <v>ICC</v>
          </cell>
        </row>
        <row r="837">
          <cell r="A837" t="str">
            <v>2012691</v>
          </cell>
          <cell r="B837" t="str">
            <v>ICC</v>
          </cell>
        </row>
        <row r="838">
          <cell r="A838" t="str">
            <v>WT7354</v>
          </cell>
          <cell r="B838" t="str">
            <v>ICC</v>
          </cell>
        </row>
        <row r="839">
          <cell r="A839" t="str">
            <v>1985103</v>
          </cell>
          <cell r="B839" t="str">
            <v>ICC</v>
          </cell>
        </row>
        <row r="840">
          <cell r="A840" t="str">
            <v>2022263</v>
          </cell>
          <cell r="B840" t="str">
            <v>ICC</v>
          </cell>
        </row>
        <row r="841">
          <cell r="A841" t="str">
            <v>WT7326</v>
          </cell>
          <cell r="B841" t="str">
            <v>ICC</v>
          </cell>
        </row>
        <row r="842">
          <cell r="A842" t="str">
            <v>2023502</v>
          </cell>
          <cell r="B842" t="str">
            <v>ICC</v>
          </cell>
        </row>
        <row r="843">
          <cell r="A843" t="str">
            <v>2036050</v>
          </cell>
          <cell r="B843" t="str">
            <v>ICC</v>
          </cell>
        </row>
        <row r="844">
          <cell r="A844" t="str">
            <v>WTE7031</v>
          </cell>
          <cell r="B844" t="str">
            <v>ICC</v>
          </cell>
        </row>
        <row r="845">
          <cell r="A845" t="str">
            <v>2036039</v>
          </cell>
          <cell r="B845" t="str">
            <v>ICC</v>
          </cell>
        </row>
        <row r="846">
          <cell r="A846" t="str">
            <v>WT7358</v>
          </cell>
          <cell r="B846" t="str">
            <v>ICC</v>
          </cell>
        </row>
        <row r="847">
          <cell r="A847" t="str">
            <v>2085704</v>
          </cell>
          <cell r="B847" t="str">
            <v>ICC</v>
          </cell>
        </row>
        <row r="848">
          <cell r="A848" t="str">
            <v>2085912</v>
          </cell>
          <cell r="B848" t="str">
            <v>ICC</v>
          </cell>
        </row>
        <row r="849">
          <cell r="A849" t="str">
            <v>2085913</v>
          </cell>
          <cell r="B849" t="str">
            <v>ICC</v>
          </cell>
        </row>
        <row r="850">
          <cell r="A850" t="str">
            <v>2090556</v>
          </cell>
          <cell r="B850" t="str">
            <v>ICC</v>
          </cell>
        </row>
        <row r="851">
          <cell r="A851" t="str">
            <v>1854657</v>
          </cell>
          <cell r="B851" t="str">
            <v>ICC</v>
          </cell>
        </row>
        <row r="852">
          <cell r="A852" t="str">
            <v>1855206</v>
          </cell>
          <cell r="B852" t="str">
            <v>ICC</v>
          </cell>
        </row>
        <row r="853">
          <cell r="A853" t="str">
            <v>2010755</v>
          </cell>
          <cell r="B853" t="str">
            <v>ICC</v>
          </cell>
        </row>
        <row r="854">
          <cell r="A854" t="str">
            <v>2010757</v>
          </cell>
          <cell r="B854" t="str">
            <v>ICC</v>
          </cell>
        </row>
        <row r="855">
          <cell r="A855" t="str">
            <v>WCB7081</v>
          </cell>
          <cell r="B855" t="str">
            <v>ICC</v>
          </cell>
        </row>
        <row r="856">
          <cell r="A856" t="str">
            <v>WT7296</v>
          </cell>
          <cell r="B856" t="str">
            <v>ICC</v>
          </cell>
        </row>
        <row r="857">
          <cell r="A857" t="str">
            <v>2005820</v>
          </cell>
          <cell r="B857" t="str">
            <v>ICC</v>
          </cell>
        </row>
        <row r="858">
          <cell r="A858" t="str">
            <v>2005832</v>
          </cell>
          <cell r="B858" t="str">
            <v>ICC</v>
          </cell>
        </row>
        <row r="859">
          <cell r="A859" t="str">
            <v>1982839</v>
          </cell>
          <cell r="B859" t="str">
            <v>ICC</v>
          </cell>
        </row>
        <row r="860">
          <cell r="A860" t="str">
            <v>2005489</v>
          </cell>
          <cell r="B860" t="str">
            <v>ICC</v>
          </cell>
        </row>
        <row r="861">
          <cell r="A861" t="str">
            <v>2028081</v>
          </cell>
          <cell r="B861" t="str">
            <v>ICC</v>
          </cell>
        </row>
        <row r="862">
          <cell r="A862" t="str">
            <v>2074418</v>
          </cell>
          <cell r="B862" t="str">
            <v>ICC</v>
          </cell>
        </row>
        <row r="863">
          <cell r="A863" t="str">
            <v>UIS0325H</v>
          </cell>
          <cell r="B863" t="str">
            <v>ICC</v>
          </cell>
        </row>
        <row r="864">
          <cell r="A864" t="str">
            <v>UIS0326H</v>
          </cell>
          <cell r="B864" t="str">
            <v>ICC</v>
          </cell>
        </row>
        <row r="865">
          <cell r="A865" t="str">
            <v>2012667</v>
          </cell>
          <cell r="B865" t="str">
            <v>ICC</v>
          </cell>
        </row>
        <row r="866">
          <cell r="A866" t="str">
            <v>1760978</v>
          </cell>
          <cell r="B866" t="str">
            <v>ICC</v>
          </cell>
        </row>
        <row r="867">
          <cell r="A867" t="str">
            <v>1828614</v>
          </cell>
          <cell r="B867" t="str">
            <v>ICC</v>
          </cell>
        </row>
        <row r="868">
          <cell r="A868" t="str">
            <v>1907036</v>
          </cell>
          <cell r="B868" t="str">
            <v>ICC</v>
          </cell>
        </row>
        <row r="869">
          <cell r="A869" t="str">
            <v>1988452</v>
          </cell>
          <cell r="B869" t="str">
            <v>ICC</v>
          </cell>
        </row>
        <row r="870">
          <cell r="A870" t="str">
            <v>2012317</v>
          </cell>
          <cell r="B870" t="str">
            <v>ICC</v>
          </cell>
        </row>
        <row r="871">
          <cell r="A871" t="str">
            <v>2090783</v>
          </cell>
          <cell r="B871" t="str">
            <v>ICC</v>
          </cell>
        </row>
        <row r="872">
          <cell r="A872" t="str">
            <v>2032711</v>
          </cell>
          <cell r="B872" t="str">
            <v>ICC</v>
          </cell>
        </row>
        <row r="873">
          <cell r="A873" t="str">
            <v>WT7325</v>
          </cell>
          <cell r="B873" t="str">
            <v>ICC</v>
          </cell>
        </row>
        <row r="874">
          <cell r="A874" t="str">
            <v>1752811</v>
          </cell>
          <cell r="B874" t="str">
            <v>ICC</v>
          </cell>
        </row>
        <row r="875">
          <cell r="A875" t="str">
            <v>2011964</v>
          </cell>
          <cell r="B875" t="str">
            <v>ICC</v>
          </cell>
        </row>
        <row r="876">
          <cell r="A876" t="str">
            <v>WT7302</v>
          </cell>
          <cell r="B876" t="str">
            <v>ICC</v>
          </cell>
        </row>
        <row r="877">
          <cell r="A877" t="str">
            <v>UIS0025H</v>
          </cell>
          <cell r="B877" t="str">
            <v>ICE</v>
          </cell>
        </row>
        <row r="878">
          <cell r="A878" t="str">
            <v>UCL2113H</v>
          </cell>
          <cell r="B878" t="str">
            <v>ICE</v>
          </cell>
        </row>
        <row r="879">
          <cell r="A879" t="str">
            <v>UCL2365H</v>
          </cell>
          <cell r="B879" t="str">
            <v>ICE</v>
          </cell>
        </row>
        <row r="880">
          <cell r="A880" t="str">
            <v>UCL2647H</v>
          </cell>
          <cell r="B880" t="str">
            <v>ICE</v>
          </cell>
        </row>
        <row r="881">
          <cell r="A881" t="str">
            <v>ICBRF</v>
          </cell>
          <cell r="B881" t="str">
            <v>ICE</v>
          </cell>
        </row>
        <row r="882">
          <cell r="A882" t="str">
            <v>ICINSP</v>
          </cell>
          <cell r="B882" t="str">
            <v>ICE</v>
          </cell>
        </row>
        <row r="883">
          <cell r="A883" t="str">
            <v>ICSWIT</v>
          </cell>
          <cell r="B883" t="str">
            <v>ICE</v>
          </cell>
        </row>
        <row r="884">
          <cell r="A884" t="str">
            <v>1789778</v>
          </cell>
          <cell r="B884" t="str">
            <v>ICN</v>
          </cell>
        </row>
        <row r="885">
          <cell r="A885" t="str">
            <v>2056799</v>
          </cell>
          <cell r="B885" t="str">
            <v>ICN</v>
          </cell>
        </row>
        <row r="886">
          <cell r="A886" t="str">
            <v>2068225</v>
          </cell>
          <cell r="B886" t="str">
            <v>ICN</v>
          </cell>
        </row>
        <row r="887">
          <cell r="A887" t="str">
            <v>1789778A</v>
          </cell>
          <cell r="B887" t="str">
            <v>ICN</v>
          </cell>
        </row>
        <row r="888">
          <cell r="A888" t="str">
            <v>1860399</v>
          </cell>
          <cell r="B888" t="str">
            <v>ICN</v>
          </cell>
        </row>
        <row r="889">
          <cell r="A889" t="str">
            <v>1818886</v>
          </cell>
          <cell r="B889" t="str">
            <v>ICN</v>
          </cell>
        </row>
        <row r="890">
          <cell r="A890" t="str">
            <v>1797784A</v>
          </cell>
          <cell r="B890" t="str">
            <v>ICN</v>
          </cell>
        </row>
        <row r="891">
          <cell r="A891" t="str">
            <v>2074831</v>
          </cell>
          <cell r="B891" t="str">
            <v>ICN</v>
          </cell>
        </row>
        <row r="892">
          <cell r="A892" t="str">
            <v>1833005</v>
          </cell>
          <cell r="B892" t="str">
            <v>ICN</v>
          </cell>
        </row>
        <row r="893">
          <cell r="A893" t="str">
            <v>WSS7111</v>
          </cell>
          <cell r="B893" t="str">
            <v>ICN</v>
          </cell>
        </row>
        <row r="894">
          <cell r="A894" t="str">
            <v>1904015</v>
          </cell>
          <cell r="B894" t="str">
            <v>ICN</v>
          </cell>
        </row>
        <row r="895">
          <cell r="A895" t="str">
            <v>1935681</v>
          </cell>
          <cell r="B895" t="str">
            <v>ICN</v>
          </cell>
        </row>
        <row r="896">
          <cell r="A896" t="str">
            <v>WT7141</v>
          </cell>
          <cell r="B896" t="str">
            <v>ICN</v>
          </cell>
        </row>
        <row r="897">
          <cell r="A897" t="str">
            <v>UCS0245H</v>
          </cell>
          <cell r="B897" t="str">
            <v>ICN</v>
          </cell>
        </row>
        <row r="898">
          <cell r="A898" t="str">
            <v>WT7343</v>
          </cell>
          <cell r="B898" t="str">
            <v>ICN</v>
          </cell>
        </row>
        <row r="899">
          <cell r="A899" t="str">
            <v>1855346</v>
          </cell>
          <cell r="B899" t="str">
            <v>ICN</v>
          </cell>
        </row>
        <row r="900">
          <cell r="A900" t="str">
            <v>1844227</v>
          </cell>
          <cell r="B900" t="str">
            <v>ICN</v>
          </cell>
        </row>
        <row r="901">
          <cell r="A901" t="str">
            <v>1844228</v>
          </cell>
          <cell r="B901" t="str">
            <v>ICN</v>
          </cell>
        </row>
        <row r="902">
          <cell r="A902" t="str">
            <v>WT7252</v>
          </cell>
          <cell r="B902" t="str">
            <v>ICN</v>
          </cell>
        </row>
        <row r="903">
          <cell r="A903" t="str">
            <v>WT7253</v>
          </cell>
          <cell r="B903" t="str">
            <v>ICN</v>
          </cell>
        </row>
        <row r="904">
          <cell r="A904" t="str">
            <v>WT7342</v>
          </cell>
          <cell r="B904" t="str">
            <v>ICN</v>
          </cell>
        </row>
        <row r="905">
          <cell r="A905" t="str">
            <v>WT7346</v>
          </cell>
          <cell r="B905" t="str">
            <v>ICN</v>
          </cell>
        </row>
        <row r="906">
          <cell r="A906" t="str">
            <v>WT7336</v>
          </cell>
          <cell r="B906" t="str">
            <v>ICN</v>
          </cell>
        </row>
        <row r="907">
          <cell r="A907" t="str">
            <v>2037932</v>
          </cell>
          <cell r="B907" t="str">
            <v>ICN</v>
          </cell>
        </row>
        <row r="908">
          <cell r="A908" t="str">
            <v>2066538</v>
          </cell>
          <cell r="B908" t="str">
            <v>ICN</v>
          </cell>
        </row>
        <row r="909">
          <cell r="A909" t="str">
            <v>2074233</v>
          </cell>
          <cell r="B909" t="str">
            <v>ICN</v>
          </cell>
        </row>
        <row r="910">
          <cell r="A910" t="str">
            <v>UIS0237H</v>
          </cell>
          <cell r="B910" t="str">
            <v>ICN</v>
          </cell>
        </row>
        <row r="911">
          <cell r="A911" t="str">
            <v>UIS0323H</v>
          </cell>
          <cell r="B911" t="str">
            <v>ICN</v>
          </cell>
        </row>
        <row r="912">
          <cell r="A912" t="str">
            <v>UIS0402H</v>
          </cell>
          <cell r="B912" t="str">
            <v>ICN</v>
          </cell>
        </row>
        <row r="913">
          <cell r="A913" t="str">
            <v>UIS0417H</v>
          </cell>
          <cell r="B913" t="str">
            <v>ICN</v>
          </cell>
        </row>
        <row r="914">
          <cell r="A914" t="str">
            <v>1778209A</v>
          </cell>
          <cell r="B914" t="str">
            <v>ICN</v>
          </cell>
        </row>
        <row r="915">
          <cell r="A915" t="str">
            <v>ULL0565H</v>
          </cell>
          <cell r="B915" t="str">
            <v>ICN</v>
          </cell>
        </row>
        <row r="916">
          <cell r="A916" t="str">
            <v>2085538</v>
          </cell>
          <cell r="B916" t="str">
            <v>ICN</v>
          </cell>
        </row>
        <row r="917">
          <cell r="A917" t="str">
            <v>2085539</v>
          </cell>
          <cell r="B917" t="str">
            <v>ICN</v>
          </cell>
        </row>
        <row r="918">
          <cell r="A918" t="str">
            <v>2069790</v>
          </cell>
          <cell r="B918" t="str">
            <v>ICN</v>
          </cell>
        </row>
        <row r="919">
          <cell r="A919" t="str">
            <v>2067859</v>
          </cell>
          <cell r="B919" t="str">
            <v>ICN</v>
          </cell>
        </row>
        <row r="920">
          <cell r="A920" t="str">
            <v>2072252</v>
          </cell>
          <cell r="B920" t="str">
            <v>ICN</v>
          </cell>
        </row>
        <row r="921">
          <cell r="A921" t="str">
            <v>2054740</v>
          </cell>
          <cell r="B921" t="str">
            <v>ICN</v>
          </cell>
        </row>
        <row r="922">
          <cell r="A922" t="str">
            <v>2056360</v>
          </cell>
          <cell r="B922" t="str">
            <v>ICN</v>
          </cell>
        </row>
        <row r="923">
          <cell r="A923" t="str">
            <v>1836226</v>
          </cell>
          <cell r="B923" t="str">
            <v>ICN</v>
          </cell>
        </row>
        <row r="924">
          <cell r="A924" t="str">
            <v>BTB7008</v>
          </cell>
          <cell r="B924" t="str">
            <v>ICS</v>
          </cell>
        </row>
        <row r="925">
          <cell r="A925" t="str">
            <v>BTB7009</v>
          </cell>
          <cell r="B925" t="str">
            <v>ICS</v>
          </cell>
        </row>
        <row r="926">
          <cell r="A926" t="str">
            <v>EASE0026</v>
          </cell>
          <cell r="B926" t="str">
            <v>ICS</v>
          </cell>
        </row>
        <row r="927">
          <cell r="A927" t="str">
            <v>WSD7016</v>
          </cell>
          <cell r="B927" t="str">
            <v>ICS</v>
          </cell>
        </row>
        <row r="928">
          <cell r="A928" t="str">
            <v>WSE7020</v>
          </cell>
          <cell r="B928" t="str">
            <v>ICS</v>
          </cell>
        </row>
        <row r="929">
          <cell r="A929" t="str">
            <v>DBL0457H</v>
          </cell>
          <cell r="B929" t="str">
            <v>ICS</v>
          </cell>
        </row>
        <row r="930">
          <cell r="A930" t="str">
            <v>1843619</v>
          </cell>
          <cell r="B930" t="str">
            <v>ICS</v>
          </cell>
        </row>
        <row r="931">
          <cell r="A931" t="str">
            <v>2025382</v>
          </cell>
          <cell r="B931" t="str">
            <v>ICS</v>
          </cell>
        </row>
        <row r="932">
          <cell r="A932" t="str">
            <v>WNF7021</v>
          </cell>
          <cell r="B932" t="str">
            <v>ICS</v>
          </cell>
        </row>
        <row r="933">
          <cell r="A933" t="str">
            <v>WSS7074</v>
          </cell>
          <cell r="B933" t="str">
            <v>ICS</v>
          </cell>
        </row>
        <row r="934">
          <cell r="A934" t="str">
            <v>WSK7112</v>
          </cell>
          <cell r="B934" t="str">
            <v>ICS</v>
          </cell>
        </row>
        <row r="935">
          <cell r="A935" t="str">
            <v>WT7356</v>
          </cell>
          <cell r="B935" t="str">
            <v>ICS</v>
          </cell>
        </row>
        <row r="936">
          <cell r="A936" t="str">
            <v>2090128</v>
          </cell>
          <cell r="B936" t="str">
            <v>ICS</v>
          </cell>
        </row>
        <row r="937">
          <cell r="A937" t="str">
            <v>1973077</v>
          </cell>
          <cell r="B937" t="str">
            <v>ICS</v>
          </cell>
        </row>
        <row r="938">
          <cell r="A938" t="str">
            <v>WT7351</v>
          </cell>
          <cell r="B938" t="str">
            <v>ICS</v>
          </cell>
        </row>
        <row r="939">
          <cell r="A939" t="str">
            <v>2036288</v>
          </cell>
          <cell r="B939" t="str">
            <v>ICS</v>
          </cell>
        </row>
        <row r="940">
          <cell r="A940" t="str">
            <v>UCS0164H</v>
          </cell>
          <cell r="B940" t="str">
            <v>ICS</v>
          </cell>
        </row>
        <row r="941">
          <cell r="A941" t="str">
            <v>WSK6040</v>
          </cell>
          <cell r="B941" t="str">
            <v>ICS</v>
          </cell>
        </row>
        <row r="942">
          <cell r="A942" t="str">
            <v>WSK7012</v>
          </cell>
          <cell r="B942" t="str">
            <v>ICS</v>
          </cell>
        </row>
        <row r="943">
          <cell r="A943" t="str">
            <v>WSK7111</v>
          </cell>
          <cell r="B943" t="str">
            <v>ICS</v>
          </cell>
        </row>
        <row r="944">
          <cell r="A944" t="str">
            <v>WSK7111A</v>
          </cell>
          <cell r="B944" t="str">
            <v>ICS</v>
          </cell>
        </row>
        <row r="945">
          <cell r="A945" t="str">
            <v>WSK7110</v>
          </cell>
          <cell r="B945" t="str">
            <v>ICS</v>
          </cell>
        </row>
        <row r="946">
          <cell r="A946" t="str">
            <v>WSK7115</v>
          </cell>
          <cell r="B946" t="str">
            <v>ICS</v>
          </cell>
        </row>
        <row r="947">
          <cell r="A947" t="str">
            <v>UIS0361H</v>
          </cell>
          <cell r="B947" t="str">
            <v>ICS</v>
          </cell>
        </row>
        <row r="948">
          <cell r="A948" t="str">
            <v>1991514</v>
          </cell>
          <cell r="B948" t="str">
            <v>ICS</v>
          </cell>
        </row>
        <row r="949">
          <cell r="A949" t="str">
            <v>2029663</v>
          </cell>
          <cell r="B949" t="str">
            <v>ICS</v>
          </cell>
        </row>
        <row r="950">
          <cell r="A950" t="str">
            <v>2048879</v>
          </cell>
          <cell r="B950" t="str">
            <v>ICS</v>
          </cell>
        </row>
        <row r="951">
          <cell r="A951" t="str">
            <v>WSS7081</v>
          </cell>
          <cell r="B951" t="str">
            <v>ICS</v>
          </cell>
        </row>
        <row r="952">
          <cell r="A952" t="str">
            <v>BTB7004</v>
          </cell>
          <cell r="B952" t="str">
            <v>ICS</v>
          </cell>
        </row>
        <row r="953">
          <cell r="A953" t="str">
            <v>WTD7006</v>
          </cell>
          <cell r="B953" t="str">
            <v>ICS</v>
          </cell>
        </row>
        <row r="954">
          <cell r="A954" t="str">
            <v>WSS7077</v>
          </cell>
          <cell r="B954" t="str">
            <v>ICS</v>
          </cell>
        </row>
        <row r="955">
          <cell r="A955" t="str">
            <v>WT8500</v>
          </cell>
          <cell r="B955" t="str">
            <v>ICS</v>
          </cell>
        </row>
        <row r="956">
          <cell r="A956" t="str">
            <v>JSD7017</v>
          </cell>
          <cell r="B956" t="str">
            <v>ICS</v>
          </cell>
        </row>
        <row r="957">
          <cell r="A957" t="str">
            <v>1740068</v>
          </cell>
          <cell r="B957" t="str">
            <v>LV001C</v>
          </cell>
        </row>
        <row r="958">
          <cell r="A958" t="str">
            <v>1968625</v>
          </cell>
          <cell r="B958" t="str">
            <v>LV001C</v>
          </cell>
        </row>
        <row r="959">
          <cell r="A959" t="str">
            <v>1984435</v>
          </cell>
          <cell r="B959" t="str">
            <v>LV001C</v>
          </cell>
        </row>
        <row r="960">
          <cell r="A960" t="str">
            <v>1997452</v>
          </cell>
          <cell r="B960" t="str">
            <v>LV001C</v>
          </cell>
        </row>
        <row r="961">
          <cell r="A961" t="str">
            <v>1997453</v>
          </cell>
          <cell r="B961" t="str">
            <v>LV001C</v>
          </cell>
        </row>
        <row r="962">
          <cell r="A962" t="str">
            <v>2009424</v>
          </cell>
          <cell r="B962" t="str">
            <v>LV001C</v>
          </cell>
        </row>
        <row r="963">
          <cell r="A963" t="str">
            <v>2026057</v>
          </cell>
          <cell r="B963" t="str">
            <v>LV001C</v>
          </cell>
        </row>
        <row r="964">
          <cell r="A964" t="str">
            <v>2066516</v>
          </cell>
          <cell r="B964" t="str">
            <v>LV001C</v>
          </cell>
        </row>
        <row r="965">
          <cell r="A965" t="str">
            <v>2079373</v>
          </cell>
          <cell r="B965" t="str">
            <v>LV001C</v>
          </cell>
        </row>
        <row r="966">
          <cell r="A966" t="str">
            <v>PE1853</v>
          </cell>
          <cell r="B966" t="str">
            <v>LV001C</v>
          </cell>
        </row>
        <row r="967">
          <cell r="A967" t="str">
            <v>WSE7016</v>
          </cell>
          <cell r="B967" t="str">
            <v>LV001C</v>
          </cell>
        </row>
        <row r="968">
          <cell r="A968" t="str">
            <v>1458406</v>
          </cell>
          <cell r="B968" t="str">
            <v>LV001C</v>
          </cell>
        </row>
        <row r="969">
          <cell r="A969" t="str">
            <v>1558753</v>
          </cell>
          <cell r="B969" t="str">
            <v>LV001C</v>
          </cell>
        </row>
        <row r="970">
          <cell r="A970" t="str">
            <v>1581394</v>
          </cell>
          <cell r="B970" t="str">
            <v>LV001C</v>
          </cell>
        </row>
        <row r="971">
          <cell r="A971" t="str">
            <v>1689250</v>
          </cell>
          <cell r="B971" t="str">
            <v>LV001C</v>
          </cell>
        </row>
        <row r="972">
          <cell r="A972" t="str">
            <v>1689252</v>
          </cell>
          <cell r="B972" t="str">
            <v>LV001C</v>
          </cell>
        </row>
        <row r="973">
          <cell r="A973" t="str">
            <v>2084101</v>
          </cell>
          <cell r="B973" t="str">
            <v>LV001C</v>
          </cell>
        </row>
        <row r="974">
          <cell r="A974" t="str">
            <v>2084102</v>
          </cell>
          <cell r="B974" t="str">
            <v>LV001C</v>
          </cell>
        </row>
        <row r="975">
          <cell r="A975" t="str">
            <v>2092658</v>
          </cell>
          <cell r="B975" t="str">
            <v>LV001C</v>
          </cell>
        </row>
        <row r="976">
          <cell r="A976" t="str">
            <v>2092660</v>
          </cell>
          <cell r="B976" t="str">
            <v>LV001C</v>
          </cell>
        </row>
        <row r="977">
          <cell r="A977" t="str">
            <v>2095820</v>
          </cell>
          <cell r="B977" t="str">
            <v>LV001C</v>
          </cell>
        </row>
        <row r="978">
          <cell r="A978" t="str">
            <v>2095826</v>
          </cell>
          <cell r="B978" t="str">
            <v>LV001C</v>
          </cell>
        </row>
        <row r="979">
          <cell r="A979" t="str">
            <v>1723136A</v>
          </cell>
          <cell r="B979" t="str">
            <v>LV001C</v>
          </cell>
        </row>
        <row r="980">
          <cell r="A980" t="str">
            <v>1985957</v>
          </cell>
          <cell r="B980" t="str">
            <v>LV001C</v>
          </cell>
        </row>
        <row r="981">
          <cell r="A981" t="str">
            <v>1989795</v>
          </cell>
          <cell r="B981" t="str">
            <v>LV001C</v>
          </cell>
        </row>
        <row r="982">
          <cell r="A982" t="str">
            <v>2003325</v>
          </cell>
          <cell r="B982" t="str">
            <v>LV001C</v>
          </cell>
        </row>
        <row r="983">
          <cell r="A983" t="str">
            <v>2003331</v>
          </cell>
          <cell r="B983" t="str">
            <v>LV001C</v>
          </cell>
        </row>
        <row r="984">
          <cell r="A984" t="str">
            <v>2003334</v>
          </cell>
          <cell r="B984" t="str">
            <v>LV001C</v>
          </cell>
        </row>
        <row r="985">
          <cell r="A985" t="str">
            <v>2004825</v>
          </cell>
          <cell r="B985" t="str">
            <v>LV001C</v>
          </cell>
        </row>
        <row r="986">
          <cell r="A986" t="str">
            <v>2014756</v>
          </cell>
          <cell r="B986" t="str">
            <v>LV001C</v>
          </cell>
        </row>
        <row r="987">
          <cell r="A987" t="str">
            <v>2014757</v>
          </cell>
          <cell r="B987" t="str">
            <v>LV001C</v>
          </cell>
        </row>
        <row r="988">
          <cell r="A988" t="str">
            <v>2024419</v>
          </cell>
          <cell r="B988" t="str">
            <v>LV001C</v>
          </cell>
        </row>
        <row r="989">
          <cell r="A989" t="str">
            <v>2025044</v>
          </cell>
          <cell r="B989" t="str">
            <v>LV001C</v>
          </cell>
        </row>
        <row r="990">
          <cell r="A990" t="str">
            <v>2029588</v>
          </cell>
          <cell r="B990" t="str">
            <v>LV001C</v>
          </cell>
        </row>
        <row r="991">
          <cell r="A991" t="str">
            <v>2030104</v>
          </cell>
          <cell r="B991" t="str">
            <v>LV001C</v>
          </cell>
        </row>
        <row r="992">
          <cell r="A992" t="str">
            <v>2037581</v>
          </cell>
          <cell r="B992" t="str">
            <v>LV001C</v>
          </cell>
        </row>
        <row r="993">
          <cell r="A993" t="str">
            <v>2045295</v>
          </cell>
          <cell r="B993" t="str">
            <v>LV001C</v>
          </cell>
        </row>
        <row r="994">
          <cell r="A994" t="str">
            <v>2045308</v>
          </cell>
          <cell r="B994" t="str">
            <v>LV001C</v>
          </cell>
        </row>
        <row r="995">
          <cell r="A995" t="str">
            <v>2045311</v>
          </cell>
          <cell r="B995" t="str">
            <v>LV001C</v>
          </cell>
        </row>
        <row r="996">
          <cell r="A996" t="str">
            <v>2045312</v>
          </cell>
          <cell r="B996" t="str">
            <v>LV001C</v>
          </cell>
        </row>
        <row r="997">
          <cell r="A997" t="str">
            <v>2045315</v>
          </cell>
          <cell r="B997" t="str">
            <v>LV001C</v>
          </cell>
        </row>
        <row r="998">
          <cell r="A998" t="str">
            <v>2045319</v>
          </cell>
          <cell r="B998" t="str">
            <v>LV001C</v>
          </cell>
        </row>
        <row r="999">
          <cell r="A999" t="str">
            <v>2045322</v>
          </cell>
          <cell r="B999" t="str">
            <v>LV001C</v>
          </cell>
        </row>
        <row r="1000">
          <cell r="A1000" t="str">
            <v>2045806</v>
          </cell>
          <cell r="B1000" t="str">
            <v>LV001C</v>
          </cell>
        </row>
        <row r="1001">
          <cell r="A1001" t="str">
            <v>2045807</v>
          </cell>
          <cell r="B1001" t="str">
            <v>LV001C</v>
          </cell>
        </row>
        <row r="1002">
          <cell r="A1002" t="str">
            <v>2045930</v>
          </cell>
          <cell r="B1002" t="str">
            <v>LV001C</v>
          </cell>
        </row>
        <row r="1003">
          <cell r="A1003" t="str">
            <v>2045931</v>
          </cell>
          <cell r="B1003" t="str">
            <v>LV001C</v>
          </cell>
        </row>
        <row r="1004">
          <cell r="A1004" t="str">
            <v>2048873</v>
          </cell>
          <cell r="B1004" t="str">
            <v>LV001C</v>
          </cell>
        </row>
        <row r="1005">
          <cell r="A1005" t="str">
            <v>2048874</v>
          </cell>
          <cell r="B1005" t="str">
            <v>LV001C</v>
          </cell>
        </row>
        <row r="1006">
          <cell r="A1006" t="str">
            <v>2048877</v>
          </cell>
          <cell r="B1006" t="str">
            <v>LV001C</v>
          </cell>
        </row>
        <row r="1007">
          <cell r="A1007" t="str">
            <v>2049259</v>
          </cell>
          <cell r="B1007" t="str">
            <v>LV001C</v>
          </cell>
        </row>
        <row r="1008">
          <cell r="A1008" t="str">
            <v>2049333</v>
          </cell>
          <cell r="B1008" t="str">
            <v>LV001C</v>
          </cell>
        </row>
        <row r="1009">
          <cell r="A1009" t="str">
            <v>2049334</v>
          </cell>
          <cell r="B1009" t="str">
            <v>LV001C</v>
          </cell>
        </row>
        <row r="1010">
          <cell r="A1010" t="str">
            <v>2049663</v>
          </cell>
          <cell r="B1010" t="str">
            <v>LV001C</v>
          </cell>
        </row>
        <row r="1011">
          <cell r="A1011" t="str">
            <v>2051344</v>
          </cell>
          <cell r="B1011" t="str">
            <v>LV001C</v>
          </cell>
        </row>
        <row r="1012">
          <cell r="A1012" t="str">
            <v>2051555</v>
          </cell>
          <cell r="B1012" t="str">
            <v>LV001C</v>
          </cell>
        </row>
        <row r="1013">
          <cell r="A1013" t="str">
            <v>2051595</v>
          </cell>
          <cell r="B1013" t="str">
            <v>LV001C</v>
          </cell>
        </row>
        <row r="1014">
          <cell r="A1014" t="str">
            <v>2056012</v>
          </cell>
          <cell r="B1014" t="str">
            <v>LV001C</v>
          </cell>
        </row>
        <row r="1015">
          <cell r="A1015" t="str">
            <v>2056341</v>
          </cell>
          <cell r="B1015" t="str">
            <v>LV001C</v>
          </cell>
        </row>
        <row r="1016">
          <cell r="A1016" t="str">
            <v>2056719</v>
          </cell>
          <cell r="B1016" t="str">
            <v>LV001C</v>
          </cell>
        </row>
        <row r="1017">
          <cell r="A1017" t="str">
            <v>2056720</v>
          </cell>
          <cell r="B1017" t="str">
            <v>LV001C</v>
          </cell>
        </row>
        <row r="1018">
          <cell r="A1018" t="str">
            <v>2056721</v>
          </cell>
          <cell r="B1018" t="str">
            <v>LV001C</v>
          </cell>
        </row>
        <row r="1019">
          <cell r="A1019" t="str">
            <v>2056723</v>
          </cell>
          <cell r="B1019" t="str">
            <v>LV001C</v>
          </cell>
        </row>
        <row r="1020">
          <cell r="A1020" t="str">
            <v>2057528</v>
          </cell>
          <cell r="B1020" t="str">
            <v>LV001C</v>
          </cell>
        </row>
        <row r="1021">
          <cell r="A1021" t="str">
            <v>2057540</v>
          </cell>
          <cell r="B1021" t="str">
            <v>LV001C</v>
          </cell>
        </row>
        <row r="1022">
          <cell r="A1022" t="str">
            <v>2057545</v>
          </cell>
          <cell r="B1022" t="str">
            <v>LV001C</v>
          </cell>
        </row>
        <row r="1023">
          <cell r="A1023" t="str">
            <v>2057549</v>
          </cell>
          <cell r="B1023" t="str">
            <v>LV001C</v>
          </cell>
        </row>
        <row r="1024">
          <cell r="A1024" t="str">
            <v>2059817</v>
          </cell>
          <cell r="B1024" t="str">
            <v>LV001C</v>
          </cell>
        </row>
        <row r="1025">
          <cell r="A1025" t="str">
            <v>2059892</v>
          </cell>
          <cell r="B1025" t="str">
            <v>LV001C</v>
          </cell>
        </row>
        <row r="1026">
          <cell r="A1026" t="str">
            <v>2060342</v>
          </cell>
          <cell r="B1026" t="str">
            <v>LV001C</v>
          </cell>
        </row>
        <row r="1027">
          <cell r="A1027" t="str">
            <v>2061572</v>
          </cell>
          <cell r="B1027" t="str">
            <v>LV001C</v>
          </cell>
        </row>
        <row r="1028">
          <cell r="A1028" t="str">
            <v>2061578</v>
          </cell>
          <cell r="B1028" t="str">
            <v>LV001C</v>
          </cell>
        </row>
        <row r="1029">
          <cell r="A1029" t="str">
            <v>2061579</v>
          </cell>
          <cell r="B1029" t="str">
            <v>LV001C</v>
          </cell>
        </row>
        <row r="1030">
          <cell r="A1030" t="str">
            <v>2061950</v>
          </cell>
          <cell r="B1030" t="str">
            <v>LV001C</v>
          </cell>
        </row>
        <row r="1031">
          <cell r="A1031" t="str">
            <v>2064165</v>
          </cell>
          <cell r="B1031" t="str">
            <v>LV001C</v>
          </cell>
        </row>
        <row r="1032">
          <cell r="A1032" t="str">
            <v>2066066</v>
          </cell>
          <cell r="B1032" t="str">
            <v>LV001C</v>
          </cell>
        </row>
        <row r="1033">
          <cell r="A1033" t="str">
            <v>2066179</v>
          </cell>
          <cell r="B1033" t="str">
            <v>LV001C</v>
          </cell>
        </row>
        <row r="1034">
          <cell r="A1034" t="str">
            <v>2066465</v>
          </cell>
          <cell r="B1034" t="str">
            <v>LV001C</v>
          </cell>
        </row>
        <row r="1035">
          <cell r="A1035" t="str">
            <v>2066490</v>
          </cell>
          <cell r="B1035" t="str">
            <v>LV001C</v>
          </cell>
        </row>
        <row r="1036">
          <cell r="A1036" t="str">
            <v>2067048</v>
          </cell>
          <cell r="B1036" t="str">
            <v>LV001C</v>
          </cell>
        </row>
        <row r="1037">
          <cell r="A1037" t="str">
            <v>2068109</v>
          </cell>
          <cell r="B1037" t="str">
            <v>LV001C</v>
          </cell>
        </row>
        <row r="1038">
          <cell r="A1038" t="str">
            <v>2070387</v>
          </cell>
          <cell r="B1038" t="str">
            <v>LV001C</v>
          </cell>
        </row>
        <row r="1039">
          <cell r="A1039" t="str">
            <v>2072917</v>
          </cell>
          <cell r="B1039" t="str">
            <v>LV001C</v>
          </cell>
        </row>
        <row r="1040">
          <cell r="A1040" t="str">
            <v>2072918</v>
          </cell>
          <cell r="B1040" t="str">
            <v>LV001C</v>
          </cell>
        </row>
        <row r="1041">
          <cell r="A1041" t="str">
            <v>2072951</v>
          </cell>
          <cell r="B1041" t="str">
            <v>LV001C</v>
          </cell>
        </row>
        <row r="1042">
          <cell r="A1042" t="str">
            <v>2072953</v>
          </cell>
          <cell r="B1042" t="str">
            <v>LV001C</v>
          </cell>
        </row>
        <row r="1043">
          <cell r="A1043" t="str">
            <v>2072954</v>
          </cell>
          <cell r="B1043" t="str">
            <v>LV001C</v>
          </cell>
        </row>
        <row r="1044">
          <cell r="A1044" t="str">
            <v>2073434</v>
          </cell>
          <cell r="B1044" t="str">
            <v>LV001C</v>
          </cell>
        </row>
        <row r="1045">
          <cell r="A1045" t="str">
            <v>2074130</v>
          </cell>
          <cell r="B1045" t="str">
            <v>LV001C</v>
          </cell>
        </row>
        <row r="1046">
          <cell r="A1046" t="str">
            <v>2075455</v>
          </cell>
          <cell r="B1046" t="str">
            <v>LV001C</v>
          </cell>
        </row>
        <row r="1047">
          <cell r="A1047" t="str">
            <v>2078796</v>
          </cell>
          <cell r="B1047" t="str">
            <v>LV001C</v>
          </cell>
        </row>
        <row r="1048">
          <cell r="A1048" t="str">
            <v>2080632</v>
          </cell>
          <cell r="B1048" t="str">
            <v>LV001C</v>
          </cell>
        </row>
        <row r="1049">
          <cell r="A1049" t="str">
            <v>2085227</v>
          </cell>
          <cell r="B1049" t="str">
            <v>LV001C</v>
          </cell>
        </row>
        <row r="1050">
          <cell r="A1050" t="str">
            <v>2085413</v>
          </cell>
          <cell r="B1050" t="str">
            <v>LV001C</v>
          </cell>
        </row>
        <row r="1051">
          <cell r="A1051" t="str">
            <v>2085414</v>
          </cell>
          <cell r="B1051" t="str">
            <v>LV001C</v>
          </cell>
        </row>
        <row r="1052">
          <cell r="A1052" t="str">
            <v>2089923</v>
          </cell>
          <cell r="B1052" t="str">
            <v>LV001C</v>
          </cell>
        </row>
        <row r="1053">
          <cell r="A1053" t="str">
            <v>2089968</v>
          </cell>
          <cell r="B1053" t="str">
            <v>LV001C</v>
          </cell>
        </row>
        <row r="1054">
          <cell r="A1054" t="str">
            <v>QNU7002A</v>
          </cell>
          <cell r="B1054" t="str">
            <v>LV001N</v>
          </cell>
        </row>
        <row r="1055">
          <cell r="A1055" t="str">
            <v>QNY8000</v>
          </cell>
          <cell r="B1055" t="str">
            <v>LV001N</v>
          </cell>
        </row>
        <row r="1056">
          <cell r="A1056" t="str">
            <v>2048974</v>
          </cell>
          <cell r="B1056" t="str">
            <v>LV001N</v>
          </cell>
        </row>
        <row r="1057">
          <cell r="A1057" t="str">
            <v>2049272</v>
          </cell>
          <cell r="B1057" t="str">
            <v>LV001N</v>
          </cell>
        </row>
        <row r="1058">
          <cell r="A1058" t="str">
            <v>2049279</v>
          </cell>
          <cell r="B1058" t="str">
            <v>LV001N</v>
          </cell>
        </row>
        <row r="1059">
          <cell r="A1059" t="str">
            <v>2049636</v>
          </cell>
          <cell r="B1059" t="str">
            <v>LV001N</v>
          </cell>
        </row>
        <row r="1060">
          <cell r="A1060" t="str">
            <v>2051642</v>
          </cell>
          <cell r="B1060" t="str">
            <v>LV001N</v>
          </cell>
        </row>
        <row r="1061">
          <cell r="A1061" t="str">
            <v>2056414</v>
          </cell>
          <cell r="B1061" t="str">
            <v>LV001N</v>
          </cell>
        </row>
        <row r="1062">
          <cell r="A1062" t="str">
            <v>2056667</v>
          </cell>
          <cell r="B1062" t="str">
            <v>LV001N</v>
          </cell>
        </row>
        <row r="1063">
          <cell r="A1063" t="str">
            <v>2056728</v>
          </cell>
          <cell r="B1063" t="str">
            <v>LV001N</v>
          </cell>
        </row>
        <row r="1064">
          <cell r="A1064" t="str">
            <v>2056738</v>
          </cell>
          <cell r="B1064" t="str">
            <v>LV001N</v>
          </cell>
        </row>
        <row r="1065">
          <cell r="A1065" t="str">
            <v>2057526</v>
          </cell>
          <cell r="B1065" t="str">
            <v>LV001N</v>
          </cell>
        </row>
        <row r="1066">
          <cell r="A1066" t="str">
            <v>2062185</v>
          </cell>
          <cell r="B1066" t="str">
            <v>LV001N</v>
          </cell>
        </row>
        <row r="1067">
          <cell r="A1067" t="str">
            <v>2068121</v>
          </cell>
          <cell r="B1067" t="str">
            <v>LV001N</v>
          </cell>
        </row>
        <row r="1068">
          <cell r="A1068" t="str">
            <v>2069065</v>
          </cell>
          <cell r="B1068" t="str">
            <v>LV001N</v>
          </cell>
        </row>
        <row r="1069">
          <cell r="A1069" t="str">
            <v>2074225</v>
          </cell>
          <cell r="B1069" t="str">
            <v>LV001N</v>
          </cell>
        </row>
        <row r="1070">
          <cell r="A1070" t="str">
            <v>2074226</v>
          </cell>
          <cell r="B1070" t="str">
            <v>LV001N</v>
          </cell>
        </row>
        <row r="1071">
          <cell r="A1071" t="str">
            <v>2078356</v>
          </cell>
          <cell r="B1071" t="str">
            <v>LV001N</v>
          </cell>
        </row>
        <row r="1072">
          <cell r="A1072" t="str">
            <v>2078357</v>
          </cell>
          <cell r="B1072" t="str">
            <v>LV001N</v>
          </cell>
        </row>
        <row r="1073">
          <cell r="A1073" t="str">
            <v>2080253</v>
          </cell>
          <cell r="B1073" t="str">
            <v>LV001N</v>
          </cell>
        </row>
        <row r="1074">
          <cell r="A1074" t="str">
            <v>2080257</v>
          </cell>
          <cell r="B1074" t="str">
            <v>LV001N</v>
          </cell>
        </row>
        <row r="1075">
          <cell r="A1075" t="str">
            <v>2080258</v>
          </cell>
          <cell r="B1075" t="str">
            <v>LV001N</v>
          </cell>
        </row>
        <row r="1076">
          <cell r="A1076" t="str">
            <v>2080259</v>
          </cell>
          <cell r="B1076" t="str">
            <v>LV001N</v>
          </cell>
        </row>
        <row r="1077">
          <cell r="A1077" t="str">
            <v>2080260</v>
          </cell>
          <cell r="B1077" t="str">
            <v>LV001N</v>
          </cell>
        </row>
        <row r="1078">
          <cell r="A1078" t="str">
            <v>2083073</v>
          </cell>
          <cell r="B1078" t="str">
            <v>LV001N</v>
          </cell>
        </row>
        <row r="1079">
          <cell r="A1079" t="str">
            <v>2083086</v>
          </cell>
          <cell r="B1079" t="str">
            <v>LV001N</v>
          </cell>
        </row>
        <row r="1080">
          <cell r="A1080" t="str">
            <v>2083106</v>
          </cell>
          <cell r="B1080" t="str">
            <v>LV001N</v>
          </cell>
        </row>
        <row r="1081">
          <cell r="A1081" t="str">
            <v>2083108</v>
          </cell>
          <cell r="B1081" t="str">
            <v>LV001N</v>
          </cell>
        </row>
        <row r="1082">
          <cell r="A1082" t="str">
            <v>2083112</v>
          </cell>
          <cell r="B1082" t="str">
            <v>LV001N</v>
          </cell>
        </row>
        <row r="1083">
          <cell r="A1083" t="str">
            <v>2083114</v>
          </cell>
          <cell r="B1083" t="str">
            <v>LV001N</v>
          </cell>
        </row>
        <row r="1084">
          <cell r="A1084" t="str">
            <v>2083255</v>
          </cell>
          <cell r="B1084" t="str">
            <v>LV001N</v>
          </cell>
        </row>
        <row r="1085">
          <cell r="A1085" t="str">
            <v>2083256</v>
          </cell>
          <cell r="B1085" t="str">
            <v>LV001N</v>
          </cell>
        </row>
        <row r="1086">
          <cell r="A1086" t="str">
            <v>2083338</v>
          </cell>
          <cell r="B1086" t="str">
            <v>LV001N</v>
          </cell>
        </row>
        <row r="1087">
          <cell r="A1087" t="str">
            <v>2083339</v>
          </cell>
          <cell r="B1087" t="str">
            <v>LV001N</v>
          </cell>
        </row>
        <row r="1088">
          <cell r="A1088" t="str">
            <v>2083411</v>
          </cell>
          <cell r="B1088" t="str">
            <v>LV001N</v>
          </cell>
        </row>
        <row r="1089">
          <cell r="A1089" t="str">
            <v>2083412</v>
          </cell>
          <cell r="B1089" t="str">
            <v>LV001N</v>
          </cell>
        </row>
        <row r="1090">
          <cell r="A1090" t="str">
            <v>2083751</v>
          </cell>
          <cell r="B1090" t="str">
            <v>LV001N</v>
          </cell>
        </row>
        <row r="1091">
          <cell r="A1091" t="str">
            <v>2085683</v>
          </cell>
          <cell r="B1091" t="str">
            <v>LV001N</v>
          </cell>
        </row>
        <row r="1092">
          <cell r="A1092" t="str">
            <v>2085684</v>
          </cell>
          <cell r="B1092" t="str">
            <v>LV001N</v>
          </cell>
        </row>
        <row r="1093">
          <cell r="A1093" t="str">
            <v>2085688</v>
          </cell>
          <cell r="B1093" t="str">
            <v>LV001N</v>
          </cell>
        </row>
        <row r="1094">
          <cell r="A1094" t="str">
            <v>2085692</v>
          </cell>
          <cell r="B1094" t="str">
            <v>LV001N</v>
          </cell>
        </row>
        <row r="1095">
          <cell r="A1095" t="str">
            <v>2089705</v>
          </cell>
          <cell r="B1095" t="str">
            <v>LV001N</v>
          </cell>
        </row>
        <row r="1096">
          <cell r="A1096" t="str">
            <v>2089711</v>
          </cell>
          <cell r="B1096" t="str">
            <v>LV001N</v>
          </cell>
        </row>
        <row r="1097">
          <cell r="A1097" t="str">
            <v>2090479</v>
          </cell>
          <cell r="B1097" t="str">
            <v>LV001N</v>
          </cell>
        </row>
        <row r="1098">
          <cell r="A1098" t="str">
            <v>2090481</v>
          </cell>
          <cell r="B1098" t="str">
            <v>LV001N</v>
          </cell>
        </row>
        <row r="1099">
          <cell r="A1099" t="str">
            <v>2090513</v>
          </cell>
          <cell r="B1099" t="str">
            <v>LV001N</v>
          </cell>
        </row>
        <row r="1100">
          <cell r="A1100" t="str">
            <v>1935790</v>
          </cell>
          <cell r="B1100" t="str">
            <v>LV001S</v>
          </cell>
        </row>
        <row r="1101">
          <cell r="A1101" t="str">
            <v>1997425</v>
          </cell>
          <cell r="B1101" t="str">
            <v>LV001S</v>
          </cell>
        </row>
        <row r="1102">
          <cell r="A1102" t="str">
            <v>2003444</v>
          </cell>
          <cell r="B1102" t="str">
            <v>LV001S</v>
          </cell>
        </row>
        <row r="1103">
          <cell r="A1103" t="str">
            <v>2066549</v>
          </cell>
          <cell r="B1103" t="str">
            <v>LV001S</v>
          </cell>
        </row>
        <row r="1104">
          <cell r="A1104" t="str">
            <v>2066550</v>
          </cell>
          <cell r="B1104" t="str">
            <v>LV001S</v>
          </cell>
        </row>
        <row r="1105">
          <cell r="A1105" t="str">
            <v>2066555</v>
          </cell>
          <cell r="B1105" t="str">
            <v>LV001S</v>
          </cell>
        </row>
        <row r="1106">
          <cell r="A1106" t="str">
            <v>2066556</v>
          </cell>
          <cell r="B1106" t="str">
            <v>LV001S</v>
          </cell>
        </row>
        <row r="1107">
          <cell r="A1107" t="str">
            <v>WSS7059</v>
          </cell>
          <cell r="B1107" t="str">
            <v>LV001S</v>
          </cell>
        </row>
        <row r="1108">
          <cell r="A1108" t="str">
            <v>WSS7093</v>
          </cell>
          <cell r="B1108" t="str">
            <v>LV001S</v>
          </cell>
        </row>
        <row r="1109">
          <cell r="A1109" t="str">
            <v>WSS7093A</v>
          </cell>
          <cell r="B1109" t="str">
            <v>LV001S</v>
          </cell>
        </row>
        <row r="1110">
          <cell r="A1110" t="str">
            <v>WSS7108</v>
          </cell>
          <cell r="B1110" t="str">
            <v>LV001S</v>
          </cell>
        </row>
        <row r="1111">
          <cell r="A1111" t="str">
            <v>1771223</v>
          </cell>
          <cell r="B1111" t="str">
            <v>LV002C</v>
          </cell>
        </row>
        <row r="1112">
          <cell r="A1112" t="str">
            <v>1904018</v>
          </cell>
          <cell r="B1112" t="str">
            <v>LV002C</v>
          </cell>
        </row>
        <row r="1113">
          <cell r="A1113" t="str">
            <v>1950571</v>
          </cell>
          <cell r="B1113" t="str">
            <v>LV002C</v>
          </cell>
        </row>
        <row r="1114">
          <cell r="A1114" t="str">
            <v>1988015</v>
          </cell>
          <cell r="B1114" t="str">
            <v>LV002C</v>
          </cell>
        </row>
        <row r="1115">
          <cell r="A1115" t="str">
            <v>1991650</v>
          </cell>
          <cell r="B1115" t="str">
            <v>LV002C</v>
          </cell>
        </row>
        <row r="1116">
          <cell r="A1116" t="str">
            <v>1993588</v>
          </cell>
          <cell r="B1116" t="str">
            <v>LV002C</v>
          </cell>
        </row>
        <row r="1117">
          <cell r="A1117" t="str">
            <v>1993589</v>
          </cell>
          <cell r="B1117" t="str">
            <v>LV002C</v>
          </cell>
        </row>
        <row r="1118">
          <cell r="A1118" t="str">
            <v>2004212</v>
          </cell>
          <cell r="B1118" t="str">
            <v>LV002C</v>
          </cell>
        </row>
        <row r="1119">
          <cell r="A1119" t="str">
            <v>2004213</v>
          </cell>
          <cell r="B1119" t="str">
            <v>LV002C</v>
          </cell>
        </row>
        <row r="1120">
          <cell r="A1120" t="str">
            <v>2004219</v>
          </cell>
          <cell r="B1120" t="str">
            <v>LV002C</v>
          </cell>
        </row>
        <row r="1121">
          <cell r="A1121" t="str">
            <v>2005143</v>
          </cell>
          <cell r="B1121" t="str">
            <v>LV002C</v>
          </cell>
        </row>
        <row r="1122">
          <cell r="A1122" t="str">
            <v>2008491</v>
          </cell>
          <cell r="B1122" t="str">
            <v>LV002C</v>
          </cell>
        </row>
        <row r="1123">
          <cell r="A1123" t="str">
            <v>2008492</v>
          </cell>
          <cell r="B1123" t="str">
            <v>LV002C</v>
          </cell>
        </row>
        <row r="1124">
          <cell r="A1124" t="str">
            <v>2022182</v>
          </cell>
          <cell r="B1124" t="str">
            <v>LV002C</v>
          </cell>
        </row>
        <row r="1125">
          <cell r="A1125" t="str">
            <v>2022185</v>
          </cell>
          <cell r="B1125" t="str">
            <v>LV002C</v>
          </cell>
        </row>
        <row r="1126">
          <cell r="A1126" t="str">
            <v>2029906</v>
          </cell>
          <cell r="B1126" t="str">
            <v>LV002C</v>
          </cell>
        </row>
        <row r="1127">
          <cell r="A1127" t="str">
            <v>2043678</v>
          </cell>
          <cell r="B1127" t="str">
            <v>LV002C</v>
          </cell>
        </row>
        <row r="1128">
          <cell r="A1128" t="str">
            <v>2075460</v>
          </cell>
          <cell r="B1128" t="str">
            <v>LV002C</v>
          </cell>
        </row>
        <row r="1129">
          <cell r="A1129" t="str">
            <v>2083122</v>
          </cell>
          <cell r="B1129" t="str">
            <v>LV002C</v>
          </cell>
        </row>
        <row r="1130">
          <cell r="A1130" t="str">
            <v>2085411</v>
          </cell>
          <cell r="B1130" t="str">
            <v>LV002C</v>
          </cell>
        </row>
        <row r="1131">
          <cell r="A1131" t="str">
            <v>2090196</v>
          </cell>
          <cell r="B1131" t="str">
            <v>LV002C</v>
          </cell>
        </row>
        <row r="1132">
          <cell r="A1132" t="str">
            <v>1664694</v>
          </cell>
          <cell r="B1132" t="str">
            <v>LV002N</v>
          </cell>
        </row>
        <row r="1133">
          <cell r="A1133" t="str">
            <v>1687188</v>
          </cell>
          <cell r="B1133" t="str">
            <v>LV002N</v>
          </cell>
        </row>
        <row r="1134">
          <cell r="A1134" t="str">
            <v>1771297</v>
          </cell>
          <cell r="B1134" t="str">
            <v>LV002N</v>
          </cell>
        </row>
        <row r="1135">
          <cell r="A1135" t="str">
            <v>1789640</v>
          </cell>
          <cell r="B1135" t="str">
            <v>LV002N</v>
          </cell>
        </row>
        <row r="1136">
          <cell r="A1136" t="str">
            <v>1911663</v>
          </cell>
          <cell r="B1136" t="str">
            <v>LV002N</v>
          </cell>
        </row>
        <row r="1137">
          <cell r="A1137" t="str">
            <v>1935368</v>
          </cell>
          <cell r="B1137" t="str">
            <v>LV002N</v>
          </cell>
        </row>
        <row r="1138">
          <cell r="A1138" t="str">
            <v>1945966</v>
          </cell>
          <cell r="B1138" t="str">
            <v>LV002N</v>
          </cell>
        </row>
        <row r="1139">
          <cell r="A1139" t="str">
            <v>1946180</v>
          </cell>
          <cell r="B1139" t="str">
            <v>LV002N</v>
          </cell>
        </row>
        <row r="1140">
          <cell r="A1140" t="str">
            <v>1981142</v>
          </cell>
          <cell r="B1140" t="str">
            <v>LV002N</v>
          </cell>
        </row>
        <row r="1141">
          <cell r="A1141" t="str">
            <v>1981143</v>
          </cell>
          <cell r="B1141" t="str">
            <v>LV002N</v>
          </cell>
        </row>
        <row r="1142">
          <cell r="A1142" t="str">
            <v>1981144</v>
          </cell>
          <cell r="B1142" t="str">
            <v>LV002N</v>
          </cell>
        </row>
        <row r="1143">
          <cell r="A1143" t="str">
            <v>1986031</v>
          </cell>
          <cell r="B1143" t="str">
            <v>LV002N</v>
          </cell>
        </row>
        <row r="1144">
          <cell r="A1144" t="str">
            <v>1986032</v>
          </cell>
          <cell r="B1144" t="str">
            <v>LV002N</v>
          </cell>
        </row>
        <row r="1145">
          <cell r="A1145" t="str">
            <v>2000210</v>
          </cell>
          <cell r="B1145" t="str">
            <v>LV002N</v>
          </cell>
        </row>
        <row r="1146">
          <cell r="A1146" t="str">
            <v>2002071</v>
          </cell>
          <cell r="B1146" t="str">
            <v>LV002N</v>
          </cell>
        </row>
        <row r="1147">
          <cell r="A1147" t="str">
            <v>2019292</v>
          </cell>
          <cell r="B1147" t="str">
            <v>LV002N</v>
          </cell>
        </row>
        <row r="1148">
          <cell r="A1148" t="str">
            <v>2021437</v>
          </cell>
          <cell r="B1148" t="str">
            <v>LV002N</v>
          </cell>
        </row>
        <row r="1149">
          <cell r="A1149" t="str">
            <v>2029833</v>
          </cell>
          <cell r="B1149" t="str">
            <v>LV002N</v>
          </cell>
        </row>
        <row r="1150">
          <cell r="A1150" t="str">
            <v>2030834</v>
          </cell>
          <cell r="B1150" t="str">
            <v>LV002N</v>
          </cell>
        </row>
        <row r="1151">
          <cell r="A1151" t="str">
            <v>2035569</v>
          </cell>
          <cell r="B1151" t="str">
            <v>LV002N</v>
          </cell>
        </row>
        <row r="1152">
          <cell r="A1152" t="str">
            <v>2036007</v>
          </cell>
          <cell r="B1152" t="str">
            <v>LV002N</v>
          </cell>
        </row>
        <row r="1153">
          <cell r="A1153" t="str">
            <v>2038225</v>
          </cell>
          <cell r="B1153" t="str">
            <v>LV002N</v>
          </cell>
        </row>
        <row r="1154">
          <cell r="A1154" t="str">
            <v>2042013</v>
          </cell>
          <cell r="B1154" t="str">
            <v>LV002N</v>
          </cell>
        </row>
        <row r="1155">
          <cell r="A1155" t="str">
            <v>2042721</v>
          </cell>
          <cell r="B1155" t="str">
            <v>LV002N</v>
          </cell>
        </row>
        <row r="1156">
          <cell r="A1156" t="str">
            <v>2042762</v>
          </cell>
          <cell r="B1156" t="str">
            <v>LV002N</v>
          </cell>
        </row>
        <row r="1157">
          <cell r="A1157" t="str">
            <v>2045310</v>
          </cell>
          <cell r="B1157" t="str">
            <v>LV002N</v>
          </cell>
        </row>
        <row r="1158">
          <cell r="A1158" t="str">
            <v>2049323</v>
          </cell>
          <cell r="B1158" t="str">
            <v>LV002N</v>
          </cell>
        </row>
        <row r="1159">
          <cell r="A1159" t="str">
            <v>2056288</v>
          </cell>
          <cell r="B1159" t="str">
            <v>LV002N</v>
          </cell>
        </row>
        <row r="1160">
          <cell r="A1160" t="str">
            <v>2064161</v>
          </cell>
          <cell r="B1160" t="str">
            <v>LV002N</v>
          </cell>
        </row>
        <row r="1161">
          <cell r="A1161" t="str">
            <v>2067267</v>
          </cell>
          <cell r="B1161" t="str">
            <v>LV002N</v>
          </cell>
        </row>
        <row r="1162">
          <cell r="A1162" t="str">
            <v>2077605</v>
          </cell>
          <cell r="B1162" t="str">
            <v>LV002N</v>
          </cell>
        </row>
        <row r="1163">
          <cell r="A1163" t="str">
            <v>2080329</v>
          </cell>
          <cell r="B1163" t="str">
            <v>LV002N</v>
          </cell>
        </row>
        <row r="1164">
          <cell r="A1164" t="str">
            <v>2082791</v>
          </cell>
          <cell r="B1164" t="str">
            <v>LV002N</v>
          </cell>
        </row>
        <row r="1165">
          <cell r="A1165" t="str">
            <v>2083117</v>
          </cell>
          <cell r="B1165" t="str">
            <v>LV002N</v>
          </cell>
        </row>
        <row r="1166">
          <cell r="A1166" t="str">
            <v>2085183</v>
          </cell>
          <cell r="B1166" t="str">
            <v>LV002N</v>
          </cell>
        </row>
        <row r="1167">
          <cell r="A1167" t="str">
            <v>2085699</v>
          </cell>
          <cell r="B1167" t="str">
            <v>LV002N</v>
          </cell>
        </row>
        <row r="1168">
          <cell r="A1168" t="str">
            <v>2085700</v>
          </cell>
          <cell r="B1168" t="str">
            <v>LV002N</v>
          </cell>
        </row>
        <row r="1169">
          <cell r="A1169" t="str">
            <v>2090054</v>
          </cell>
          <cell r="B1169" t="str">
            <v>LV002N</v>
          </cell>
        </row>
        <row r="1170">
          <cell r="A1170" t="str">
            <v>2094502</v>
          </cell>
          <cell r="B1170" t="str">
            <v>LV002N</v>
          </cell>
        </row>
        <row r="1171">
          <cell r="A1171" t="str">
            <v>2094784</v>
          </cell>
          <cell r="B1171" t="str">
            <v>LV002N</v>
          </cell>
        </row>
        <row r="1172">
          <cell r="A1172" t="str">
            <v>2096648</v>
          </cell>
          <cell r="B1172" t="str">
            <v>LV002N</v>
          </cell>
        </row>
        <row r="1173">
          <cell r="A1173" t="str">
            <v>2096833</v>
          </cell>
          <cell r="B1173" t="str">
            <v>LV002N</v>
          </cell>
        </row>
        <row r="1174">
          <cell r="A1174" t="str">
            <v>1738646A</v>
          </cell>
          <cell r="B1174" t="str">
            <v>LV002N</v>
          </cell>
        </row>
        <row r="1175">
          <cell r="A1175" t="str">
            <v>1960945B</v>
          </cell>
          <cell r="B1175" t="str">
            <v>LV002N</v>
          </cell>
        </row>
        <row r="1176">
          <cell r="A1176" t="str">
            <v>2006951</v>
          </cell>
          <cell r="B1176" t="str">
            <v>LV002S</v>
          </cell>
        </row>
        <row r="1177">
          <cell r="A1177" t="str">
            <v>2014008</v>
          </cell>
          <cell r="B1177" t="str">
            <v>LV002S</v>
          </cell>
        </row>
        <row r="1178">
          <cell r="A1178" t="str">
            <v>2022850</v>
          </cell>
          <cell r="B1178" t="str">
            <v>LV002S</v>
          </cell>
        </row>
        <row r="1179">
          <cell r="A1179" t="str">
            <v>2045804</v>
          </cell>
          <cell r="B1179" t="str">
            <v>LV002S</v>
          </cell>
        </row>
        <row r="1180">
          <cell r="A1180" t="str">
            <v>2049428</v>
          </cell>
          <cell r="B1180" t="str">
            <v>LV002S</v>
          </cell>
        </row>
        <row r="1181">
          <cell r="A1181" t="str">
            <v>2083131</v>
          </cell>
          <cell r="B1181" t="str">
            <v>LV002S</v>
          </cell>
        </row>
        <row r="1182">
          <cell r="A1182" t="str">
            <v>WSK7084</v>
          </cell>
          <cell r="B1182" t="str">
            <v>LV002S</v>
          </cell>
        </row>
        <row r="1183">
          <cell r="A1183" t="str">
            <v>WSS7036</v>
          </cell>
          <cell r="B1183" t="str">
            <v>LV002S</v>
          </cell>
        </row>
        <row r="1184">
          <cell r="A1184" t="str">
            <v>WSS7082</v>
          </cell>
          <cell r="B1184" t="str">
            <v>LV002S</v>
          </cell>
        </row>
        <row r="1185">
          <cell r="A1185" t="str">
            <v>EASE0024</v>
          </cell>
          <cell r="B1185" t="str">
            <v>LV003C</v>
          </cell>
        </row>
        <row r="1186">
          <cell r="A1186" t="str">
            <v>1937064</v>
          </cell>
          <cell r="B1186" t="str">
            <v>LV003C</v>
          </cell>
        </row>
        <row r="1187">
          <cell r="A1187" t="str">
            <v>2082463</v>
          </cell>
          <cell r="B1187" t="str">
            <v>LV003C</v>
          </cell>
        </row>
        <row r="1188">
          <cell r="A1188" t="str">
            <v>2082464</v>
          </cell>
          <cell r="B1188" t="str">
            <v>LV003C</v>
          </cell>
        </row>
        <row r="1189">
          <cell r="A1189" t="str">
            <v>2084037</v>
          </cell>
          <cell r="B1189" t="str">
            <v>LV003C</v>
          </cell>
        </row>
        <row r="1190">
          <cell r="A1190" t="str">
            <v>EASE0012</v>
          </cell>
          <cell r="B1190" t="str">
            <v>LV003N</v>
          </cell>
        </row>
        <row r="1191">
          <cell r="A1191" t="str">
            <v>1570913</v>
          </cell>
          <cell r="B1191" t="str">
            <v>LV003N</v>
          </cell>
        </row>
        <row r="1192">
          <cell r="A1192" t="str">
            <v>1592523</v>
          </cell>
          <cell r="B1192" t="str">
            <v>LV003N</v>
          </cell>
        </row>
        <row r="1193">
          <cell r="A1193" t="str">
            <v>1673163</v>
          </cell>
          <cell r="B1193" t="str">
            <v>LV003N</v>
          </cell>
        </row>
        <row r="1194">
          <cell r="A1194" t="str">
            <v>1673166</v>
          </cell>
          <cell r="B1194" t="str">
            <v>LV003N</v>
          </cell>
        </row>
        <row r="1195">
          <cell r="A1195" t="str">
            <v>1757294</v>
          </cell>
          <cell r="B1195" t="str">
            <v>LV003N</v>
          </cell>
        </row>
        <row r="1196">
          <cell r="A1196" t="str">
            <v>1757303</v>
          </cell>
          <cell r="B1196" t="str">
            <v>LV003N</v>
          </cell>
        </row>
        <row r="1197">
          <cell r="A1197" t="str">
            <v>1759121</v>
          </cell>
          <cell r="B1197" t="str">
            <v>LV003N</v>
          </cell>
        </row>
        <row r="1198">
          <cell r="A1198" t="str">
            <v>1792708</v>
          </cell>
          <cell r="B1198" t="str">
            <v>LV003N</v>
          </cell>
        </row>
        <row r="1199">
          <cell r="A1199" t="str">
            <v>1917351</v>
          </cell>
          <cell r="B1199" t="str">
            <v>LV003N</v>
          </cell>
        </row>
        <row r="1200">
          <cell r="A1200" t="str">
            <v>1917352</v>
          </cell>
          <cell r="B1200" t="str">
            <v>LV003N</v>
          </cell>
        </row>
        <row r="1201">
          <cell r="A1201" t="str">
            <v>1917353</v>
          </cell>
          <cell r="B1201" t="str">
            <v>LV003N</v>
          </cell>
        </row>
        <row r="1202">
          <cell r="A1202" t="str">
            <v>2007834</v>
          </cell>
          <cell r="B1202" t="str">
            <v>LV003N</v>
          </cell>
        </row>
        <row r="1203">
          <cell r="A1203" t="str">
            <v>2013905</v>
          </cell>
          <cell r="B1203" t="str">
            <v>LV003N</v>
          </cell>
        </row>
        <row r="1204">
          <cell r="A1204" t="str">
            <v>2029740</v>
          </cell>
          <cell r="B1204" t="str">
            <v>LV003N</v>
          </cell>
        </row>
        <row r="1205">
          <cell r="A1205" t="str">
            <v>2029741</v>
          </cell>
          <cell r="B1205" t="str">
            <v>LV003N</v>
          </cell>
        </row>
        <row r="1206">
          <cell r="A1206" t="str">
            <v>2036938</v>
          </cell>
          <cell r="B1206" t="str">
            <v>LV003N</v>
          </cell>
        </row>
        <row r="1207">
          <cell r="A1207" t="str">
            <v>2037977</v>
          </cell>
          <cell r="B1207" t="str">
            <v>LV003N</v>
          </cell>
        </row>
        <row r="1208">
          <cell r="A1208" t="str">
            <v>2054077</v>
          </cell>
          <cell r="B1208" t="str">
            <v>LV003N</v>
          </cell>
        </row>
        <row r="1209">
          <cell r="A1209" t="str">
            <v>2054147</v>
          </cell>
          <cell r="B1209" t="str">
            <v>LV003N</v>
          </cell>
        </row>
        <row r="1210">
          <cell r="A1210" t="str">
            <v>2054149</v>
          </cell>
          <cell r="B1210" t="str">
            <v>LV003N</v>
          </cell>
        </row>
        <row r="1211">
          <cell r="A1211" t="str">
            <v>2057078</v>
          </cell>
          <cell r="B1211" t="str">
            <v>LV003N</v>
          </cell>
        </row>
        <row r="1212">
          <cell r="A1212" t="str">
            <v>2074170</v>
          </cell>
          <cell r="B1212" t="str">
            <v>LV003N</v>
          </cell>
        </row>
        <row r="1213">
          <cell r="A1213" t="str">
            <v>2074969</v>
          </cell>
          <cell r="B1213" t="str">
            <v>LV003N</v>
          </cell>
        </row>
        <row r="1214">
          <cell r="A1214" t="str">
            <v>2085681</v>
          </cell>
          <cell r="B1214" t="str">
            <v>LV003N</v>
          </cell>
        </row>
        <row r="1215">
          <cell r="A1215" t="str">
            <v>1665257A</v>
          </cell>
          <cell r="B1215" t="str">
            <v>LV003N</v>
          </cell>
        </row>
        <row r="1216">
          <cell r="A1216" t="str">
            <v>1527071</v>
          </cell>
          <cell r="B1216" t="str">
            <v>LV003N</v>
          </cell>
        </row>
        <row r="1217">
          <cell r="A1217" t="str">
            <v>1910338</v>
          </cell>
          <cell r="B1217" t="str">
            <v>LV003N</v>
          </cell>
        </row>
        <row r="1218">
          <cell r="A1218" t="str">
            <v>1991623</v>
          </cell>
          <cell r="B1218" t="str">
            <v>LV003S</v>
          </cell>
        </row>
        <row r="1219">
          <cell r="A1219" t="str">
            <v>2001559</v>
          </cell>
          <cell r="B1219" t="str">
            <v>LV003S</v>
          </cell>
        </row>
        <row r="1220">
          <cell r="A1220" t="str">
            <v>2014307</v>
          </cell>
          <cell r="B1220" t="str">
            <v>LV003S</v>
          </cell>
        </row>
        <row r="1221">
          <cell r="A1221" t="str">
            <v>2072268</v>
          </cell>
          <cell r="B1221" t="str">
            <v>LV003S</v>
          </cell>
        </row>
        <row r="1222">
          <cell r="A1222" t="str">
            <v>2096641</v>
          </cell>
          <cell r="B1222" t="str">
            <v>LV003S</v>
          </cell>
        </row>
        <row r="1223">
          <cell r="A1223" t="str">
            <v>SCK7097</v>
          </cell>
          <cell r="B1223" t="str">
            <v>LV004C</v>
          </cell>
        </row>
        <row r="1224">
          <cell r="A1224" t="str">
            <v>SNO7097</v>
          </cell>
          <cell r="B1224" t="str">
            <v>LV004N</v>
          </cell>
        </row>
        <row r="1225">
          <cell r="A1225" t="str">
            <v>SNZ7097</v>
          </cell>
          <cell r="B1225" t="str">
            <v>LV004N</v>
          </cell>
        </row>
        <row r="1226">
          <cell r="A1226" t="str">
            <v>2005271</v>
          </cell>
          <cell r="B1226" t="str">
            <v>LV004N</v>
          </cell>
        </row>
        <row r="1227">
          <cell r="A1227" t="str">
            <v>CTCAP07</v>
          </cell>
          <cell r="B1227" t="str">
            <v>MC101</v>
          </cell>
        </row>
        <row r="1228">
          <cell r="A1228" t="str">
            <v>CTTRCP08</v>
          </cell>
          <cell r="B1228" t="str">
            <v>MC101</v>
          </cell>
        </row>
        <row r="1229">
          <cell r="A1229" t="str">
            <v>METCAP07</v>
          </cell>
          <cell r="B1229" t="str">
            <v>MC101</v>
          </cell>
        </row>
        <row r="1230">
          <cell r="A1230" t="str">
            <v>METCAP08</v>
          </cell>
          <cell r="B1230" t="str">
            <v>MC101</v>
          </cell>
        </row>
        <row r="1231">
          <cell r="A1231" t="str">
            <v>SPMTCP08</v>
          </cell>
          <cell r="B1231" t="str">
            <v>MC101</v>
          </cell>
        </row>
        <row r="1232">
          <cell r="A1232" t="str">
            <v>TSTBLK08</v>
          </cell>
          <cell r="B1232" t="str">
            <v>MC101</v>
          </cell>
        </row>
        <row r="1233">
          <cell r="A1233" t="str">
            <v>RELCAP07</v>
          </cell>
          <cell r="B1233" t="str">
            <v>MC102</v>
          </cell>
        </row>
        <row r="1234">
          <cell r="A1234" t="str">
            <v>RELCAP08</v>
          </cell>
          <cell r="B1234" t="str">
            <v>MC102</v>
          </cell>
        </row>
        <row r="1235">
          <cell r="A1235" t="str">
            <v>BLKREP07</v>
          </cell>
          <cell r="B1235" t="str">
            <v>MC104</v>
          </cell>
        </row>
        <row r="1236">
          <cell r="A1236" t="str">
            <v>BLKREP08</v>
          </cell>
          <cell r="B1236" t="str">
            <v>MC104</v>
          </cell>
        </row>
        <row r="1237">
          <cell r="A1237" t="str">
            <v>BLKREP08</v>
          </cell>
          <cell r="B1237" t="str">
            <v>MC104</v>
          </cell>
        </row>
        <row r="1238">
          <cell r="A1238" t="str">
            <v>ECHMET07</v>
          </cell>
          <cell r="B1238" t="str">
            <v>MC104</v>
          </cell>
        </row>
        <row r="1239">
          <cell r="A1239" t="str">
            <v>PPMTRP08</v>
          </cell>
          <cell r="B1239" t="str">
            <v>MC104</v>
          </cell>
        </row>
        <row r="1240">
          <cell r="A1240" t="str">
            <v>SPMTRP08</v>
          </cell>
          <cell r="B1240" t="str">
            <v>MC104</v>
          </cell>
        </row>
        <row r="1241">
          <cell r="A1241" t="str">
            <v>RELYRP08</v>
          </cell>
          <cell r="B1241" t="str">
            <v>MC105</v>
          </cell>
        </row>
        <row r="1242">
          <cell r="A1242" t="str">
            <v>RLYRP08</v>
          </cell>
          <cell r="B1242" t="str">
            <v>MC105</v>
          </cell>
        </row>
        <row r="1243">
          <cell r="A1243" t="str">
            <v>LABREP07</v>
          </cell>
          <cell r="B1243" t="str">
            <v>MC106</v>
          </cell>
        </row>
        <row r="1244">
          <cell r="A1244" t="str">
            <v>LABREP08</v>
          </cell>
          <cell r="B1244" t="str">
            <v>MC106</v>
          </cell>
        </row>
        <row r="1245">
          <cell r="A1245" t="str">
            <v>LBCTRP08</v>
          </cell>
          <cell r="B1245" t="str">
            <v>MC106</v>
          </cell>
        </row>
        <row r="1246">
          <cell r="A1246" t="str">
            <v>LBMTIS08</v>
          </cell>
          <cell r="B1246" t="str">
            <v>MC106</v>
          </cell>
        </row>
        <row r="1247">
          <cell r="A1247" t="str">
            <v>METISS08</v>
          </cell>
          <cell r="B1247" t="str">
            <v>MC106</v>
          </cell>
        </row>
        <row r="1248">
          <cell r="A1248" t="str">
            <v>METISS08</v>
          </cell>
          <cell r="B1248" t="str">
            <v>MC106</v>
          </cell>
        </row>
        <row r="1249">
          <cell r="A1249" t="str">
            <v>SNH7003</v>
          </cell>
          <cell r="B1249" t="str">
            <v>MC106</v>
          </cell>
        </row>
        <row r="1250">
          <cell r="A1250" t="str">
            <v>SNH8003</v>
          </cell>
          <cell r="B1250" t="str">
            <v>MC106</v>
          </cell>
        </row>
        <row r="1251">
          <cell r="A1251" t="str">
            <v>1688015</v>
          </cell>
          <cell r="B1251" t="str">
            <v>NUC</v>
          </cell>
        </row>
        <row r="1252">
          <cell r="A1252" t="str">
            <v>1688023</v>
          </cell>
          <cell r="B1252" t="str">
            <v>NUC</v>
          </cell>
        </row>
        <row r="1253">
          <cell r="A1253" t="str">
            <v>2017321</v>
          </cell>
          <cell r="B1253" t="str">
            <v>NUC</v>
          </cell>
        </row>
        <row r="1254">
          <cell r="A1254" t="str">
            <v>WT7350</v>
          </cell>
          <cell r="B1254" t="str">
            <v>NUC</v>
          </cell>
        </row>
        <row r="1255">
          <cell r="A1255" t="str">
            <v>2081976</v>
          </cell>
          <cell r="B1255" t="str">
            <v>NUC</v>
          </cell>
        </row>
        <row r="1256">
          <cell r="A1256" t="str">
            <v>2040204</v>
          </cell>
          <cell r="B1256" t="str">
            <v>NUC</v>
          </cell>
        </row>
        <row r="1257">
          <cell r="A1257" t="str">
            <v>1849508</v>
          </cell>
          <cell r="B1257" t="str">
            <v>NUC</v>
          </cell>
        </row>
        <row r="1258">
          <cell r="A1258" t="str">
            <v>1960980</v>
          </cell>
          <cell r="B1258" t="str">
            <v>NUC</v>
          </cell>
        </row>
        <row r="1259">
          <cell r="A1259" t="str">
            <v>2045036</v>
          </cell>
          <cell r="B1259" t="str">
            <v>NUC</v>
          </cell>
        </row>
        <row r="1260">
          <cell r="A1260" t="str">
            <v>2085904</v>
          </cell>
          <cell r="B1260" t="str">
            <v>NUC</v>
          </cell>
        </row>
        <row r="1261">
          <cell r="A1261" t="str">
            <v>2085905</v>
          </cell>
          <cell r="B1261" t="str">
            <v>NUC</v>
          </cell>
        </row>
        <row r="1262">
          <cell r="A1262" t="str">
            <v>2001440</v>
          </cell>
          <cell r="B1262" t="str">
            <v>NUC</v>
          </cell>
        </row>
        <row r="1263">
          <cell r="A1263" t="str">
            <v>1684242</v>
          </cell>
          <cell r="B1263" t="str">
            <v>NUC</v>
          </cell>
        </row>
        <row r="1264">
          <cell r="A1264" t="str">
            <v>1801633</v>
          </cell>
          <cell r="B1264" t="str">
            <v>NUC</v>
          </cell>
        </row>
        <row r="1265">
          <cell r="A1265" t="str">
            <v>1769792</v>
          </cell>
          <cell r="B1265" t="str">
            <v>NUC</v>
          </cell>
        </row>
        <row r="1266">
          <cell r="A1266" t="str">
            <v>2023782</v>
          </cell>
          <cell r="B1266" t="str">
            <v>NUC</v>
          </cell>
        </row>
        <row r="1267">
          <cell r="A1267" t="str">
            <v>1995675</v>
          </cell>
          <cell r="B1267" t="str">
            <v>NUC</v>
          </cell>
        </row>
        <row r="1268">
          <cell r="A1268" t="str">
            <v>1995676</v>
          </cell>
          <cell r="B1268" t="str">
            <v>NUC</v>
          </cell>
        </row>
        <row r="1269">
          <cell r="A1269" t="str">
            <v>1995674A</v>
          </cell>
          <cell r="B1269" t="str">
            <v>NUC</v>
          </cell>
        </row>
        <row r="1270">
          <cell r="A1270" t="str">
            <v>1884630</v>
          </cell>
          <cell r="B1270" t="str">
            <v>NUC</v>
          </cell>
        </row>
        <row r="1271">
          <cell r="A1271" t="str">
            <v>2081698</v>
          </cell>
          <cell r="B1271" t="str">
            <v>NUC</v>
          </cell>
        </row>
        <row r="1272">
          <cell r="A1272" t="str">
            <v>2081699</v>
          </cell>
          <cell r="B1272" t="str">
            <v>NUC</v>
          </cell>
        </row>
        <row r="1273">
          <cell r="A1273" t="str">
            <v>2084095</v>
          </cell>
          <cell r="B1273" t="str">
            <v>NUC</v>
          </cell>
        </row>
        <row r="1274">
          <cell r="A1274" t="str">
            <v>1904039</v>
          </cell>
          <cell r="B1274" t="str">
            <v>NUC</v>
          </cell>
        </row>
        <row r="1275">
          <cell r="A1275" t="str">
            <v>2022327</v>
          </cell>
          <cell r="B1275" t="str">
            <v>NUC</v>
          </cell>
        </row>
        <row r="1276">
          <cell r="A1276" t="str">
            <v>2081710</v>
          </cell>
          <cell r="B1276" t="str">
            <v>NUC</v>
          </cell>
        </row>
        <row r="1277">
          <cell r="A1277" t="str">
            <v>2085711</v>
          </cell>
          <cell r="B1277" t="str">
            <v>NUC</v>
          </cell>
        </row>
        <row r="1278">
          <cell r="A1278" t="str">
            <v>2083076</v>
          </cell>
          <cell r="B1278" t="str">
            <v>NUC</v>
          </cell>
        </row>
        <row r="1279">
          <cell r="A1279" t="str">
            <v>2083077</v>
          </cell>
          <cell r="B1279" t="str">
            <v>NUC</v>
          </cell>
        </row>
        <row r="1280">
          <cell r="A1280" t="str">
            <v>2084107</v>
          </cell>
          <cell r="B1280" t="str">
            <v>NUC</v>
          </cell>
        </row>
        <row r="1281">
          <cell r="A1281" t="str">
            <v>2090710</v>
          </cell>
          <cell r="B1281" t="str">
            <v>NUC</v>
          </cell>
        </row>
        <row r="1282">
          <cell r="A1282" t="str">
            <v>2078914</v>
          </cell>
          <cell r="B1282" t="str">
            <v>NUC</v>
          </cell>
        </row>
        <row r="1283">
          <cell r="A1283" t="str">
            <v>2086524</v>
          </cell>
          <cell r="B1283" t="str">
            <v>NUC</v>
          </cell>
        </row>
        <row r="1284">
          <cell r="A1284" t="str">
            <v>2085907</v>
          </cell>
          <cell r="B1284" t="str">
            <v>NUC</v>
          </cell>
        </row>
        <row r="1285">
          <cell r="A1285" t="str">
            <v>2085908</v>
          </cell>
          <cell r="B1285" t="str">
            <v>NUC</v>
          </cell>
        </row>
        <row r="1286">
          <cell r="A1286" t="str">
            <v>2067033</v>
          </cell>
          <cell r="B1286" t="str">
            <v>NUC</v>
          </cell>
        </row>
        <row r="1287">
          <cell r="A1287" t="str">
            <v>2067034</v>
          </cell>
          <cell r="B1287" t="str">
            <v>NUC</v>
          </cell>
        </row>
        <row r="1288">
          <cell r="A1288" t="str">
            <v>2075106</v>
          </cell>
          <cell r="B1288" t="str">
            <v>NUC</v>
          </cell>
        </row>
        <row r="1289">
          <cell r="A1289" t="str">
            <v>NRS1601H</v>
          </cell>
          <cell r="B1289" t="str">
            <v>NUC</v>
          </cell>
        </row>
        <row r="1290">
          <cell r="A1290" t="str">
            <v>NRS1752H</v>
          </cell>
          <cell r="B1290" t="str">
            <v>NUC</v>
          </cell>
        </row>
        <row r="1291">
          <cell r="A1291" t="str">
            <v>NRS1804H</v>
          </cell>
          <cell r="B1291" t="str">
            <v>NUC</v>
          </cell>
        </row>
        <row r="1292">
          <cell r="A1292" t="str">
            <v>1834996</v>
          </cell>
          <cell r="B1292" t="str">
            <v>NUC</v>
          </cell>
        </row>
        <row r="1293">
          <cell r="A1293" t="str">
            <v>2022249</v>
          </cell>
          <cell r="B1293" t="str">
            <v>NUC</v>
          </cell>
        </row>
        <row r="1294">
          <cell r="A1294" t="str">
            <v>2022250</v>
          </cell>
          <cell r="B1294" t="str">
            <v>NUC</v>
          </cell>
        </row>
        <row r="1295">
          <cell r="A1295" t="str">
            <v>NRS0775H</v>
          </cell>
          <cell r="B1295" t="str">
            <v>NUE</v>
          </cell>
        </row>
        <row r="1296">
          <cell r="A1296" t="str">
            <v>NRS1519H</v>
          </cell>
          <cell r="B1296" t="str">
            <v>NUE</v>
          </cell>
        </row>
        <row r="1297">
          <cell r="A1297" t="str">
            <v>NUBRF</v>
          </cell>
          <cell r="B1297" t="str">
            <v>NUE</v>
          </cell>
        </row>
        <row r="1298">
          <cell r="A1298" t="str">
            <v>NUINSP</v>
          </cell>
          <cell r="B1298" t="str">
            <v>NUE</v>
          </cell>
        </row>
        <row r="1299">
          <cell r="A1299" t="str">
            <v>NUSWIT</v>
          </cell>
          <cell r="B1299" t="str">
            <v>NUE</v>
          </cell>
        </row>
        <row r="1300">
          <cell r="A1300" t="str">
            <v>1613418</v>
          </cell>
          <cell r="B1300" t="str">
            <v>NUN</v>
          </cell>
        </row>
        <row r="1301">
          <cell r="A1301" t="str">
            <v>1969389</v>
          </cell>
          <cell r="B1301" t="str">
            <v>NUN</v>
          </cell>
        </row>
        <row r="1302">
          <cell r="A1302" t="str">
            <v>1999245</v>
          </cell>
          <cell r="B1302" t="str">
            <v>NUN</v>
          </cell>
        </row>
        <row r="1303">
          <cell r="A1303" t="str">
            <v>WTD6005</v>
          </cell>
          <cell r="B1303" t="str">
            <v>NUN</v>
          </cell>
        </row>
        <row r="1304">
          <cell r="A1304" t="str">
            <v>2001163</v>
          </cell>
          <cell r="B1304" t="str">
            <v>NUN</v>
          </cell>
        </row>
        <row r="1305">
          <cell r="A1305" t="str">
            <v>WT7335</v>
          </cell>
          <cell r="B1305" t="str">
            <v>NUN</v>
          </cell>
        </row>
        <row r="1306">
          <cell r="A1306" t="str">
            <v>2084096</v>
          </cell>
          <cell r="B1306" t="str">
            <v>NUN</v>
          </cell>
        </row>
        <row r="1307">
          <cell r="A1307" t="str">
            <v>2084097</v>
          </cell>
          <cell r="B1307" t="str">
            <v>NUN</v>
          </cell>
        </row>
        <row r="1308">
          <cell r="A1308" t="str">
            <v>2054474</v>
          </cell>
          <cell r="B1308" t="str">
            <v>NUN</v>
          </cell>
        </row>
        <row r="1309">
          <cell r="A1309" t="str">
            <v>2045196</v>
          </cell>
          <cell r="B1309" t="str">
            <v>NUN</v>
          </cell>
        </row>
        <row r="1310">
          <cell r="A1310" t="str">
            <v>2036983</v>
          </cell>
          <cell r="B1310" t="str">
            <v>NUN</v>
          </cell>
        </row>
        <row r="1311">
          <cell r="A1311" t="str">
            <v>2094904</v>
          </cell>
          <cell r="B1311" t="str">
            <v>NUN</v>
          </cell>
        </row>
        <row r="1312">
          <cell r="A1312" t="str">
            <v>2084105</v>
          </cell>
          <cell r="B1312" t="str">
            <v>NUN</v>
          </cell>
        </row>
        <row r="1313">
          <cell r="A1313" t="str">
            <v>2084108</v>
          </cell>
          <cell r="B1313" t="str">
            <v>NUN</v>
          </cell>
        </row>
        <row r="1314">
          <cell r="A1314" t="str">
            <v>1952856</v>
          </cell>
          <cell r="B1314" t="str">
            <v>NUN</v>
          </cell>
        </row>
        <row r="1315">
          <cell r="A1315" t="str">
            <v>2006942</v>
          </cell>
          <cell r="B1315" t="str">
            <v>NUN</v>
          </cell>
        </row>
        <row r="1316">
          <cell r="A1316" t="str">
            <v>2070781</v>
          </cell>
          <cell r="B1316" t="str">
            <v>NUN</v>
          </cell>
        </row>
        <row r="1317">
          <cell r="A1317" t="str">
            <v>WND8003</v>
          </cell>
          <cell r="B1317" t="str">
            <v>NUN</v>
          </cell>
        </row>
        <row r="1318">
          <cell r="A1318" t="str">
            <v>2029837</v>
          </cell>
          <cell r="B1318" t="str">
            <v>NUS</v>
          </cell>
        </row>
        <row r="1319">
          <cell r="A1319" t="str">
            <v>2029885</v>
          </cell>
          <cell r="B1319" t="str">
            <v>NUS</v>
          </cell>
        </row>
        <row r="1320">
          <cell r="A1320" t="str">
            <v>2035184</v>
          </cell>
          <cell r="B1320" t="str">
            <v>NUS</v>
          </cell>
        </row>
        <row r="1321">
          <cell r="A1321" t="str">
            <v>2072940</v>
          </cell>
          <cell r="B1321" t="str">
            <v>NUS</v>
          </cell>
        </row>
        <row r="1322">
          <cell r="A1322" t="str">
            <v>2073864</v>
          </cell>
          <cell r="B1322" t="str">
            <v>NUS</v>
          </cell>
        </row>
        <row r="1323">
          <cell r="A1323" t="str">
            <v>2073867</v>
          </cell>
          <cell r="B1323" t="str">
            <v>NUS</v>
          </cell>
        </row>
        <row r="1324">
          <cell r="A1324" t="str">
            <v>2074222</v>
          </cell>
          <cell r="B1324" t="str">
            <v>NUS</v>
          </cell>
        </row>
        <row r="1325">
          <cell r="A1325" t="str">
            <v>2074232</v>
          </cell>
          <cell r="B1325" t="str">
            <v>NUS</v>
          </cell>
        </row>
        <row r="1326">
          <cell r="A1326" t="str">
            <v>2074238</v>
          </cell>
          <cell r="B1326" t="str">
            <v>NUS</v>
          </cell>
        </row>
        <row r="1327">
          <cell r="A1327" t="str">
            <v>2078468</v>
          </cell>
          <cell r="B1327" t="str">
            <v>NUS</v>
          </cell>
        </row>
        <row r="1328">
          <cell r="A1328" t="str">
            <v>2078481</v>
          </cell>
          <cell r="B1328" t="str">
            <v>NUS</v>
          </cell>
        </row>
        <row r="1329">
          <cell r="A1329" t="str">
            <v>2085174</v>
          </cell>
          <cell r="B1329" t="str">
            <v>NUS</v>
          </cell>
        </row>
        <row r="1330">
          <cell r="A1330" t="str">
            <v>WNF8000</v>
          </cell>
          <cell r="B1330" t="str">
            <v>NUS</v>
          </cell>
        </row>
        <row r="1331">
          <cell r="A1331" t="str">
            <v>2045761</v>
          </cell>
          <cell r="B1331" t="str">
            <v>NUS</v>
          </cell>
        </row>
        <row r="1332">
          <cell r="A1332" t="str">
            <v>2037059</v>
          </cell>
          <cell r="B1332" t="str">
            <v>NUS</v>
          </cell>
        </row>
        <row r="1333">
          <cell r="A1333" t="str">
            <v>2029615</v>
          </cell>
          <cell r="B1333" t="str">
            <v>NUS</v>
          </cell>
        </row>
        <row r="1334">
          <cell r="A1334" t="str">
            <v>2037552</v>
          </cell>
          <cell r="B1334" t="str">
            <v>NUS</v>
          </cell>
        </row>
        <row r="1335">
          <cell r="A1335" t="str">
            <v>2081737</v>
          </cell>
          <cell r="B1335" t="str">
            <v>NUS</v>
          </cell>
        </row>
        <row r="1336">
          <cell r="A1336" t="str">
            <v>2024701</v>
          </cell>
          <cell r="B1336" t="str">
            <v>NUS</v>
          </cell>
        </row>
        <row r="1337">
          <cell r="A1337" t="str">
            <v>2045925</v>
          </cell>
          <cell r="B1337" t="str">
            <v>NUS</v>
          </cell>
        </row>
        <row r="1338">
          <cell r="A1338" t="str">
            <v>2054041</v>
          </cell>
          <cell r="B1338" t="str">
            <v>NUS</v>
          </cell>
        </row>
        <row r="1339">
          <cell r="A1339" t="str">
            <v>2054041</v>
          </cell>
          <cell r="B1339" t="str">
            <v>NUS</v>
          </cell>
        </row>
        <row r="1340">
          <cell r="A1340" t="str">
            <v>2031253</v>
          </cell>
          <cell r="B1340" t="str">
            <v>NUS</v>
          </cell>
        </row>
        <row r="1341">
          <cell r="A1341" t="str">
            <v>2031253</v>
          </cell>
          <cell r="B1341" t="str">
            <v>NUS</v>
          </cell>
        </row>
        <row r="1342">
          <cell r="A1342" t="str">
            <v>CA100602</v>
          </cell>
          <cell r="B1342" t="str">
            <v>OH003</v>
          </cell>
        </row>
        <row r="1343">
          <cell r="A1343" t="str">
            <v>CA100801</v>
          </cell>
          <cell r="B1343" t="str">
            <v>OH003</v>
          </cell>
        </row>
        <row r="1344">
          <cell r="A1344" t="str">
            <v>CA100802</v>
          </cell>
          <cell r="B1344" t="str">
            <v>OH003</v>
          </cell>
        </row>
        <row r="1345">
          <cell r="A1345" t="str">
            <v>CA101602</v>
          </cell>
          <cell r="B1345" t="str">
            <v>OH003</v>
          </cell>
        </row>
        <row r="1346">
          <cell r="A1346" t="str">
            <v>CA101603</v>
          </cell>
          <cell r="B1346" t="str">
            <v>OH003</v>
          </cell>
        </row>
        <row r="1347">
          <cell r="A1347" t="str">
            <v>CA101803</v>
          </cell>
          <cell r="B1347" t="str">
            <v>OH003</v>
          </cell>
        </row>
        <row r="1348">
          <cell r="A1348" t="str">
            <v>CA101804</v>
          </cell>
          <cell r="B1348" t="str">
            <v>OH003</v>
          </cell>
        </row>
        <row r="1349">
          <cell r="A1349" t="str">
            <v>CA102803</v>
          </cell>
          <cell r="B1349" t="str">
            <v>OH003</v>
          </cell>
        </row>
        <row r="1350">
          <cell r="A1350" t="str">
            <v>CA102805</v>
          </cell>
          <cell r="B1350" t="str">
            <v>OH003</v>
          </cell>
        </row>
        <row r="1351">
          <cell r="A1351" t="str">
            <v>CA104602</v>
          </cell>
          <cell r="B1351" t="str">
            <v>OH003</v>
          </cell>
        </row>
        <row r="1352">
          <cell r="A1352" t="str">
            <v>CA104807</v>
          </cell>
          <cell r="B1352" t="str">
            <v>OH003</v>
          </cell>
        </row>
        <row r="1353">
          <cell r="A1353" t="str">
            <v>CA104808</v>
          </cell>
          <cell r="B1353" t="str">
            <v>OH003</v>
          </cell>
        </row>
        <row r="1354">
          <cell r="A1354" t="str">
            <v>CU000602</v>
          </cell>
          <cell r="B1354" t="str">
            <v>OH003</v>
          </cell>
        </row>
        <row r="1355">
          <cell r="A1355" t="str">
            <v>CU000603</v>
          </cell>
          <cell r="B1355" t="str">
            <v>OH003</v>
          </cell>
        </row>
        <row r="1356">
          <cell r="A1356" t="str">
            <v>CU000802</v>
          </cell>
          <cell r="B1356" t="str">
            <v>OH003</v>
          </cell>
        </row>
        <row r="1357">
          <cell r="A1357" t="str">
            <v>CU000803</v>
          </cell>
          <cell r="B1357" t="str">
            <v>OH003</v>
          </cell>
        </row>
        <row r="1358">
          <cell r="A1358" t="str">
            <v>JTC6028</v>
          </cell>
          <cell r="B1358" t="str">
            <v>OH003</v>
          </cell>
        </row>
        <row r="1359">
          <cell r="A1359" t="str">
            <v>WTE3005A</v>
          </cell>
          <cell r="B1359" t="str">
            <v>OH003</v>
          </cell>
        </row>
        <row r="1360">
          <cell r="A1360" t="str">
            <v>WTE5005A</v>
          </cell>
          <cell r="B1360" t="str">
            <v>OH003</v>
          </cell>
        </row>
        <row r="1361">
          <cell r="A1361" t="str">
            <v>ADOSE420</v>
          </cell>
          <cell r="B1361" t="str">
            <v>OH004</v>
          </cell>
        </row>
        <row r="1362">
          <cell r="A1362" t="str">
            <v>DRGENER</v>
          </cell>
          <cell r="B1362" t="str">
            <v>OH004</v>
          </cell>
        </row>
        <row r="1363">
          <cell r="A1363" t="str">
            <v>EASCE430</v>
          </cell>
          <cell r="B1363" t="str">
            <v>OH004</v>
          </cell>
        </row>
        <row r="1364">
          <cell r="A1364" t="str">
            <v>EASNE430</v>
          </cell>
          <cell r="B1364" t="str">
            <v>OH004</v>
          </cell>
        </row>
        <row r="1365">
          <cell r="A1365" t="str">
            <v>EASSE430</v>
          </cell>
          <cell r="B1365" t="str">
            <v>OH004</v>
          </cell>
        </row>
        <row r="1366">
          <cell r="A1366" t="str">
            <v>MAJORPRO</v>
          </cell>
          <cell r="B1366" t="str">
            <v>OH004</v>
          </cell>
        </row>
        <row r="1367">
          <cell r="A1367" t="str">
            <v>WAPE420</v>
          </cell>
          <cell r="B1367" t="str">
            <v>OH004</v>
          </cell>
        </row>
        <row r="1368">
          <cell r="A1368" t="str">
            <v>XD4DREF</v>
          </cell>
          <cell r="B1368" t="str">
            <v>OH004</v>
          </cell>
        </row>
        <row r="1369">
          <cell r="A1369" t="str">
            <v>XD4UPR</v>
          </cell>
          <cell r="B1369" t="str">
            <v>OH004</v>
          </cell>
        </row>
        <row r="1370">
          <cell r="A1370" t="str">
            <v>WNB7093</v>
          </cell>
          <cell r="B1370" t="str">
            <v>PR017</v>
          </cell>
        </row>
        <row r="1371">
          <cell r="A1371" t="str">
            <v>WND6029B</v>
          </cell>
          <cell r="B1371" t="str">
            <v>PR017</v>
          </cell>
        </row>
        <row r="1372">
          <cell r="A1372" t="str">
            <v>WTB6283</v>
          </cell>
          <cell r="B1372" t="str">
            <v>PR017</v>
          </cell>
        </row>
        <row r="1373">
          <cell r="A1373" t="str">
            <v>WTB6284</v>
          </cell>
          <cell r="B1373" t="str">
            <v>PR017</v>
          </cell>
        </row>
        <row r="1374">
          <cell r="A1374" t="str">
            <v>WTB7315</v>
          </cell>
          <cell r="B1374" t="str">
            <v>PR017</v>
          </cell>
        </row>
        <row r="1375">
          <cell r="A1375" t="str">
            <v>WTB8000</v>
          </cell>
          <cell r="B1375" t="str">
            <v>PR017</v>
          </cell>
        </row>
        <row r="1376">
          <cell r="A1376" t="str">
            <v>JNB7022</v>
          </cell>
          <cell r="B1376" t="str">
            <v>PR020</v>
          </cell>
        </row>
        <row r="1377">
          <cell r="A1377" t="str">
            <v>WNB7106</v>
          </cell>
          <cell r="B1377" t="str">
            <v>PR020</v>
          </cell>
        </row>
        <row r="1378">
          <cell r="A1378" t="str">
            <v>WND6031A</v>
          </cell>
          <cell r="B1378" t="str">
            <v>PR020</v>
          </cell>
        </row>
        <row r="1379">
          <cell r="A1379" t="str">
            <v>WNF7014A</v>
          </cell>
          <cell r="B1379" t="str">
            <v>PR020</v>
          </cell>
        </row>
        <row r="1380">
          <cell r="A1380" t="str">
            <v>WTB7887</v>
          </cell>
          <cell r="B1380" t="str">
            <v>PR020</v>
          </cell>
        </row>
        <row r="1381">
          <cell r="A1381" t="str">
            <v>WTB7891</v>
          </cell>
          <cell r="B1381" t="str">
            <v>PR020</v>
          </cell>
        </row>
        <row r="1382">
          <cell r="A1382" t="str">
            <v>1745385</v>
          </cell>
          <cell r="B1382" t="str">
            <v>PR022</v>
          </cell>
        </row>
        <row r="1383">
          <cell r="A1383" t="str">
            <v>1747360</v>
          </cell>
          <cell r="B1383" t="str">
            <v>PR022</v>
          </cell>
        </row>
        <row r="1384">
          <cell r="A1384" t="str">
            <v>1747362</v>
          </cell>
          <cell r="B1384" t="str">
            <v>PR022</v>
          </cell>
        </row>
        <row r="1385">
          <cell r="A1385" t="str">
            <v>1936930</v>
          </cell>
          <cell r="B1385" t="str">
            <v>PR022</v>
          </cell>
        </row>
        <row r="1386">
          <cell r="A1386" t="str">
            <v>2007707</v>
          </cell>
          <cell r="B1386" t="str">
            <v>PR022</v>
          </cell>
        </row>
        <row r="1387">
          <cell r="A1387" t="str">
            <v>2007708</v>
          </cell>
          <cell r="B1387" t="str">
            <v>PR022</v>
          </cell>
        </row>
        <row r="1388">
          <cell r="A1388" t="str">
            <v>2086059</v>
          </cell>
          <cell r="B1388" t="str">
            <v>PR022</v>
          </cell>
        </row>
        <row r="1389">
          <cell r="A1389" t="str">
            <v>GTE5004</v>
          </cell>
          <cell r="B1389" t="str">
            <v>PR022</v>
          </cell>
        </row>
        <row r="1390">
          <cell r="A1390" t="str">
            <v>WNF7004</v>
          </cell>
          <cell r="B1390" t="str">
            <v>PR022</v>
          </cell>
        </row>
        <row r="1391">
          <cell r="A1391" t="str">
            <v>WSTWETPK</v>
          </cell>
          <cell r="B1391" t="str">
            <v>PR022</v>
          </cell>
        </row>
        <row r="1392">
          <cell r="A1392" t="str">
            <v>WTB5132</v>
          </cell>
          <cell r="B1392" t="str">
            <v>PR022</v>
          </cell>
        </row>
        <row r="1393">
          <cell r="A1393" t="str">
            <v>WTB5151</v>
          </cell>
          <cell r="B1393" t="str">
            <v>PR022</v>
          </cell>
        </row>
        <row r="1394">
          <cell r="A1394" t="str">
            <v>WTB5169</v>
          </cell>
          <cell r="B1394" t="str">
            <v>PR022</v>
          </cell>
        </row>
        <row r="1395">
          <cell r="A1395" t="str">
            <v>JTB7058</v>
          </cell>
          <cell r="B1395" t="str">
            <v>PR029</v>
          </cell>
        </row>
        <row r="1396">
          <cell r="A1396" t="str">
            <v>WNB8002</v>
          </cell>
          <cell r="B1396" t="str">
            <v>PR029</v>
          </cell>
        </row>
        <row r="1397">
          <cell r="A1397" t="str">
            <v>WTB5135</v>
          </cell>
          <cell r="B1397" t="str">
            <v>PR035</v>
          </cell>
        </row>
        <row r="1398">
          <cell r="A1398" t="str">
            <v>WTB7121</v>
          </cell>
          <cell r="B1398" t="str">
            <v>PR035</v>
          </cell>
        </row>
        <row r="1399">
          <cell r="A1399" t="str">
            <v>WTB8001</v>
          </cell>
          <cell r="B1399" t="str">
            <v>PR035</v>
          </cell>
        </row>
        <row r="1400">
          <cell r="A1400" t="str">
            <v>WTB7506</v>
          </cell>
          <cell r="B1400" t="str">
            <v>PR042</v>
          </cell>
        </row>
        <row r="1401">
          <cell r="A1401" t="str">
            <v>WTC7004</v>
          </cell>
          <cell r="B1401" t="str">
            <v>PR044</v>
          </cell>
        </row>
        <row r="1402">
          <cell r="A1402" t="str">
            <v>WCB3105A</v>
          </cell>
          <cell r="B1402" t="str">
            <v>PR051</v>
          </cell>
        </row>
        <row r="1403">
          <cell r="A1403" t="str">
            <v>JTB6041</v>
          </cell>
          <cell r="B1403" t="str">
            <v>PR052</v>
          </cell>
        </row>
        <row r="1404">
          <cell r="A1404" t="str">
            <v>JTB6042</v>
          </cell>
          <cell r="B1404" t="str">
            <v>PR052</v>
          </cell>
        </row>
        <row r="1405">
          <cell r="A1405" t="str">
            <v>WNF7034</v>
          </cell>
          <cell r="B1405" t="str">
            <v>PR052</v>
          </cell>
        </row>
        <row r="1406">
          <cell r="A1406" t="str">
            <v>WTD50028</v>
          </cell>
          <cell r="B1406" t="str">
            <v>PR052</v>
          </cell>
        </row>
        <row r="1407">
          <cell r="A1407" t="str">
            <v>WTE7026</v>
          </cell>
          <cell r="B1407" t="str">
            <v>PR052</v>
          </cell>
        </row>
        <row r="1408">
          <cell r="A1408" t="str">
            <v>1690657</v>
          </cell>
          <cell r="B1408" t="str">
            <v>PR054</v>
          </cell>
        </row>
        <row r="1409">
          <cell r="A1409" t="str">
            <v>1697292</v>
          </cell>
          <cell r="B1409" t="str">
            <v>PR054</v>
          </cell>
        </row>
        <row r="1410">
          <cell r="A1410" t="str">
            <v>1708154</v>
          </cell>
          <cell r="B1410" t="str">
            <v>PR054</v>
          </cell>
        </row>
        <row r="1411">
          <cell r="A1411" t="str">
            <v>1739080</v>
          </cell>
          <cell r="B1411" t="str">
            <v>PR054</v>
          </cell>
        </row>
        <row r="1412">
          <cell r="A1412" t="str">
            <v>1752156</v>
          </cell>
          <cell r="B1412" t="str">
            <v>PR054</v>
          </cell>
        </row>
        <row r="1413">
          <cell r="A1413" t="str">
            <v>1806784</v>
          </cell>
          <cell r="B1413" t="str">
            <v>PR054</v>
          </cell>
        </row>
        <row r="1414">
          <cell r="A1414" t="str">
            <v>1813731</v>
          </cell>
          <cell r="B1414" t="str">
            <v>PR054</v>
          </cell>
        </row>
        <row r="1415">
          <cell r="A1415" t="str">
            <v>1813732</v>
          </cell>
          <cell r="B1415" t="str">
            <v>PR054</v>
          </cell>
        </row>
        <row r="1416">
          <cell r="A1416" t="str">
            <v>1813732</v>
          </cell>
          <cell r="B1416" t="str">
            <v>PR054</v>
          </cell>
        </row>
        <row r="1417">
          <cell r="A1417" t="str">
            <v>1909542</v>
          </cell>
          <cell r="B1417" t="str">
            <v>PR054</v>
          </cell>
        </row>
        <row r="1418">
          <cell r="A1418" t="str">
            <v>1909543</v>
          </cell>
          <cell r="B1418" t="str">
            <v>PR054</v>
          </cell>
        </row>
        <row r="1419">
          <cell r="A1419" t="str">
            <v>1984667</v>
          </cell>
          <cell r="B1419" t="str">
            <v>PR054</v>
          </cell>
        </row>
        <row r="1420">
          <cell r="A1420" t="str">
            <v>1984668</v>
          </cell>
          <cell r="B1420" t="str">
            <v>PR054</v>
          </cell>
        </row>
        <row r="1421">
          <cell r="A1421" t="str">
            <v>1984681</v>
          </cell>
          <cell r="B1421" t="str">
            <v>PR054</v>
          </cell>
        </row>
        <row r="1422">
          <cell r="A1422" t="str">
            <v>1984682</v>
          </cell>
          <cell r="B1422" t="str">
            <v>PR054</v>
          </cell>
        </row>
        <row r="1423">
          <cell r="A1423" t="str">
            <v>2053902</v>
          </cell>
          <cell r="B1423" t="str">
            <v>PR054</v>
          </cell>
        </row>
        <row r="1424">
          <cell r="A1424" t="str">
            <v>WNB6767A</v>
          </cell>
          <cell r="B1424" t="str">
            <v>PR054</v>
          </cell>
        </row>
        <row r="1425">
          <cell r="A1425" t="str">
            <v>WNB6768</v>
          </cell>
          <cell r="B1425" t="str">
            <v>PR054</v>
          </cell>
        </row>
        <row r="1426">
          <cell r="A1426" t="str">
            <v>WTB5053A</v>
          </cell>
          <cell r="B1426" t="str">
            <v>PR054</v>
          </cell>
        </row>
        <row r="1427">
          <cell r="A1427" t="str">
            <v>WTB7199</v>
          </cell>
          <cell r="B1427" t="str">
            <v>PR054</v>
          </cell>
        </row>
        <row r="1428">
          <cell r="A1428" t="str">
            <v>WTC6039</v>
          </cell>
          <cell r="B1428" t="str">
            <v>PR060</v>
          </cell>
        </row>
        <row r="1429">
          <cell r="A1429" t="str">
            <v>WTD50033</v>
          </cell>
          <cell r="B1429" t="str">
            <v>PR060</v>
          </cell>
        </row>
        <row r="1430">
          <cell r="A1430" t="str">
            <v>WTB7109</v>
          </cell>
          <cell r="B1430" t="str">
            <v>PR061</v>
          </cell>
        </row>
        <row r="1431">
          <cell r="A1431" t="str">
            <v>WTE6008</v>
          </cell>
          <cell r="B1431" t="str">
            <v>PR062</v>
          </cell>
        </row>
        <row r="1432">
          <cell r="A1432" t="str">
            <v>WTE7000</v>
          </cell>
          <cell r="B1432" t="str">
            <v>PR062</v>
          </cell>
        </row>
        <row r="1433">
          <cell r="A1433" t="str">
            <v>1970031A</v>
          </cell>
          <cell r="B1433" t="str">
            <v>PR065</v>
          </cell>
        </row>
        <row r="1434">
          <cell r="A1434" t="str">
            <v>1970071A</v>
          </cell>
          <cell r="B1434" t="str">
            <v>PR065</v>
          </cell>
        </row>
        <row r="1435">
          <cell r="A1435" t="str">
            <v>WCB6033</v>
          </cell>
          <cell r="B1435" t="str">
            <v>PR065</v>
          </cell>
        </row>
        <row r="1436">
          <cell r="A1436" t="str">
            <v>WCB7067A</v>
          </cell>
          <cell r="B1436" t="str">
            <v>PR065</v>
          </cell>
        </row>
        <row r="1437">
          <cell r="A1437" t="str">
            <v>WCD6004A</v>
          </cell>
          <cell r="B1437" t="str">
            <v>PR065</v>
          </cell>
        </row>
        <row r="1438">
          <cell r="A1438" t="str">
            <v>WCD6027A</v>
          </cell>
          <cell r="B1438" t="str">
            <v>PR065</v>
          </cell>
        </row>
        <row r="1439">
          <cell r="A1439" t="str">
            <v>WNF7013</v>
          </cell>
          <cell r="B1439" t="str">
            <v>PR065</v>
          </cell>
        </row>
        <row r="1440">
          <cell r="A1440" t="str">
            <v>WSE7035</v>
          </cell>
          <cell r="B1440" t="str">
            <v>PR065</v>
          </cell>
        </row>
        <row r="1441">
          <cell r="A1441" t="str">
            <v>WTB5028</v>
          </cell>
          <cell r="B1441" t="str">
            <v>PR065</v>
          </cell>
        </row>
        <row r="1442">
          <cell r="A1442" t="str">
            <v>WTE5001</v>
          </cell>
          <cell r="B1442" t="str">
            <v>PR065</v>
          </cell>
        </row>
        <row r="1443">
          <cell r="A1443" t="str">
            <v>WTE5003A</v>
          </cell>
          <cell r="B1443" t="str">
            <v>PR065</v>
          </cell>
        </row>
        <row r="1444">
          <cell r="A1444" t="str">
            <v>WCB8000</v>
          </cell>
          <cell r="B1444" t="str">
            <v>PR069</v>
          </cell>
        </row>
        <row r="1445">
          <cell r="A1445" t="str">
            <v>WTC6067</v>
          </cell>
          <cell r="B1445" t="str">
            <v>PR070</v>
          </cell>
        </row>
        <row r="1446">
          <cell r="A1446" t="str">
            <v>WTD7011</v>
          </cell>
          <cell r="B1446" t="str">
            <v>PR070</v>
          </cell>
        </row>
        <row r="1447">
          <cell r="A1447" t="str">
            <v>WTB7040</v>
          </cell>
          <cell r="B1447" t="str">
            <v>PR073</v>
          </cell>
        </row>
        <row r="1448">
          <cell r="A1448" t="str">
            <v>WTB7042</v>
          </cell>
          <cell r="B1448" t="str">
            <v>PR073</v>
          </cell>
        </row>
        <row r="1449">
          <cell r="A1449" t="str">
            <v>WTB7043</v>
          </cell>
          <cell r="B1449" t="str">
            <v>PR073</v>
          </cell>
        </row>
        <row r="1450">
          <cell r="A1450" t="str">
            <v>WTB7051</v>
          </cell>
          <cell r="B1450" t="str">
            <v>PR073</v>
          </cell>
        </row>
        <row r="1451">
          <cell r="A1451" t="str">
            <v>WTB7061</v>
          </cell>
          <cell r="B1451" t="str">
            <v>PR073</v>
          </cell>
        </row>
        <row r="1452">
          <cell r="A1452" t="str">
            <v>WTC6056</v>
          </cell>
          <cell r="B1452" t="str">
            <v>PR073</v>
          </cell>
        </row>
        <row r="1453">
          <cell r="A1453" t="str">
            <v>DTE5009</v>
          </cell>
          <cell r="B1453" t="str">
            <v>PR086</v>
          </cell>
        </row>
        <row r="1454">
          <cell r="A1454" t="str">
            <v>WSB7000</v>
          </cell>
          <cell r="B1454" t="str">
            <v>PR086</v>
          </cell>
        </row>
        <row r="1455">
          <cell r="A1455" t="str">
            <v>WSB7001</v>
          </cell>
          <cell r="B1455" t="str">
            <v>PR086</v>
          </cell>
        </row>
        <row r="1456">
          <cell r="A1456" t="str">
            <v>WSB7003</v>
          </cell>
          <cell r="B1456" t="str">
            <v>PR086</v>
          </cell>
        </row>
        <row r="1457">
          <cell r="A1457" t="str">
            <v>WSB7004</v>
          </cell>
          <cell r="B1457" t="str">
            <v>PR086</v>
          </cell>
        </row>
        <row r="1458">
          <cell r="A1458" t="str">
            <v>WSC7000</v>
          </cell>
          <cell r="B1458" t="str">
            <v>PR086</v>
          </cell>
        </row>
        <row r="1459">
          <cell r="A1459" t="str">
            <v>WTD50021</v>
          </cell>
          <cell r="B1459" t="str">
            <v>PR086</v>
          </cell>
        </row>
        <row r="1460">
          <cell r="A1460" t="str">
            <v>WTE6015</v>
          </cell>
          <cell r="B1460" t="str">
            <v>PR086</v>
          </cell>
        </row>
        <row r="1461">
          <cell r="A1461" t="str">
            <v>WTE6016</v>
          </cell>
          <cell r="B1461" t="str">
            <v>PR086</v>
          </cell>
        </row>
        <row r="1462">
          <cell r="A1462" t="str">
            <v>WTE6026</v>
          </cell>
          <cell r="B1462" t="str">
            <v>PR086</v>
          </cell>
        </row>
        <row r="1463">
          <cell r="A1463" t="str">
            <v>WTC7023</v>
          </cell>
          <cell r="B1463" t="str">
            <v>PR090</v>
          </cell>
        </row>
        <row r="1464">
          <cell r="A1464" t="str">
            <v>WTE7042</v>
          </cell>
          <cell r="B1464" t="str">
            <v>PR095</v>
          </cell>
        </row>
        <row r="1465">
          <cell r="A1465" t="str">
            <v>1951997</v>
          </cell>
          <cell r="B1465" t="str">
            <v>PR096</v>
          </cell>
        </row>
        <row r="1466">
          <cell r="A1466" t="str">
            <v>1951999</v>
          </cell>
          <cell r="B1466" t="str">
            <v>PR096</v>
          </cell>
        </row>
        <row r="1467">
          <cell r="A1467" t="str">
            <v>1952007</v>
          </cell>
          <cell r="B1467" t="str">
            <v>PR096</v>
          </cell>
        </row>
        <row r="1468">
          <cell r="A1468" t="str">
            <v>1952009</v>
          </cell>
          <cell r="B1468" t="str">
            <v>PR096</v>
          </cell>
        </row>
        <row r="1469">
          <cell r="A1469" t="str">
            <v>1952013</v>
          </cell>
          <cell r="B1469" t="str">
            <v>PR096</v>
          </cell>
        </row>
        <row r="1470">
          <cell r="A1470" t="str">
            <v>1952015</v>
          </cell>
          <cell r="B1470" t="str">
            <v>PR096</v>
          </cell>
        </row>
        <row r="1471">
          <cell r="A1471" t="str">
            <v>1952017</v>
          </cell>
          <cell r="B1471" t="str">
            <v>PR096</v>
          </cell>
        </row>
        <row r="1472">
          <cell r="A1472" t="str">
            <v>WSS8002</v>
          </cell>
          <cell r="B1472" t="str">
            <v>PR096</v>
          </cell>
        </row>
        <row r="1473">
          <cell r="A1473" t="str">
            <v>WSC7009</v>
          </cell>
          <cell r="B1473" t="str">
            <v>PR096</v>
          </cell>
        </row>
        <row r="1474">
          <cell r="A1474" t="str">
            <v>WTB7100</v>
          </cell>
          <cell r="B1474" t="str">
            <v>PR096</v>
          </cell>
        </row>
        <row r="1475">
          <cell r="A1475" t="str">
            <v>WTC7019</v>
          </cell>
          <cell r="B1475" t="str">
            <v>PR098</v>
          </cell>
        </row>
        <row r="1476">
          <cell r="A1476" t="str">
            <v>1776963</v>
          </cell>
          <cell r="B1476" t="str">
            <v>PR100</v>
          </cell>
        </row>
        <row r="1477">
          <cell r="A1477" t="str">
            <v>1780644</v>
          </cell>
          <cell r="B1477" t="str">
            <v>PR100</v>
          </cell>
        </row>
        <row r="1478">
          <cell r="A1478" t="str">
            <v>1797385</v>
          </cell>
          <cell r="B1478" t="str">
            <v>PR100</v>
          </cell>
        </row>
        <row r="1479">
          <cell r="A1479" t="str">
            <v>1842284</v>
          </cell>
          <cell r="B1479" t="str">
            <v>PR100</v>
          </cell>
        </row>
        <row r="1480">
          <cell r="A1480" t="str">
            <v>WSK7016</v>
          </cell>
          <cell r="B1480" t="str">
            <v>PR100</v>
          </cell>
        </row>
        <row r="1481">
          <cell r="A1481" t="str">
            <v>WSS7008</v>
          </cell>
          <cell r="B1481" t="str">
            <v>PR100</v>
          </cell>
        </row>
        <row r="1482">
          <cell r="A1482" t="str">
            <v>WSS7009</v>
          </cell>
          <cell r="B1482" t="str">
            <v>PR100</v>
          </cell>
        </row>
        <row r="1483">
          <cell r="A1483" t="str">
            <v>WSS7049</v>
          </cell>
          <cell r="B1483" t="str">
            <v>PR100</v>
          </cell>
        </row>
        <row r="1484">
          <cell r="A1484" t="str">
            <v>WSK7091</v>
          </cell>
          <cell r="B1484" t="str">
            <v>PR100</v>
          </cell>
        </row>
        <row r="1485">
          <cell r="A1485" t="str">
            <v>WSB6001</v>
          </cell>
          <cell r="B1485" t="str">
            <v>PR100</v>
          </cell>
        </row>
        <row r="1486">
          <cell r="A1486" t="str">
            <v>WSC7002</v>
          </cell>
          <cell r="B1486" t="str">
            <v>PR100</v>
          </cell>
        </row>
        <row r="1487">
          <cell r="A1487" t="str">
            <v>WSC7003</v>
          </cell>
          <cell r="B1487" t="str">
            <v>PR100</v>
          </cell>
        </row>
        <row r="1488">
          <cell r="A1488" t="str">
            <v>WSD7009</v>
          </cell>
          <cell r="B1488" t="str">
            <v>PR100</v>
          </cell>
        </row>
        <row r="1489">
          <cell r="A1489" t="str">
            <v>WSE7012</v>
          </cell>
          <cell r="B1489" t="str">
            <v>PR100</v>
          </cell>
        </row>
        <row r="1490">
          <cell r="A1490" t="str">
            <v>WTB6050A</v>
          </cell>
          <cell r="B1490" t="str">
            <v>PR100</v>
          </cell>
        </row>
        <row r="1491">
          <cell r="A1491" t="str">
            <v>WTB6081</v>
          </cell>
          <cell r="B1491" t="str">
            <v>PR100</v>
          </cell>
        </row>
        <row r="1492">
          <cell r="A1492" t="str">
            <v>WTB7021</v>
          </cell>
          <cell r="B1492" t="str">
            <v>PR100</v>
          </cell>
        </row>
        <row r="1493">
          <cell r="A1493" t="str">
            <v>WTD7019</v>
          </cell>
          <cell r="B1493" t="str">
            <v>PR100</v>
          </cell>
        </row>
        <row r="1494">
          <cell r="A1494" t="str">
            <v>WTE6039</v>
          </cell>
          <cell r="B1494" t="str">
            <v>PR100</v>
          </cell>
        </row>
        <row r="1495">
          <cell r="A1495" t="str">
            <v>JTB6244</v>
          </cell>
          <cell r="B1495" t="str">
            <v>PR101</v>
          </cell>
        </row>
        <row r="1496">
          <cell r="A1496" t="str">
            <v>1948655</v>
          </cell>
          <cell r="B1496" t="str">
            <v>PR143</v>
          </cell>
        </row>
        <row r="1497">
          <cell r="A1497" t="str">
            <v>1981316</v>
          </cell>
          <cell r="B1497" t="str">
            <v>PR143</v>
          </cell>
        </row>
        <row r="1498">
          <cell r="A1498" t="str">
            <v>2019505</v>
          </cell>
          <cell r="B1498" t="str">
            <v>PR143</v>
          </cell>
        </row>
        <row r="1499">
          <cell r="A1499" t="str">
            <v>2081709</v>
          </cell>
          <cell r="B1499" t="str">
            <v>PR143</v>
          </cell>
        </row>
        <row r="1500">
          <cell r="A1500" t="str">
            <v>WNB6078</v>
          </cell>
          <cell r="B1500" t="str">
            <v>PR143</v>
          </cell>
        </row>
        <row r="1501">
          <cell r="A1501" t="str">
            <v>WNB7071</v>
          </cell>
          <cell r="B1501" t="str">
            <v>PR143</v>
          </cell>
        </row>
        <row r="1502">
          <cell r="A1502" t="str">
            <v>WNF7032</v>
          </cell>
          <cell r="B1502" t="str">
            <v>PR143</v>
          </cell>
        </row>
        <row r="1503">
          <cell r="A1503" t="str">
            <v>WTB6058</v>
          </cell>
          <cell r="B1503" t="str">
            <v>PR143</v>
          </cell>
        </row>
        <row r="1504">
          <cell r="A1504" t="str">
            <v>WTB6151</v>
          </cell>
          <cell r="B1504" t="str">
            <v>PR143</v>
          </cell>
        </row>
        <row r="1505">
          <cell r="A1505" t="str">
            <v>WTB6156</v>
          </cell>
          <cell r="B1505" t="str">
            <v>PR143</v>
          </cell>
        </row>
        <row r="1506">
          <cell r="A1506" t="str">
            <v>WTB6159</v>
          </cell>
          <cell r="B1506" t="str">
            <v>PR143</v>
          </cell>
        </row>
        <row r="1507">
          <cell r="A1507" t="str">
            <v>WTB7355</v>
          </cell>
          <cell r="B1507" t="str">
            <v>PR143</v>
          </cell>
        </row>
        <row r="1508">
          <cell r="A1508" t="str">
            <v>WTE6012</v>
          </cell>
          <cell r="B1508" t="str">
            <v>PR143</v>
          </cell>
        </row>
        <row r="1509">
          <cell r="A1509" t="str">
            <v>WTB7140</v>
          </cell>
          <cell r="B1509" t="str">
            <v>PR144</v>
          </cell>
        </row>
        <row r="1510">
          <cell r="A1510" t="str">
            <v>WTC6066</v>
          </cell>
          <cell r="B1510" t="str">
            <v>PR144</v>
          </cell>
        </row>
        <row r="1511">
          <cell r="A1511" t="str">
            <v>WTD7000</v>
          </cell>
          <cell r="B1511" t="str">
            <v>PR144</v>
          </cell>
        </row>
        <row r="1512">
          <cell r="A1512" t="str">
            <v>1668570</v>
          </cell>
          <cell r="B1512" t="str">
            <v>PR145</v>
          </cell>
        </row>
        <row r="1513">
          <cell r="A1513" t="str">
            <v>1668583</v>
          </cell>
          <cell r="B1513" t="str">
            <v>PR145</v>
          </cell>
        </row>
        <row r="1514">
          <cell r="A1514" t="str">
            <v>1668596</v>
          </cell>
          <cell r="B1514" t="str">
            <v>PR145</v>
          </cell>
        </row>
        <row r="1515">
          <cell r="A1515" t="str">
            <v>2085216</v>
          </cell>
          <cell r="B1515" t="str">
            <v>PR145</v>
          </cell>
        </row>
        <row r="1516">
          <cell r="A1516" t="str">
            <v>2089085</v>
          </cell>
          <cell r="B1516" t="str">
            <v>PR145</v>
          </cell>
        </row>
        <row r="1517">
          <cell r="A1517" t="str">
            <v>2089087</v>
          </cell>
          <cell r="B1517" t="str">
            <v>PR145</v>
          </cell>
        </row>
        <row r="1518">
          <cell r="A1518" t="str">
            <v>GTE4021</v>
          </cell>
          <cell r="B1518" t="str">
            <v>PR145</v>
          </cell>
        </row>
        <row r="1519">
          <cell r="A1519" t="str">
            <v>HOX6004</v>
          </cell>
          <cell r="B1519" t="str">
            <v>PR145</v>
          </cell>
        </row>
        <row r="1520">
          <cell r="A1520" t="str">
            <v>WCB6029A</v>
          </cell>
          <cell r="B1520" t="str">
            <v>PR145</v>
          </cell>
        </row>
        <row r="1521">
          <cell r="A1521" t="str">
            <v>WCD6024</v>
          </cell>
          <cell r="B1521" t="str">
            <v>PR145</v>
          </cell>
        </row>
        <row r="1522">
          <cell r="A1522" t="str">
            <v>WCD7006</v>
          </cell>
          <cell r="B1522" t="str">
            <v>PR145</v>
          </cell>
        </row>
        <row r="1523">
          <cell r="A1523" t="str">
            <v>WCD7007</v>
          </cell>
          <cell r="B1523" t="str">
            <v>PR145</v>
          </cell>
        </row>
        <row r="1524">
          <cell r="A1524" t="str">
            <v>WND7021</v>
          </cell>
          <cell r="B1524" t="str">
            <v>PR145</v>
          </cell>
        </row>
        <row r="1525">
          <cell r="A1525" t="str">
            <v>WNF6004</v>
          </cell>
          <cell r="B1525" t="str">
            <v>PR145</v>
          </cell>
        </row>
        <row r="1526">
          <cell r="A1526" t="str">
            <v>WTB4139A</v>
          </cell>
          <cell r="B1526" t="str">
            <v>PR145</v>
          </cell>
        </row>
        <row r="1527">
          <cell r="A1527" t="str">
            <v>WTB5138</v>
          </cell>
          <cell r="B1527" t="str">
            <v>PR145</v>
          </cell>
        </row>
        <row r="1528">
          <cell r="A1528" t="str">
            <v>WTB5144</v>
          </cell>
          <cell r="B1528" t="str">
            <v>PR145</v>
          </cell>
        </row>
        <row r="1529">
          <cell r="A1529" t="str">
            <v>WTB6074</v>
          </cell>
          <cell r="B1529" t="str">
            <v>PR145</v>
          </cell>
        </row>
        <row r="1530">
          <cell r="A1530" t="str">
            <v>WTB7311</v>
          </cell>
          <cell r="B1530" t="str">
            <v>PR145</v>
          </cell>
        </row>
        <row r="1531">
          <cell r="A1531" t="str">
            <v>WTB7504</v>
          </cell>
          <cell r="B1531" t="str">
            <v>PR145</v>
          </cell>
        </row>
        <row r="1532">
          <cell r="A1532" t="str">
            <v>WTD50030</v>
          </cell>
          <cell r="B1532" t="str">
            <v>PR145</v>
          </cell>
        </row>
        <row r="1533">
          <cell r="A1533" t="str">
            <v>WTC6071</v>
          </cell>
          <cell r="B1533" t="str">
            <v>PR148</v>
          </cell>
        </row>
        <row r="1534">
          <cell r="A1534" t="str">
            <v>WTC7014</v>
          </cell>
          <cell r="B1534" t="str">
            <v>PR149</v>
          </cell>
        </row>
        <row r="1535">
          <cell r="A1535" t="str">
            <v>1728614</v>
          </cell>
          <cell r="B1535" t="str">
            <v>PR156</v>
          </cell>
        </row>
        <row r="1536">
          <cell r="A1536" t="str">
            <v>1728624</v>
          </cell>
          <cell r="B1536" t="str">
            <v>PR156</v>
          </cell>
        </row>
        <row r="1537">
          <cell r="A1537" t="str">
            <v>WCB6048</v>
          </cell>
          <cell r="B1537" t="str">
            <v>PR156</v>
          </cell>
        </row>
        <row r="1538">
          <cell r="A1538" t="str">
            <v>WCB7014</v>
          </cell>
          <cell r="B1538" t="str">
            <v>PR156</v>
          </cell>
        </row>
        <row r="1539">
          <cell r="A1539" t="str">
            <v>WCB7015</v>
          </cell>
          <cell r="B1539" t="str">
            <v>PR156</v>
          </cell>
        </row>
        <row r="1540">
          <cell r="A1540" t="str">
            <v>WCD7011</v>
          </cell>
          <cell r="B1540" t="str">
            <v>PR156</v>
          </cell>
        </row>
        <row r="1541">
          <cell r="A1541" t="str">
            <v>WCD7012</v>
          </cell>
          <cell r="B1541" t="str">
            <v>PR156</v>
          </cell>
        </row>
        <row r="1542">
          <cell r="A1542" t="str">
            <v>WND7004</v>
          </cell>
          <cell r="B1542" t="str">
            <v>PR156</v>
          </cell>
        </row>
        <row r="1543">
          <cell r="A1543" t="str">
            <v>WNF7009</v>
          </cell>
          <cell r="B1543" t="str">
            <v>PR156</v>
          </cell>
        </row>
        <row r="1544">
          <cell r="A1544" t="str">
            <v>WTB7030</v>
          </cell>
          <cell r="B1544" t="str">
            <v>PR156</v>
          </cell>
        </row>
        <row r="1545">
          <cell r="A1545" t="str">
            <v>WTB7124</v>
          </cell>
          <cell r="B1545" t="str">
            <v>PR156</v>
          </cell>
        </row>
        <row r="1546">
          <cell r="A1546" t="str">
            <v>WTE6006</v>
          </cell>
          <cell r="B1546" t="str">
            <v>PR156</v>
          </cell>
        </row>
        <row r="1547">
          <cell r="A1547" t="str">
            <v>2037572</v>
          </cell>
          <cell r="B1547" t="str">
            <v>PR165</v>
          </cell>
        </row>
        <row r="1548">
          <cell r="A1548" t="str">
            <v>WNB7113</v>
          </cell>
          <cell r="B1548" t="str">
            <v>PR165</v>
          </cell>
        </row>
        <row r="1549">
          <cell r="A1549" t="str">
            <v>WNB7133</v>
          </cell>
          <cell r="B1549" t="str">
            <v>PR165</v>
          </cell>
        </row>
        <row r="1550">
          <cell r="A1550" t="str">
            <v>WND7022</v>
          </cell>
          <cell r="B1550" t="str">
            <v>PR165</v>
          </cell>
        </row>
        <row r="1551">
          <cell r="A1551" t="str">
            <v>WND7023</v>
          </cell>
          <cell r="B1551" t="str">
            <v>PR165</v>
          </cell>
        </row>
        <row r="1552">
          <cell r="A1552" t="str">
            <v>WTB3001</v>
          </cell>
          <cell r="B1552" t="str">
            <v>PR165</v>
          </cell>
        </row>
        <row r="1553">
          <cell r="A1553" t="str">
            <v>WTB6128</v>
          </cell>
          <cell r="B1553" t="str">
            <v>PR165</v>
          </cell>
        </row>
        <row r="1554">
          <cell r="A1554" t="str">
            <v>WTB6207A</v>
          </cell>
          <cell r="B1554" t="str">
            <v>PR165</v>
          </cell>
        </row>
        <row r="1555">
          <cell r="A1555" t="str">
            <v>WTB6212</v>
          </cell>
          <cell r="B1555" t="str">
            <v>PR165</v>
          </cell>
        </row>
        <row r="1556">
          <cell r="A1556" t="str">
            <v>WTB6304</v>
          </cell>
          <cell r="B1556" t="str">
            <v>PR165</v>
          </cell>
        </row>
        <row r="1557">
          <cell r="A1557" t="str">
            <v>WTB7139</v>
          </cell>
          <cell r="B1557" t="str">
            <v>PR165</v>
          </cell>
        </row>
        <row r="1558">
          <cell r="A1558" t="str">
            <v>WTB7312</v>
          </cell>
          <cell r="B1558" t="str">
            <v>PR165</v>
          </cell>
        </row>
        <row r="1559">
          <cell r="A1559" t="str">
            <v>WTB7502</v>
          </cell>
          <cell r="B1559" t="str">
            <v>PR165</v>
          </cell>
        </row>
        <row r="1560">
          <cell r="A1560" t="str">
            <v>WTE6023</v>
          </cell>
          <cell r="B1560" t="str">
            <v>PR165</v>
          </cell>
        </row>
        <row r="1561">
          <cell r="A1561" t="str">
            <v>WTE6024</v>
          </cell>
          <cell r="B1561" t="str">
            <v>PR165</v>
          </cell>
        </row>
        <row r="1562">
          <cell r="A1562" t="str">
            <v>WNB7080</v>
          </cell>
          <cell r="B1562" t="str">
            <v>PR167</v>
          </cell>
        </row>
        <row r="1563">
          <cell r="A1563" t="str">
            <v>WNF6000A</v>
          </cell>
          <cell r="B1563" t="str">
            <v>PR167</v>
          </cell>
        </row>
        <row r="1564">
          <cell r="A1564" t="str">
            <v>WTB6812A</v>
          </cell>
          <cell r="B1564" t="str">
            <v>PR167</v>
          </cell>
        </row>
        <row r="1565">
          <cell r="A1565" t="str">
            <v>WTB7080</v>
          </cell>
          <cell r="B1565" t="str">
            <v>PR167</v>
          </cell>
        </row>
        <row r="1566">
          <cell r="A1566" t="str">
            <v>WTB7131</v>
          </cell>
          <cell r="B1566" t="str">
            <v>PR167</v>
          </cell>
        </row>
        <row r="1567">
          <cell r="A1567" t="str">
            <v>WTD7020</v>
          </cell>
          <cell r="B1567" t="str">
            <v>PR167</v>
          </cell>
        </row>
        <row r="1568">
          <cell r="A1568" t="str">
            <v>2078648</v>
          </cell>
          <cell r="B1568" t="str">
            <v>PR168</v>
          </cell>
        </row>
        <row r="1569">
          <cell r="A1569" t="str">
            <v>WTB7201</v>
          </cell>
          <cell r="B1569" t="str">
            <v>PR168</v>
          </cell>
        </row>
        <row r="1570">
          <cell r="A1570" t="str">
            <v>WTB7208</v>
          </cell>
          <cell r="B1570" t="str">
            <v>PR168</v>
          </cell>
        </row>
        <row r="1571">
          <cell r="A1571" t="str">
            <v>WTB7214</v>
          </cell>
          <cell r="B1571" t="str">
            <v>PR168</v>
          </cell>
        </row>
        <row r="1572">
          <cell r="A1572" t="str">
            <v>WTB7245</v>
          </cell>
          <cell r="B1572" t="str">
            <v>PR168</v>
          </cell>
        </row>
        <row r="1573">
          <cell r="A1573" t="str">
            <v>WTB9873</v>
          </cell>
          <cell r="B1573" t="str">
            <v>PR168</v>
          </cell>
        </row>
        <row r="1574">
          <cell r="A1574" t="str">
            <v>WTC6068</v>
          </cell>
          <cell r="B1574" t="str">
            <v>PR168</v>
          </cell>
        </row>
        <row r="1575">
          <cell r="A1575" t="str">
            <v>WTB7239</v>
          </cell>
          <cell r="B1575" t="str">
            <v>PR176</v>
          </cell>
        </row>
        <row r="1576">
          <cell r="A1576" t="str">
            <v>WTC7012</v>
          </cell>
          <cell r="B1576" t="str">
            <v>PR176</v>
          </cell>
        </row>
        <row r="1577">
          <cell r="A1577" t="str">
            <v>WNF7011</v>
          </cell>
          <cell r="B1577" t="str">
            <v>PR177</v>
          </cell>
        </row>
        <row r="1578">
          <cell r="A1578" t="str">
            <v>WNF7030</v>
          </cell>
          <cell r="B1578" t="str">
            <v>PR177</v>
          </cell>
        </row>
        <row r="1579">
          <cell r="A1579" t="str">
            <v>WNF7031</v>
          </cell>
          <cell r="B1579" t="str">
            <v>PR177</v>
          </cell>
        </row>
        <row r="1580">
          <cell r="A1580" t="str">
            <v>WTE7010</v>
          </cell>
          <cell r="B1580" t="str">
            <v>PR177</v>
          </cell>
        </row>
        <row r="1581">
          <cell r="A1581" t="str">
            <v>WTE7011</v>
          </cell>
          <cell r="B1581" t="str">
            <v>PR177</v>
          </cell>
        </row>
        <row r="1582">
          <cell r="A1582" t="str">
            <v>WTE7013</v>
          </cell>
          <cell r="B1582" t="str">
            <v>PR177</v>
          </cell>
        </row>
        <row r="1583">
          <cell r="A1583" t="str">
            <v>WTE7014</v>
          </cell>
          <cell r="B1583" t="str">
            <v>PR177</v>
          </cell>
        </row>
        <row r="1584">
          <cell r="A1584" t="str">
            <v>WTE7015</v>
          </cell>
          <cell r="B1584" t="str">
            <v>PR177</v>
          </cell>
        </row>
        <row r="1585">
          <cell r="A1585" t="str">
            <v>WTE7016</v>
          </cell>
          <cell r="B1585" t="str">
            <v>PR177</v>
          </cell>
        </row>
        <row r="1586">
          <cell r="A1586" t="str">
            <v>WTE7044</v>
          </cell>
          <cell r="B1586" t="str">
            <v>PR177</v>
          </cell>
        </row>
        <row r="1587">
          <cell r="A1587" t="str">
            <v>WTB6801</v>
          </cell>
          <cell r="B1587" t="str">
            <v>PR179</v>
          </cell>
        </row>
        <row r="1588">
          <cell r="A1588" t="str">
            <v>WTD7009</v>
          </cell>
          <cell r="B1588" t="str">
            <v>PR179</v>
          </cell>
        </row>
        <row r="1589">
          <cell r="A1589" t="str">
            <v>2020035</v>
          </cell>
          <cell r="B1589" t="str">
            <v>PR182</v>
          </cell>
        </row>
        <row r="1590">
          <cell r="A1590" t="str">
            <v>WTB7299</v>
          </cell>
          <cell r="B1590" t="str">
            <v>PR182</v>
          </cell>
        </row>
        <row r="1591">
          <cell r="A1591" t="str">
            <v>WNB7074</v>
          </cell>
          <cell r="B1591" t="str">
            <v>PR189</v>
          </cell>
        </row>
        <row r="1592">
          <cell r="A1592" t="str">
            <v>WNF6017</v>
          </cell>
          <cell r="B1592" t="str">
            <v>PR189</v>
          </cell>
        </row>
        <row r="1593">
          <cell r="A1593" t="str">
            <v>WTB6099</v>
          </cell>
          <cell r="B1593" t="str">
            <v>PR189</v>
          </cell>
        </row>
        <row r="1594">
          <cell r="A1594" t="str">
            <v>WTB6183</v>
          </cell>
          <cell r="B1594" t="str">
            <v>PR189</v>
          </cell>
        </row>
        <row r="1595">
          <cell r="A1595" t="str">
            <v>WTB9876</v>
          </cell>
          <cell r="B1595" t="str">
            <v>PR189</v>
          </cell>
        </row>
        <row r="1596">
          <cell r="A1596" t="str">
            <v>WTD7027</v>
          </cell>
          <cell r="B1596" t="str">
            <v>PR189</v>
          </cell>
        </row>
        <row r="1597">
          <cell r="A1597" t="str">
            <v>WTE6003</v>
          </cell>
          <cell r="B1597" t="str">
            <v>PR189</v>
          </cell>
        </row>
        <row r="1598">
          <cell r="A1598" t="str">
            <v>WTE6027</v>
          </cell>
          <cell r="B1598" t="str">
            <v>PR197</v>
          </cell>
        </row>
        <row r="1599">
          <cell r="A1599" t="str">
            <v>STMARYZS</v>
          </cell>
          <cell r="B1599" t="str">
            <v>PR216</v>
          </cell>
        </row>
        <row r="1600">
          <cell r="A1600" t="str">
            <v>CSPARWSA</v>
          </cell>
          <cell r="B1600" t="str">
            <v>PR218</v>
          </cell>
        </row>
        <row r="1601">
          <cell r="A1601" t="str">
            <v>1869959</v>
          </cell>
          <cell r="B1601" t="str">
            <v>PR238</v>
          </cell>
        </row>
        <row r="1602">
          <cell r="A1602" t="str">
            <v>1973646</v>
          </cell>
          <cell r="B1602" t="str">
            <v>PR238</v>
          </cell>
        </row>
        <row r="1603">
          <cell r="A1603" t="str">
            <v>1973647</v>
          </cell>
          <cell r="B1603" t="str">
            <v>PR238</v>
          </cell>
        </row>
        <row r="1604">
          <cell r="A1604" t="str">
            <v>1973656</v>
          </cell>
          <cell r="B1604" t="str">
            <v>PR238</v>
          </cell>
        </row>
        <row r="1605">
          <cell r="A1605" t="str">
            <v>1973661</v>
          </cell>
          <cell r="B1605" t="str">
            <v>PR238</v>
          </cell>
        </row>
        <row r="1606">
          <cell r="A1606" t="str">
            <v>1973665</v>
          </cell>
          <cell r="B1606" t="str">
            <v>PR238</v>
          </cell>
        </row>
        <row r="1607">
          <cell r="A1607" t="str">
            <v>1973667</v>
          </cell>
          <cell r="B1607" t="str">
            <v>PR238</v>
          </cell>
        </row>
        <row r="1608">
          <cell r="A1608" t="str">
            <v>1973668</v>
          </cell>
          <cell r="B1608" t="str">
            <v>PR238</v>
          </cell>
        </row>
        <row r="1609">
          <cell r="A1609" t="str">
            <v>1973678</v>
          </cell>
          <cell r="B1609" t="str">
            <v>PR238</v>
          </cell>
        </row>
        <row r="1610">
          <cell r="A1610" t="str">
            <v>2038066</v>
          </cell>
          <cell r="B1610" t="str">
            <v>PR238</v>
          </cell>
        </row>
        <row r="1611">
          <cell r="A1611" t="str">
            <v>2047021</v>
          </cell>
          <cell r="B1611" t="str">
            <v>PR238</v>
          </cell>
        </row>
        <row r="1612">
          <cell r="A1612" t="str">
            <v>2072264</v>
          </cell>
          <cell r="B1612" t="str">
            <v>PR238</v>
          </cell>
        </row>
        <row r="1613">
          <cell r="A1613" t="str">
            <v>1973657A</v>
          </cell>
          <cell r="B1613" t="str">
            <v>PR238</v>
          </cell>
        </row>
        <row r="1614">
          <cell r="A1614" t="str">
            <v>2038066A</v>
          </cell>
          <cell r="B1614" t="str">
            <v>PR238</v>
          </cell>
        </row>
        <row r="1615">
          <cell r="A1615" t="str">
            <v>WCD7024</v>
          </cell>
          <cell r="B1615" t="str">
            <v>PR238</v>
          </cell>
        </row>
        <row r="1616">
          <cell r="A1616" t="str">
            <v>WSC7004</v>
          </cell>
          <cell r="B1616" t="str">
            <v>PR238</v>
          </cell>
        </row>
        <row r="1617">
          <cell r="A1617" t="str">
            <v>WSD7011</v>
          </cell>
          <cell r="B1617" t="str">
            <v>PR238</v>
          </cell>
        </row>
        <row r="1618">
          <cell r="A1618" t="str">
            <v>WTB6031</v>
          </cell>
          <cell r="B1618" t="str">
            <v>PR238</v>
          </cell>
        </row>
        <row r="1619">
          <cell r="A1619" t="str">
            <v>WTB6037</v>
          </cell>
          <cell r="B1619" t="str">
            <v>PR238</v>
          </cell>
        </row>
        <row r="1620">
          <cell r="A1620" t="str">
            <v>WTD50029</v>
          </cell>
          <cell r="B1620" t="str">
            <v>PR238</v>
          </cell>
        </row>
        <row r="1621">
          <cell r="A1621" t="str">
            <v>WNB6020</v>
          </cell>
          <cell r="B1621" t="str">
            <v>PR240</v>
          </cell>
        </row>
        <row r="1622">
          <cell r="A1622" t="str">
            <v>WND6040</v>
          </cell>
          <cell r="B1622" t="str">
            <v>PR240</v>
          </cell>
        </row>
        <row r="1623">
          <cell r="A1623" t="str">
            <v>WNF6029</v>
          </cell>
          <cell r="B1623" t="str">
            <v>PR240</v>
          </cell>
        </row>
        <row r="1624">
          <cell r="A1624" t="str">
            <v>WTB5115</v>
          </cell>
          <cell r="B1624" t="str">
            <v>PR240</v>
          </cell>
        </row>
        <row r="1625">
          <cell r="A1625" t="str">
            <v>WTD7026</v>
          </cell>
          <cell r="B1625" t="str">
            <v>PR240</v>
          </cell>
        </row>
        <row r="1626">
          <cell r="A1626" t="str">
            <v>WTE6017</v>
          </cell>
          <cell r="B1626" t="str">
            <v>PR240</v>
          </cell>
        </row>
        <row r="1627">
          <cell r="A1627" t="str">
            <v>WTE7028A</v>
          </cell>
          <cell r="B1627" t="str">
            <v>PR240</v>
          </cell>
        </row>
        <row r="1628">
          <cell r="A1628" t="str">
            <v>GRANVZS1</v>
          </cell>
          <cell r="B1628" t="str">
            <v>PR243</v>
          </cell>
        </row>
        <row r="1629">
          <cell r="A1629" t="str">
            <v>GRANVZS2</v>
          </cell>
          <cell r="B1629" t="str">
            <v>PR243</v>
          </cell>
        </row>
        <row r="1630">
          <cell r="A1630" t="str">
            <v>GRANVZS3</v>
          </cell>
          <cell r="B1630" t="str">
            <v>PR243</v>
          </cell>
        </row>
        <row r="1631">
          <cell r="A1631" t="str">
            <v>WNB6027A</v>
          </cell>
          <cell r="B1631" t="str">
            <v>PR244</v>
          </cell>
        </row>
        <row r="1632">
          <cell r="A1632" t="str">
            <v>WNB6028A</v>
          </cell>
          <cell r="B1632" t="str">
            <v>PR244</v>
          </cell>
        </row>
        <row r="1633">
          <cell r="A1633" t="str">
            <v>WNB7124</v>
          </cell>
          <cell r="B1633" t="str">
            <v>PR244</v>
          </cell>
        </row>
        <row r="1634">
          <cell r="A1634" t="str">
            <v>WND6016A</v>
          </cell>
          <cell r="B1634" t="str">
            <v>PR244</v>
          </cell>
        </row>
        <row r="1635">
          <cell r="A1635" t="str">
            <v>WND6018A</v>
          </cell>
          <cell r="B1635" t="str">
            <v>PR244</v>
          </cell>
        </row>
        <row r="1636">
          <cell r="A1636" t="str">
            <v>WNF7015A</v>
          </cell>
          <cell r="B1636" t="str">
            <v>PR244</v>
          </cell>
        </row>
        <row r="1637">
          <cell r="A1637" t="str">
            <v>WTB5041A</v>
          </cell>
          <cell r="B1637" t="str">
            <v>PR244</v>
          </cell>
        </row>
        <row r="1638">
          <cell r="A1638" t="str">
            <v>WTB5309B</v>
          </cell>
          <cell r="B1638" t="str">
            <v>PR244</v>
          </cell>
        </row>
        <row r="1639">
          <cell r="A1639" t="str">
            <v>WTE6013B</v>
          </cell>
          <cell r="B1639" t="str">
            <v>PR244</v>
          </cell>
        </row>
        <row r="1640">
          <cell r="A1640" t="str">
            <v>WILTONPK</v>
          </cell>
          <cell r="B1640" t="str">
            <v>PR279</v>
          </cell>
        </row>
        <row r="1641">
          <cell r="A1641" t="str">
            <v>WTE7017</v>
          </cell>
          <cell r="B1641" t="str">
            <v>PR280</v>
          </cell>
        </row>
        <row r="1642">
          <cell r="A1642" t="str">
            <v>WTD7014</v>
          </cell>
          <cell r="B1642" t="str">
            <v>PR308</v>
          </cell>
        </row>
        <row r="1643">
          <cell r="A1643" t="str">
            <v>WTB7168</v>
          </cell>
          <cell r="B1643" t="str">
            <v>PR315</v>
          </cell>
        </row>
        <row r="1644">
          <cell r="A1644" t="str">
            <v>WTB7169</v>
          </cell>
          <cell r="B1644" t="str">
            <v>PR315</v>
          </cell>
        </row>
        <row r="1645">
          <cell r="A1645" t="str">
            <v>WTB7170</v>
          </cell>
          <cell r="B1645" t="str">
            <v>PR315</v>
          </cell>
        </row>
        <row r="1646">
          <cell r="A1646" t="str">
            <v>WTB7179</v>
          </cell>
          <cell r="B1646" t="str">
            <v>PR315</v>
          </cell>
        </row>
        <row r="1647">
          <cell r="A1647" t="str">
            <v>WTB7188</v>
          </cell>
          <cell r="B1647" t="str">
            <v>PR315</v>
          </cell>
        </row>
        <row r="1648">
          <cell r="A1648" t="str">
            <v>WTC7006</v>
          </cell>
          <cell r="B1648" t="str">
            <v>PR315</v>
          </cell>
        </row>
        <row r="1649">
          <cell r="A1649" t="str">
            <v>WTD7028</v>
          </cell>
          <cell r="B1649" t="str">
            <v>PR315</v>
          </cell>
        </row>
        <row r="1650">
          <cell r="A1650" t="str">
            <v>WTE7034</v>
          </cell>
          <cell r="B1650" t="str">
            <v>PR315</v>
          </cell>
        </row>
        <row r="1651">
          <cell r="A1651" t="str">
            <v>DOUGPKSS</v>
          </cell>
          <cell r="B1651" t="str">
            <v>PR315</v>
          </cell>
        </row>
        <row r="1652">
          <cell r="A1652" t="str">
            <v>WTC7025</v>
          </cell>
          <cell r="B1652" t="str">
            <v>PR318</v>
          </cell>
        </row>
        <row r="1653">
          <cell r="A1653" t="str">
            <v>1721273</v>
          </cell>
          <cell r="B1653" t="str">
            <v>PR319</v>
          </cell>
        </row>
        <row r="1654">
          <cell r="A1654" t="str">
            <v>2000341</v>
          </cell>
          <cell r="B1654" t="str">
            <v>PR319</v>
          </cell>
        </row>
        <row r="1655">
          <cell r="A1655" t="str">
            <v>2000342</v>
          </cell>
          <cell r="B1655" t="str">
            <v>PR319</v>
          </cell>
        </row>
        <row r="1656">
          <cell r="A1656" t="str">
            <v>2074436</v>
          </cell>
          <cell r="B1656" t="str">
            <v>PR319</v>
          </cell>
        </row>
        <row r="1657">
          <cell r="A1657" t="str">
            <v>1995672A</v>
          </cell>
          <cell r="B1657" t="str">
            <v>PR319</v>
          </cell>
        </row>
        <row r="1658">
          <cell r="A1658" t="str">
            <v>2056278</v>
          </cell>
          <cell r="B1658" t="str">
            <v>PR319</v>
          </cell>
        </row>
        <row r="1659">
          <cell r="A1659" t="str">
            <v>1867493A</v>
          </cell>
          <cell r="B1659" t="str">
            <v>PR319</v>
          </cell>
        </row>
        <row r="1660">
          <cell r="A1660" t="str">
            <v>WCB6034A</v>
          </cell>
          <cell r="B1660" t="str">
            <v>PR319</v>
          </cell>
        </row>
        <row r="1661">
          <cell r="A1661" t="str">
            <v>WCB7150</v>
          </cell>
          <cell r="B1661" t="str">
            <v>PR319</v>
          </cell>
        </row>
        <row r="1662">
          <cell r="A1662" t="str">
            <v>WCD7002</v>
          </cell>
          <cell r="B1662" t="str">
            <v>PR319</v>
          </cell>
        </row>
        <row r="1663">
          <cell r="A1663" t="str">
            <v>WCD7003</v>
          </cell>
          <cell r="B1663" t="str">
            <v>PR319</v>
          </cell>
        </row>
        <row r="1664">
          <cell r="A1664" t="str">
            <v>WNF7003</v>
          </cell>
          <cell r="B1664" t="str">
            <v>PR319</v>
          </cell>
        </row>
        <row r="1665">
          <cell r="A1665" t="str">
            <v>WNF7003A</v>
          </cell>
          <cell r="B1665" t="str">
            <v>PR319</v>
          </cell>
        </row>
        <row r="1666">
          <cell r="A1666" t="str">
            <v>WTB6007</v>
          </cell>
          <cell r="B1666" t="str">
            <v>PR319</v>
          </cell>
        </row>
        <row r="1667">
          <cell r="A1667" t="str">
            <v>WTB6066</v>
          </cell>
          <cell r="B1667" t="str">
            <v>PR319</v>
          </cell>
        </row>
        <row r="1668">
          <cell r="A1668" t="str">
            <v>WTB6067</v>
          </cell>
          <cell r="B1668" t="str">
            <v>PR319</v>
          </cell>
        </row>
        <row r="1669">
          <cell r="A1669" t="str">
            <v>WTB6186</v>
          </cell>
          <cell r="B1669" t="str">
            <v>PR319</v>
          </cell>
        </row>
        <row r="1670">
          <cell r="A1670" t="str">
            <v>WTB6187</v>
          </cell>
          <cell r="B1670" t="str">
            <v>PR319</v>
          </cell>
        </row>
        <row r="1671">
          <cell r="A1671" t="str">
            <v>WTB5334A</v>
          </cell>
          <cell r="B1671" t="str">
            <v>PR327</v>
          </cell>
        </row>
        <row r="1672">
          <cell r="A1672" t="str">
            <v>WCB7083</v>
          </cell>
          <cell r="B1672" t="str">
            <v>PR328</v>
          </cell>
        </row>
        <row r="1673">
          <cell r="A1673" t="str">
            <v>WTB6143</v>
          </cell>
          <cell r="B1673" t="str">
            <v>PR328</v>
          </cell>
        </row>
        <row r="1674">
          <cell r="A1674" t="str">
            <v>WTC7007</v>
          </cell>
          <cell r="B1674" t="str">
            <v>PR337</v>
          </cell>
        </row>
        <row r="1675">
          <cell r="A1675" t="str">
            <v>NTHEASTC</v>
          </cell>
          <cell r="B1675" t="str">
            <v>PR338</v>
          </cell>
        </row>
        <row r="1676">
          <cell r="A1676" t="str">
            <v>WSB7005</v>
          </cell>
          <cell r="B1676" t="str">
            <v>PR349</v>
          </cell>
        </row>
        <row r="1677">
          <cell r="A1677" t="str">
            <v>WNF7024</v>
          </cell>
          <cell r="B1677" t="str">
            <v>PR384</v>
          </cell>
        </row>
        <row r="1678">
          <cell r="A1678" t="str">
            <v>WTB7073</v>
          </cell>
          <cell r="B1678" t="str">
            <v>PR384</v>
          </cell>
        </row>
        <row r="1679">
          <cell r="A1679" t="str">
            <v>WTB7303</v>
          </cell>
          <cell r="B1679" t="str">
            <v>PR384</v>
          </cell>
        </row>
        <row r="1680">
          <cell r="A1680" t="str">
            <v>WTB7304</v>
          </cell>
          <cell r="B1680" t="str">
            <v>PR384</v>
          </cell>
        </row>
        <row r="1681">
          <cell r="A1681" t="str">
            <v>WTC6070</v>
          </cell>
          <cell r="B1681" t="str">
            <v>PR384</v>
          </cell>
        </row>
        <row r="1682">
          <cell r="A1682" t="str">
            <v>WTE7041</v>
          </cell>
          <cell r="B1682" t="str">
            <v>PR384</v>
          </cell>
        </row>
        <row r="1683">
          <cell r="A1683" t="str">
            <v>WTC7000</v>
          </cell>
          <cell r="B1683" t="str">
            <v>PR413</v>
          </cell>
        </row>
        <row r="1684">
          <cell r="A1684" t="str">
            <v>WTC7003</v>
          </cell>
          <cell r="B1684" t="str">
            <v>PR415</v>
          </cell>
        </row>
        <row r="1685">
          <cell r="A1685" t="str">
            <v>WTC7017</v>
          </cell>
          <cell r="B1685" t="str">
            <v>PR484</v>
          </cell>
        </row>
        <row r="1686">
          <cell r="A1686" t="str">
            <v>WTE7030</v>
          </cell>
          <cell r="B1686" t="str">
            <v>PR487</v>
          </cell>
        </row>
        <row r="1687">
          <cell r="A1687" t="str">
            <v>WEWTHPK</v>
          </cell>
          <cell r="B1687" t="str">
            <v>PR492</v>
          </cell>
        </row>
        <row r="1688">
          <cell r="A1688" t="str">
            <v>WTB7190</v>
          </cell>
          <cell r="B1688" t="str">
            <v>PR493</v>
          </cell>
        </row>
        <row r="1689">
          <cell r="A1689" t="str">
            <v>WTB7193</v>
          </cell>
          <cell r="B1689" t="str">
            <v>PR493</v>
          </cell>
        </row>
        <row r="1690">
          <cell r="A1690" t="str">
            <v>WTE7036</v>
          </cell>
          <cell r="B1690" t="str">
            <v>PR493</v>
          </cell>
        </row>
        <row r="1691">
          <cell r="A1691" t="str">
            <v>WTE7037</v>
          </cell>
          <cell r="B1691" t="str">
            <v>PR493</v>
          </cell>
        </row>
        <row r="1692">
          <cell r="A1692" t="str">
            <v>WCB7057</v>
          </cell>
          <cell r="B1692" t="str">
            <v>PS004C</v>
          </cell>
        </row>
        <row r="1693">
          <cell r="A1693" t="str">
            <v>WCB6044</v>
          </cell>
          <cell r="B1693" t="str">
            <v>PS008C</v>
          </cell>
        </row>
        <row r="1694">
          <cell r="A1694" t="str">
            <v>WCD6035</v>
          </cell>
          <cell r="B1694" t="str">
            <v>PS008C</v>
          </cell>
        </row>
        <row r="1695">
          <cell r="A1695" t="str">
            <v>WCD7018</v>
          </cell>
          <cell r="B1695" t="str">
            <v>PS008C</v>
          </cell>
        </row>
        <row r="1696">
          <cell r="A1696" t="str">
            <v>WTB6290</v>
          </cell>
          <cell r="B1696" t="str">
            <v>PS008C</v>
          </cell>
        </row>
        <row r="1697">
          <cell r="A1697" t="str">
            <v>WTB6606</v>
          </cell>
          <cell r="B1697" t="str">
            <v>PS008C</v>
          </cell>
        </row>
        <row r="1698">
          <cell r="A1698" t="str">
            <v>WNB7137</v>
          </cell>
          <cell r="B1698" t="str">
            <v>PS008N</v>
          </cell>
        </row>
        <row r="1699">
          <cell r="A1699" t="str">
            <v>WND7008</v>
          </cell>
          <cell r="B1699" t="str">
            <v>PS008N</v>
          </cell>
        </row>
        <row r="1700">
          <cell r="A1700" t="str">
            <v>WND8000</v>
          </cell>
          <cell r="B1700" t="str">
            <v>PS008N</v>
          </cell>
        </row>
        <row r="1701">
          <cell r="A1701" t="str">
            <v>JSD7014</v>
          </cell>
          <cell r="B1701" t="str">
            <v>PS008S</v>
          </cell>
        </row>
        <row r="1702">
          <cell r="A1702" t="str">
            <v>WSD6028</v>
          </cell>
          <cell r="B1702" t="str">
            <v>PS008S</v>
          </cell>
        </row>
        <row r="1703">
          <cell r="A1703" t="str">
            <v>JTB7083</v>
          </cell>
          <cell r="B1703" t="str">
            <v>PS008T</v>
          </cell>
        </row>
        <row r="1704">
          <cell r="A1704" t="str">
            <v>1858216</v>
          </cell>
          <cell r="B1704" t="str">
            <v>RIHVC</v>
          </cell>
        </row>
        <row r="1705">
          <cell r="A1705" t="str">
            <v>2007830</v>
          </cell>
          <cell r="B1705" t="str">
            <v>RIHVC</v>
          </cell>
        </row>
        <row r="1706">
          <cell r="A1706" t="str">
            <v>2007831</v>
          </cell>
          <cell r="B1706" t="str">
            <v>RIHVC</v>
          </cell>
        </row>
        <row r="1707">
          <cell r="A1707" t="str">
            <v>2007832</v>
          </cell>
          <cell r="B1707" t="str">
            <v>RIHVC</v>
          </cell>
        </row>
        <row r="1708">
          <cell r="A1708" t="str">
            <v>2040214</v>
          </cell>
          <cell r="B1708" t="str">
            <v>RIHVC</v>
          </cell>
        </row>
        <row r="1709">
          <cell r="A1709" t="str">
            <v>2040215</v>
          </cell>
          <cell r="B1709" t="str">
            <v>RIHVC</v>
          </cell>
        </row>
        <row r="1710">
          <cell r="A1710" t="str">
            <v>2078426</v>
          </cell>
          <cell r="B1710" t="str">
            <v>RIHVC</v>
          </cell>
        </row>
        <row r="1711">
          <cell r="A1711" t="str">
            <v>2078427</v>
          </cell>
          <cell r="B1711" t="str">
            <v>RIHVC</v>
          </cell>
        </row>
        <row r="1712">
          <cell r="A1712" t="str">
            <v>2078472</v>
          </cell>
          <cell r="B1712" t="str">
            <v>RIHVC</v>
          </cell>
        </row>
        <row r="1713">
          <cell r="A1713" t="str">
            <v>2078483</v>
          </cell>
          <cell r="B1713" t="str">
            <v>RIHVC</v>
          </cell>
        </row>
        <row r="1714">
          <cell r="A1714" t="str">
            <v>2078484</v>
          </cell>
          <cell r="B1714" t="str">
            <v>RIHVC</v>
          </cell>
        </row>
        <row r="1715">
          <cell r="A1715" t="str">
            <v>2078485</v>
          </cell>
          <cell r="B1715" t="str">
            <v>RIHVC</v>
          </cell>
        </row>
        <row r="1716">
          <cell r="A1716" t="str">
            <v>2078486</v>
          </cell>
          <cell r="B1716" t="str">
            <v>RIHVC</v>
          </cell>
        </row>
        <row r="1717">
          <cell r="A1717" t="str">
            <v>2090178</v>
          </cell>
          <cell r="B1717" t="str">
            <v>RIHVC</v>
          </cell>
        </row>
        <row r="1718">
          <cell r="A1718" t="str">
            <v>2090179</v>
          </cell>
          <cell r="B1718" t="str">
            <v>RIHVC</v>
          </cell>
        </row>
        <row r="1719">
          <cell r="A1719" t="str">
            <v>1886072</v>
          </cell>
          <cell r="B1719" t="str">
            <v>RIHVN</v>
          </cell>
        </row>
        <row r="1720">
          <cell r="A1720" t="str">
            <v>1886079</v>
          </cell>
          <cell r="B1720" t="str">
            <v>RIHVN</v>
          </cell>
        </row>
        <row r="1721">
          <cell r="A1721" t="str">
            <v>1904737</v>
          </cell>
          <cell r="B1721" t="str">
            <v>RIHVN</v>
          </cell>
        </row>
        <row r="1722">
          <cell r="A1722" t="str">
            <v>1904740</v>
          </cell>
          <cell r="B1722" t="str">
            <v>RIHVN</v>
          </cell>
        </row>
        <row r="1723">
          <cell r="A1723" t="str">
            <v>1907181</v>
          </cell>
          <cell r="B1723" t="str">
            <v>RIHVN</v>
          </cell>
        </row>
        <row r="1724">
          <cell r="A1724" t="str">
            <v>1908132</v>
          </cell>
          <cell r="B1724" t="str">
            <v>RIHVN</v>
          </cell>
        </row>
        <row r="1725">
          <cell r="A1725" t="str">
            <v>1966628</v>
          </cell>
          <cell r="B1725" t="str">
            <v>RIHVN</v>
          </cell>
        </row>
        <row r="1726">
          <cell r="A1726" t="str">
            <v>1974061</v>
          </cell>
          <cell r="B1726" t="str">
            <v>RIHVN</v>
          </cell>
        </row>
        <row r="1727">
          <cell r="A1727" t="str">
            <v>2007064</v>
          </cell>
          <cell r="B1727" t="str">
            <v>RIHVN</v>
          </cell>
        </row>
        <row r="1728">
          <cell r="A1728" t="str">
            <v>2018619</v>
          </cell>
          <cell r="B1728" t="str">
            <v>RIHVN</v>
          </cell>
        </row>
        <row r="1729">
          <cell r="A1729" t="str">
            <v>2021754</v>
          </cell>
          <cell r="B1729" t="str">
            <v>RIHVN</v>
          </cell>
        </row>
        <row r="1730">
          <cell r="A1730" t="str">
            <v>2024710</v>
          </cell>
          <cell r="B1730" t="str">
            <v>RIHVN</v>
          </cell>
        </row>
        <row r="1731">
          <cell r="A1731" t="str">
            <v>2029680</v>
          </cell>
          <cell r="B1731" t="str">
            <v>RIHVN</v>
          </cell>
        </row>
        <row r="1732">
          <cell r="A1732" t="str">
            <v>2074248</v>
          </cell>
          <cell r="B1732" t="str">
            <v>RIHVN</v>
          </cell>
        </row>
        <row r="1733">
          <cell r="A1733" t="str">
            <v>2074252</v>
          </cell>
          <cell r="B1733" t="str">
            <v>RIHVN</v>
          </cell>
        </row>
        <row r="1734">
          <cell r="A1734" t="str">
            <v>2075442</v>
          </cell>
          <cell r="B1734" t="str">
            <v>RIHVN</v>
          </cell>
        </row>
        <row r="1735">
          <cell r="A1735" t="str">
            <v>2075445</v>
          </cell>
          <cell r="B1735" t="str">
            <v>RIHVN</v>
          </cell>
        </row>
        <row r="1736">
          <cell r="A1736" t="str">
            <v>2075568</v>
          </cell>
          <cell r="B1736" t="str">
            <v>RIHVN</v>
          </cell>
        </row>
        <row r="1737">
          <cell r="A1737" t="str">
            <v>1668195A</v>
          </cell>
          <cell r="B1737" t="str">
            <v>RIHVN</v>
          </cell>
        </row>
        <row r="1738">
          <cell r="A1738" t="str">
            <v>1668197A</v>
          </cell>
          <cell r="B1738" t="str">
            <v>RIHVN</v>
          </cell>
        </row>
        <row r="1739">
          <cell r="A1739" t="str">
            <v>1743239</v>
          </cell>
          <cell r="B1739" t="str">
            <v>RIHVS</v>
          </cell>
        </row>
        <row r="1740">
          <cell r="A1740" t="str">
            <v>1775879</v>
          </cell>
          <cell r="B1740" t="str">
            <v>RIHVS</v>
          </cell>
        </row>
        <row r="1741">
          <cell r="A1741" t="str">
            <v>2056055</v>
          </cell>
          <cell r="B1741" t="str">
            <v>RIHVS</v>
          </cell>
        </row>
        <row r="1742">
          <cell r="A1742" t="str">
            <v>WSK6112</v>
          </cell>
          <cell r="B1742" t="str">
            <v>RIHVS</v>
          </cell>
        </row>
        <row r="1743">
          <cell r="A1743" t="str">
            <v>WSS6118</v>
          </cell>
          <cell r="B1743" t="str">
            <v>RIHVS</v>
          </cell>
        </row>
        <row r="1744">
          <cell r="A1744" t="str">
            <v>WTD50038</v>
          </cell>
          <cell r="B1744" t="str">
            <v>RIHVS</v>
          </cell>
        </row>
        <row r="1745">
          <cell r="A1745" t="str">
            <v>2023614</v>
          </cell>
          <cell r="B1745" t="str">
            <v>RIRRN</v>
          </cell>
        </row>
        <row r="1746">
          <cell r="A1746" t="str">
            <v>JSD8000</v>
          </cell>
          <cell r="B1746" t="str">
            <v>RIRRS</v>
          </cell>
        </row>
        <row r="1747">
          <cell r="A1747" t="str">
            <v>WSS7102</v>
          </cell>
          <cell r="B1747" t="str">
            <v>RIRRS</v>
          </cell>
        </row>
        <row r="1748">
          <cell r="A1748" t="str">
            <v>WSS7104</v>
          </cell>
          <cell r="B1748" t="str">
            <v>RIRRS</v>
          </cell>
        </row>
        <row r="1749">
          <cell r="A1749" t="str">
            <v>1897306</v>
          </cell>
          <cell r="B1749" t="str">
            <v>RIRRS</v>
          </cell>
        </row>
        <row r="1750">
          <cell r="A1750" t="str">
            <v>1991521</v>
          </cell>
          <cell r="B1750" t="str">
            <v>RIRRS</v>
          </cell>
        </row>
        <row r="1751">
          <cell r="A1751" t="str">
            <v>2063549</v>
          </cell>
          <cell r="B1751" t="str">
            <v>RIRRS</v>
          </cell>
        </row>
        <row r="1752">
          <cell r="A1752" t="str">
            <v>2063550</v>
          </cell>
          <cell r="B1752" t="str">
            <v>RIRRS</v>
          </cell>
        </row>
        <row r="1753">
          <cell r="A1753" t="str">
            <v>2080325</v>
          </cell>
          <cell r="B1753" t="str">
            <v>RIRRS</v>
          </cell>
        </row>
        <row r="1754">
          <cell r="A1754" t="str">
            <v>2084193</v>
          </cell>
          <cell r="B1754" t="str">
            <v>RIRRS</v>
          </cell>
        </row>
        <row r="1755">
          <cell r="A1755" t="str">
            <v>WSD8000</v>
          </cell>
          <cell r="B1755" t="str">
            <v>RIRRS</v>
          </cell>
        </row>
        <row r="1756">
          <cell r="A1756" t="str">
            <v>WSD8001</v>
          </cell>
          <cell r="B1756" t="str">
            <v>RIRRS</v>
          </cell>
        </row>
        <row r="1757">
          <cell r="A1757" t="str">
            <v>1855355</v>
          </cell>
          <cell r="B1757" t="str">
            <v>SL001C</v>
          </cell>
        </row>
        <row r="1758">
          <cell r="A1758" t="str">
            <v>1966582</v>
          </cell>
          <cell r="B1758" t="str">
            <v>SL001C</v>
          </cell>
        </row>
        <row r="1759">
          <cell r="A1759" t="str">
            <v>1994822</v>
          </cell>
          <cell r="B1759" t="str">
            <v>SL001C</v>
          </cell>
        </row>
        <row r="1760">
          <cell r="A1760" t="str">
            <v>2026726</v>
          </cell>
          <cell r="B1760" t="str">
            <v>SL001C</v>
          </cell>
        </row>
        <row r="1761">
          <cell r="A1761" t="str">
            <v>2054752</v>
          </cell>
          <cell r="B1761" t="str">
            <v>SL001C</v>
          </cell>
        </row>
        <row r="1762">
          <cell r="A1762" t="str">
            <v>2056773</v>
          </cell>
          <cell r="B1762" t="str">
            <v>SL001C</v>
          </cell>
        </row>
        <row r="1763">
          <cell r="A1763" t="str">
            <v>2072908</v>
          </cell>
          <cell r="B1763" t="str">
            <v>SL001C</v>
          </cell>
        </row>
        <row r="1764">
          <cell r="A1764" t="str">
            <v>2072945</v>
          </cell>
          <cell r="B1764" t="str">
            <v>SL001C</v>
          </cell>
        </row>
        <row r="1765">
          <cell r="A1765" t="str">
            <v>2073572</v>
          </cell>
          <cell r="B1765" t="str">
            <v>SL001C</v>
          </cell>
        </row>
        <row r="1766">
          <cell r="A1766" t="str">
            <v>2078664</v>
          </cell>
          <cell r="B1766" t="str">
            <v>SL001C</v>
          </cell>
        </row>
        <row r="1767">
          <cell r="A1767" t="str">
            <v>2078884</v>
          </cell>
          <cell r="B1767" t="str">
            <v>SL001C</v>
          </cell>
        </row>
        <row r="1768">
          <cell r="A1768" t="str">
            <v>2078994</v>
          </cell>
          <cell r="B1768" t="str">
            <v>SL001C</v>
          </cell>
        </row>
        <row r="1769">
          <cell r="A1769" t="str">
            <v>2078995</v>
          </cell>
          <cell r="B1769" t="str">
            <v>SL001C</v>
          </cell>
        </row>
        <row r="1770">
          <cell r="A1770" t="str">
            <v>2082497</v>
          </cell>
          <cell r="B1770" t="str">
            <v>SL001C</v>
          </cell>
        </row>
        <row r="1771">
          <cell r="A1771" t="str">
            <v>2084086</v>
          </cell>
          <cell r="B1771" t="str">
            <v>SL001C</v>
          </cell>
        </row>
        <row r="1772">
          <cell r="A1772" t="str">
            <v>2084094</v>
          </cell>
          <cell r="B1772" t="str">
            <v>SL001C</v>
          </cell>
        </row>
        <row r="1773">
          <cell r="A1773" t="str">
            <v>2085192</v>
          </cell>
          <cell r="B1773" t="str">
            <v>SL001C</v>
          </cell>
        </row>
        <row r="1774">
          <cell r="A1774" t="str">
            <v>2085193</v>
          </cell>
          <cell r="B1774" t="str">
            <v>SL001C</v>
          </cell>
        </row>
        <row r="1775">
          <cell r="A1775" t="str">
            <v>2085197</v>
          </cell>
          <cell r="B1775" t="str">
            <v>SL001C</v>
          </cell>
        </row>
        <row r="1776">
          <cell r="A1776" t="str">
            <v>2085198</v>
          </cell>
          <cell r="B1776" t="str">
            <v>SL001C</v>
          </cell>
        </row>
        <row r="1777">
          <cell r="A1777" t="str">
            <v>2085209</v>
          </cell>
          <cell r="B1777" t="str">
            <v>SL001C</v>
          </cell>
        </row>
        <row r="1778">
          <cell r="A1778" t="str">
            <v>2085214</v>
          </cell>
          <cell r="B1778" t="str">
            <v>SL001C</v>
          </cell>
        </row>
        <row r="1779">
          <cell r="A1779" t="str">
            <v>2085217</v>
          </cell>
          <cell r="B1779" t="str">
            <v>SL001C</v>
          </cell>
        </row>
        <row r="1780">
          <cell r="A1780" t="str">
            <v>2095835</v>
          </cell>
          <cell r="B1780" t="str">
            <v>SL001C</v>
          </cell>
        </row>
        <row r="1781">
          <cell r="A1781" t="str">
            <v>1777039</v>
          </cell>
          <cell r="B1781" t="str">
            <v>SL001N</v>
          </cell>
        </row>
        <row r="1782">
          <cell r="A1782" t="str">
            <v>1805707</v>
          </cell>
          <cell r="B1782" t="str">
            <v>SL001N</v>
          </cell>
        </row>
        <row r="1783">
          <cell r="A1783" t="str">
            <v>1848686</v>
          </cell>
          <cell r="B1783" t="str">
            <v>SL001N</v>
          </cell>
        </row>
        <row r="1784">
          <cell r="A1784" t="str">
            <v>1848923</v>
          </cell>
          <cell r="B1784" t="str">
            <v>SL001N</v>
          </cell>
        </row>
        <row r="1785">
          <cell r="A1785" t="str">
            <v>1848925</v>
          </cell>
          <cell r="B1785" t="str">
            <v>SL001N</v>
          </cell>
        </row>
        <row r="1786">
          <cell r="A1786" t="str">
            <v>1935996</v>
          </cell>
          <cell r="B1786" t="str">
            <v>SL001N</v>
          </cell>
        </row>
        <row r="1787">
          <cell r="A1787" t="str">
            <v>1955233</v>
          </cell>
          <cell r="B1787" t="str">
            <v>SL001N</v>
          </cell>
        </row>
        <row r="1788">
          <cell r="A1788" t="str">
            <v>1956869</v>
          </cell>
          <cell r="B1788" t="str">
            <v>SL001N</v>
          </cell>
        </row>
        <row r="1789">
          <cell r="A1789" t="str">
            <v>1987833</v>
          </cell>
          <cell r="B1789" t="str">
            <v>SL001N</v>
          </cell>
        </row>
        <row r="1790">
          <cell r="A1790" t="str">
            <v>2007014</v>
          </cell>
          <cell r="B1790" t="str">
            <v>SL001N</v>
          </cell>
        </row>
        <row r="1791">
          <cell r="A1791" t="str">
            <v>2007778</v>
          </cell>
          <cell r="B1791" t="str">
            <v>SL001N</v>
          </cell>
        </row>
        <row r="1792">
          <cell r="A1792" t="str">
            <v>2010243</v>
          </cell>
          <cell r="B1792" t="str">
            <v>SL001N</v>
          </cell>
        </row>
        <row r="1793">
          <cell r="A1793" t="str">
            <v>2017431</v>
          </cell>
          <cell r="B1793" t="str">
            <v>SL001N</v>
          </cell>
        </row>
        <row r="1794">
          <cell r="A1794" t="str">
            <v>2035619</v>
          </cell>
          <cell r="B1794" t="str">
            <v>SL001N</v>
          </cell>
        </row>
        <row r="1795">
          <cell r="A1795" t="str">
            <v>2036988</v>
          </cell>
          <cell r="B1795" t="str">
            <v>SL001N</v>
          </cell>
        </row>
        <row r="1796">
          <cell r="A1796" t="str">
            <v>2037642</v>
          </cell>
          <cell r="B1796" t="str">
            <v>SL001N</v>
          </cell>
        </row>
        <row r="1797">
          <cell r="A1797" t="str">
            <v>2038044</v>
          </cell>
          <cell r="B1797" t="str">
            <v>SL001N</v>
          </cell>
        </row>
        <row r="1798">
          <cell r="A1798" t="str">
            <v>2049631</v>
          </cell>
          <cell r="B1798" t="str">
            <v>SL001N</v>
          </cell>
        </row>
        <row r="1799">
          <cell r="A1799" t="str">
            <v>2049637</v>
          </cell>
          <cell r="B1799" t="str">
            <v>SL001N</v>
          </cell>
        </row>
        <row r="1800">
          <cell r="A1800" t="str">
            <v>2052206</v>
          </cell>
          <cell r="B1800" t="str">
            <v>SL001N</v>
          </cell>
        </row>
        <row r="1801">
          <cell r="A1801" t="str">
            <v>2053892</v>
          </cell>
          <cell r="B1801" t="str">
            <v>SL001N</v>
          </cell>
        </row>
        <row r="1802">
          <cell r="A1802" t="str">
            <v>2057599</v>
          </cell>
          <cell r="B1802" t="str">
            <v>SL001N</v>
          </cell>
        </row>
        <row r="1803">
          <cell r="A1803" t="str">
            <v>2063359</v>
          </cell>
          <cell r="B1803" t="str">
            <v>SL001N</v>
          </cell>
        </row>
        <row r="1804">
          <cell r="A1804" t="str">
            <v>2068228</v>
          </cell>
          <cell r="B1804" t="str">
            <v>SL001N</v>
          </cell>
        </row>
        <row r="1805">
          <cell r="A1805" t="str">
            <v>2073715</v>
          </cell>
          <cell r="B1805" t="str">
            <v>SL001N</v>
          </cell>
        </row>
        <row r="1806">
          <cell r="A1806" t="str">
            <v>2074138</v>
          </cell>
          <cell r="B1806" t="str">
            <v>SL001N</v>
          </cell>
        </row>
        <row r="1807">
          <cell r="A1807" t="str">
            <v>2074156</v>
          </cell>
          <cell r="B1807" t="str">
            <v>SL001N</v>
          </cell>
        </row>
        <row r="1808">
          <cell r="A1808" t="str">
            <v>2074157</v>
          </cell>
          <cell r="B1808" t="str">
            <v>SL001N</v>
          </cell>
        </row>
        <row r="1809">
          <cell r="A1809" t="str">
            <v>2074158</v>
          </cell>
          <cell r="B1809" t="str">
            <v>SL001N</v>
          </cell>
        </row>
        <row r="1810">
          <cell r="A1810" t="str">
            <v>2074162</v>
          </cell>
          <cell r="B1810" t="str">
            <v>SL001N</v>
          </cell>
        </row>
        <row r="1811">
          <cell r="A1811" t="str">
            <v>2074166</v>
          </cell>
          <cell r="B1811" t="str">
            <v>SL001N</v>
          </cell>
        </row>
        <row r="1812">
          <cell r="A1812" t="str">
            <v>2074178</v>
          </cell>
          <cell r="B1812" t="str">
            <v>SL001N</v>
          </cell>
        </row>
        <row r="1813">
          <cell r="A1813" t="str">
            <v>2074182</v>
          </cell>
          <cell r="B1813" t="str">
            <v>SL001N</v>
          </cell>
        </row>
        <row r="1814">
          <cell r="A1814" t="str">
            <v>2074188</v>
          </cell>
          <cell r="B1814" t="str">
            <v>SL001N</v>
          </cell>
        </row>
        <row r="1815">
          <cell r="A1815" t="str">
            <v>2075431</v>
          </cell>
          <cell r="B1815" t="str">
            <v>SL001N</v>
          </cell>
        </row>
        <row r="1816">
          <cell r="A1816" t="str">
            <v>2078529</v>
          </cell>
          <cell r="B1816" t="str">
            <v>SL001N</v>
          </cell>
        </row>
        <row r="1817">
          <cell r="A1817" t="str">
            <v>2078551</v>
          </cell>
          <cell r="B1817" t="str">
            <v>SL001N</v>
          </cell>
        </row>
        <row r="1818">
          <cell r="A1818" t="str">
            <v>2078562</v>
          </cell>
          <cell r="B1818" t="str">
            <v>SL001N</v>
          </cell>
        </row>
        <row r="1819">
          <cell r="A1819" t="str">
            <v>2079370</v>
          </cell>
          <cell r="B1819" t="str">
            <v>SL001N</v>
          </cell>
        </row>
        <row r="1820">
          <cell r="A1820" t="str">
            <v>2079376</v>
          </cell>
          <cell r="B1820" t="str">
            <v>SL001N</v>
          </cell>
        </row>
        <row r="1821">
          <cell r="A1821" t="str">
            <v>2080222</v>
          </cell>
          <cell r="B1821" t="str">
            <v>SL001N</v>
          </cell>
        </row>
        <row r="1822">
          <cell r="A1822" t="str">
            <v>2080224</v>
          </cell>
          <cell r="B1822" t="str">
            <v>SL001N</v>
          </cell>
        </row>
        <row r="1823">
          <cell r="A1823" t="str">
            <v>2080252</v>
          </cell>
          <cell r="B1823" t="str">
            <v>SL001N</v>
          </cell>
        </row>
        <row r="1824">
          <cell r="A1824" t="str">
            <v>2080255</v>
          </cell>
          <cell r="B1824" t="str">
            <v>SL001N</v>
          </cell>
        </row>
        <row r="1825">
          <cell r="A1825" t="str">
            <v>2080303</v>
          </cell>
          <cell r="B1825" t="str">
            <v>SL001N</v>
          </cell>
        </row>
        <row r="1826">
          <cell r="A1826" t="str">
            <v>2080316</v>
          </cell>
          <cell r="B1826" t="str">
            <v>SL001N</v>
          </cell>
        </row>
        <row r="1827">
          <cell r="A1827" t="str">
            <v>2080327</v>
          </cell>
          <cell r="B1827" t="str">
            <v>SL001N</v>
          </cell>
        </row>
        <row r="1828">
          <cell r="A1828" t="str">
            <v>2085152</v>
          </cell>
          <cell r="B1828" t="str">
            <v>SL001N</v>
          </cell>
        </row>
        <row r="1829">
          <cell r="A1829" t="str">
            <v>2085199</v>
          </cell>
          <cell r="B1829" t="str">
            <v>SL001N</v>
          </cell>
        </row>
        <row r="1830">
          <cell r="A1830" t="str">
            <v>2085234</v>
          </cell>
          <cell r="B1830" t="str">
            <v>SL001N</v>
          </cell>
        </row>
        <row r="1831">
          <cell r="A1831" t="str">
            <v>2085237</v>
          </cell>
          <cell r="B1831" t="str">
            <v>SL001N</v>
          </cell>
        </row>
        <row r="1832">
          <cell r="A1832" t="str">
            <v>2085239</v>
          </cell>
          <cell r="B1832" t="str">
            <v>SL001N</v>
          </cell>
        </row>
        <row r="1833">
          <cell r="A1833" t="str">
            <v>2085427</v>
          </cell>
          <cell r="B1833" t="str">
            <v>SL001N</v>
          </cell>
        </row>
        <row r="1834">
          <cell r="A1834" t="str">
            <v>2085607</v>
          </cell>
          <cell r="B1834" t="str">
            <v>SL001N</v>
          </cell>
        </row>
        <row r="1835">
          <cell r="A1835" t="str">
            <v>2090660</v>
          </cell>
          <cell r="B1835" t="str">
            <v>SL001N</v>
          </cell>
        </row>
        <row r="1836">
          <cell r="A1836" t="str">
            <v>2094947</v>
          </cell>
          <cell r="B1836" t="str">
            <v>SL001N</v>
          </cell>
        </row>
        <row r="1837">
          <cell r="A1837" t="str">
            <v>2094950</v>
          </cell>
          <cell r="B1837" t="str">
            <v>SL001N</v>
          </cell>
        </row>
        <row r="1838">
          <cell r="A1838" t="str">
            <v>2094952</v>
          </cell>
          <cell r="B1838" t="str">
            <v>SL001N</v>
          </cell>
        </row>
        <row r="1839">
          <cell r="A1839" t="str">
            <v>1995252A</v>
          </cell>
          <cell r="B1839" t="str">
            <v>SL001N</v>
          </cell>
        </row>
        <row r="1840">
          <cell r="A1840" t="str">
            <v>LS2K260D</v>
          </cell>
          <cell r="B1840" t="str">
            <v>SL001N</v>
          </cell>
        </row>
        <row r="1841">
          <cell r="A1841" t="str">
            <v>1796912</v>
          </cell>
          <cell r="B1841" t="str">
            <v>SL001S</v>
          </cell>
        </row>
        <row r="1842">
          <cell r="A1842" t="str">
            <v>2005381</v>
          </cell>
          <cell r="B1842" t="str">
            <v>SL001S</v>
          </cell>
        </row>
        <row r="1843">
          <cell r="A1843" t="str">
            <v>2037591</v>
          </cell>
          <cell r="B1843" t="str">
            <v>SL001S</v>
          </cell>
        </row>
        <row r="1844">
          <cell r="A1844" t="str">
            <v>2047025</v>
          </cell>
          <cell r="B1844" t="str">
            <v>SL001S</v>
          </cell>
        </row>
        <row r="1845">
          <cell r="A1845" t="str">
            <v>2053924</v>
          </cell>
          <cell r="B1845" t="str">
            <v>SL001S</v>
          </cell>
        </row>
        <row r="1846">
          <cell r="A1846" t="str">
            <v>2063825</v>
          </cell>
          <cell r="B1846" t="str">
            <v>SL001S</v>
          </cell>
        </row>
        <row r="1847">
          <cell r="A1847" t="str">
            <v>2063859</v>
          </cell>
          <cell r="B1847" t="str">
            <v>SL001S</v>
          </cell>
        </row>
        <row r="1848">
          <cell r="A1848" t="str">
            <v>2067054</v>
          </cell>
          <cell r="B1848" t="str">
            <v>SL001S</v>
          </cell>
        </row>
        <row r="1849">
          <cell r="A1849" t="str">
            <v>2074442</v>
          </cell>
          <cell r="B1849" t="str">
            <v>SL001S</v>
          </cell>
        </row>
        <row r="1850">
          <cell r="A1850" t="str">
            <v>2079390</v>
          </cell>
          <cell r="B1850" t="str">
            <v>SL001S</v>
          </cell>
        </row>
        <row r="1851">
          <cell r="A1851" t="str">
            <v>2079583</v>
          </cell>
          <cell r="B1851" t="str">
            <v>SL001S</v>
          </cell>
        </row>
        <row r="1852">
          <cell r="A1852" t="str">
            <v>WSK7018</v>
          </cell>
          <cell r="B1852" t="str">
            <v>SL001S</v>
          </cell>
        </row>
        <row r="1853">
          <cell r="A1853" t="str">
            <v>WSS7017</v>
          </cell>
          <cell r="B1853" t="str">
            <v>SL001S</v>
          </cell>
        </row>
        <row r="1854">
          <cell r="A1854" t="str">
            <v>WSS7096</v>
          </cell>
          <cell r="B1854" t="str">
            <v>SL001S</v>
          </cell>
        </row>
        <row r="1855">
          <cell r="A1855" t="str">
            <v>2044567</v>
          </cell>
          <cell r="B1855" t="str">
            <v>SL002C</v>
          </cell>
        </row>
        <row r="1856">
          <cell r="A1856" t="str">
            <v>2071449</v>
          </cell>
          <cell r="B1856" t="str">
            <v>SL002C</v>
          </cell>
        </row>
        <row r="1857">
          <cell r="A1857" t="str">
            <v>CNL70023</v>
          </cell>
          <cell r="B1857" t="str">
            <v>SL002N</v>
          </cell>
        </row>
        <row r="1858">
          <cell r="A1858" t="str">
            <v>CNL70028</v>
          </cell>
          <cell r="B1858" t="str">
            <v>SL002N</v>
          </cell>
        </row>
        <row r="1859">
          <cell r="A1859" t="str">
            <v>CNL70029</v>
          </cell>
          <cell r="B1859" t="str">
            <v>SL002N</v>
          </cell>
        </row>
        <row r="1860">
          <cell r="A1860" t="str">
            <v>CNL70030</v>
          </cell>
          <cell r="B1860" t="str">
            <v>SL002N</v>
          </cell>
        </row>
        <row r="1861">
          <cell r="A1861" t="str">
            <v>CNL70031</v>
          </cell>
          <cell r="B1861" t="str">
            <v>SL002N</v>
          </cell>
        </row>
        <row r="1862">
          <cell r="A1862" t="str">
            <v>CNL70032</v>
          </cell>
          <cell r="B1862" t="str">
            <v>SL002N</v>
          </cell>
        </row>
        <row r="1863">
          <cell r="A1863" t="str">
            <v>CNL70034</v>
          </cell>
          <cell r="B1863" t="str">
            <v>SL002N</v>
          </cell>
        </row>
        <row r="1864">
          <cell r="A1864" t="str">
            <v>CNL70036</v>
          </cell>
          <cell r="B1864" t="str">
            <v>SL002N</v>
          </cell>
        </row>
        <row r="1865">
          <cell r="A1865" t="str">
            <v>CNL70037</v>
          </cell>
          <cell r="B1865" t="str">
            <v>SL002N</v>
          </cell>
        </row>
        <row r="1866">
          <cell r="A1866" t="str">
            <v>CNL70038</v>
          </cell>
          <cell r="B1866" t="str">
            <v>SL002N</v>
          </cell>
        </row>
        <row r="1867">
          <cell r="A1867" t="str">
            <v>CNL80001</v>
          </cell>
          <cell r="B1867" t="str">
            <v>SL002N</v>
          </cell>
        </row>
        <row r="1868">
          <cell r="A1868" t="str">
            <v>CNL80002</v>
          </cell>
          <cell r="B1868" t="str">
            <v>SL002N</v>
          </cell>
        </row>
        <row r="1869">
          <cell r="A1869" t="str">
            <v>CNL80003</v>
          </cell>
          <cell r="B1869" t="str">
            <v>SL002N</v>
          </cell>
        </row>
        <row r="1870">
          <cell r="A1870" t="str">
            <v>CNL80004</v>
          </cell>
          <cell r="B1870" t="str">
            <v>SL002N</v>
          </cell>
        </row>
        <row r="1871">
          <cell r="A1871" t="str">
            <v>KNK81001</v>
          </cell>
          <cell r="B1871" t="str">
            <v>SL002N</v>
          </cell>
        </row>
        <row r="1872">
          <cell r="A1872" t="str">
            <v>KNK81002</v>
          </cell>
          <cell r="B1872" t="str">
            <v>SL002N</v>
          </cell>
        </row>
        <row r="1873">
          <cell r="A1873" t="str">
            <v>KNK81003</v>
          </cell>
          <cell r="B1873" t="str">
            <v>SL002N</v>
          </cell>
        </row>
        <row r="1874">
          <cell r="A1874" t="str">
            <v>KNK81007</v>
          </cell>
          <cell r="B1874" t="str">
            <v>SL002N</v>
          </cell>
        </row>
        <row r="1875">
          <cell r="A1875" t="str">
            <v>KNK81009</v>
          </cell>
          <cell r="B1875" t="str">
            <v>SL002N</v>
          </cell>
        </row>
        <row r="1876">
          <cell r="A1876" t="str">
            <v>SLRA924</v>
          </cell>
          <cell r="B1876" t="str">
            <v>SL002N</v>
          </cell>
        </row>
        <row r="1877">
          <cell r="A1877" t="str">
            <v>1973897</v>
          </cell>
          <cell r="B1877" t="str">
            <v>SL002S</v>
          </cell>
        </row>
        <row r="1878">
          <cell r="A1878" t="str">
            <v>2001329</v>
          </cell>
          <cell r="B1878" t="str">
            <v>SL002S</v>
          </cell>
        </row>
        <row r="1879">
          <cell r="A1879" t="str">
            <v>2083129</v>
          </cell>
          <cell r="B1879" t="str">
            <v>SL002S</v>
          </cell>
        </row>
        <row r="1880">
          <cell r="A1880" t="str">
            <v>2087309</v>
          </cell>
          <cell r="B1880" t="str">
            <v>SL002S</v>
          </cell>
        </row>
        <row r="1881">
          <cell r="A1881" t="str">
            <v>ESK79020</v>
          </cell>
          <cell r="B1881" t="str">
            <v>SL002S</v>
          </cell>
        </row>
        <row r="1882">
          <cell r="A1882" t="str">
            <v>NSS7009</v>
          </cell>
          <cell r="B1882" t="str">
            <v>SL002S</v>
          </cell>
        </row>
        <row r="1883">
          <cell r="A1883" t="str">
            <v>NSS8000</v>
          </cell>
          <cell r="B1883" t="str">
            <v>SL002S</v>
          </cell>
        </row>
        <row r="1884">
          <cell r="A1884" t="str">
            <v>NSS8001</v>
          </cell>
          <cell r="B1884" t="str">
            <v>SL002S</v>
          </cell>
        </row>
        <row r="1885">
          <cell r="A1885" t="str">
            <v>NSS8002</v>
          </cell>
          <cell r="B1885" t="str">
            <v>SL002S</v>
          </cell>
        </row>
        <row r="1886">
          <cell r="A1886" t="str">
            <v>NSS8003</v>
          </cell>
          <cell r="B1886" t="str">
            <v>SL002S</v>
          </cell>
        </row>
        <row r="1887">
          <cell r="A1887" t="str">
            <v>2075457</v>
          </cell>
          <cell r="B1887" t="str">
            <v>SL002S</v>
          </cell>
        </row>
        <row r="1888">
          <cell r="A1888" t="str">
            <v>2075458</v>
          </cell>
          <cell r="B1888" t="str">
            <v>SL002S</v>
          </cell>
        </row>
        <row r="1889">
          <cell r="A1889" t="str">
            <v>WSP7269</v>
          </cell>
          <cell r="B1889" t="str">
            <v>SL002S</v>
          </cell>
        </row>
        <row r="1890">
          <cell r="A1890" t="str">
            <v>2003524</v>
          </cell>
          <cell r="B1890" t="str">
            <v>SL003C</v>
          </cell>
        </row>
        <row r="1891">
          <cell r="A1891" t="str">
            <v>2026731A</v>
          </cell>
          <cell r="B1891" t="str">
            <v>SL003C</v>
          </cell>
        </row>
        <row r="1892">
          <cell r="A1892" t="str">
            <v>1570877</v>
          </cell>
          <cell r="B1892" t="str">
            <v>SL003N</v>
          </cell>
        </row>
        <row r="1893">
          <cell r="A1893" t="str">
            <v>1768180</v>
          </cell>
          <cell r="B1893" t="str">
            <v>SL003N</v>
          </cell>
        </row>
        <row r="1894">
          <cell r="A1894" t="str">
            <v>1974161</v>
          </cell>
          <cell r="B1894" t="str">
            <v>SL003N</v>
          </cell>
        </row>
        <row r="1895">
          <cell r="A1895" t="str">
            <v>2054813</v>
          </cell>
          <cell r="B1895" t="str">
            <v>SL003N</v>
          </cell>
        </row>
        <row r="1896">
          <cell r="A1896" t="str">
            <v>2080242</v>
          </cell>
          <cell r="B1896" t="str">
            <v>SL003N</v>
          </cell>
        </row>
        <row r="1897">
          <cell r="A1897" t="str">
            <v>1657081A</v>
          </cell>
          <cell r="B1897" t="str">
            <v>SL003N</v>
          </cell>
        </row>
        <row r="1898">
          <cell r="A1898" t="str">
            <v>2038016</v>
          </cell>
          <cell r="B1898" t="str">
            <v>SL003S</v>
          </cell>
        </row>
        <row r="1899">
          <cell r="A1899" t="str">
            <v>2085854</v>
          </cell>
          <cell r="B1899" t="str">
            <v>SL003S</v>
          </cell>
        </row>
        <row r="1900">
          <cell r="A1900" t="str">
            <v>JTB7150</v>
          </cell>
          <cell r="B1900" t="str">
            <v>SP001</v>
          </cell>
        </row>
        <row r="1901">
          <cell r="A1901" t="str">
            <v>JTB7062</v>
          </cell>
          <cell r="B1901" t="str">
            <v>SP001</v>
          </cell>
        </row>
        <row r="1902">
          <cell r="A1902" t="str">
            <v>JTB7064</v>
          </cell>
          <cell r="B1902" t="str">
            <v>SP001</v>
          </cell>
        </row>
        <row r="1903">
          <cell r="A1903" t="str">
            <v>AOSE420</v>
          </cell>
          <cell r="B1903" t="str">
            <v>SW</v>
          </cell>
        </row>
        <row r="1904">
          <cell r="A1904" t="str">
            <v>CSWITCH1</v>
          </cell>
          <cell r="B1904" t="str">
            <v>SW</v>
          </cell>
        </row>
        <row r="1905">
          <cell r="A1905" t="str">
            <v>CSWITCH2</v>
          </cell>
          <cell r="B1905" t="str">
            <v>SW</v>
          </cell>
        </row>
        <row r="1906">
          <cell r="A1906" t="str">
            <v>CSWITCH6</v>
          </cell>
          <cell r="B1906" t="str">
            <v>SW</v>
          </cell>
        </row>
        <row r="1907">
          <cell r="A1907" t="str">
            <v>TSWITCH1</v>
          </cell>
          <cell r="B1907" t="str">
            <v>SW</v>
          </cell>
        </row>
        <row r="1908">
          <cell r="A1908" t="str">
            <v>TSWITCH2</v>
          </cell>
          <cell r="B1908" t="str">
            <v>SW</v>
          </cell>
        </row>
        <row r="1909">
          <cell r="A1909" t="str">
            <v>TSWITCH6</v>
          </cell>
          <cell r="B1909" t="str">
            <v>SW</v>
          </cell>
        </row>
        <row r="1910">
          <cell r="A1910" t="str">
            <v>WTE7047</v>
          </cell>
          <cell r="B1910" t="str">
            <v>TM003N</v>
          </cell>
        </row>
        <row r="1911">
          <cell r="A1911" t="str">
            <v>JTE7008</v>
          </cell>
          <cell r="B1911" t="str">
            <v>TM004T</v>
          </cell>
        </row>
        <row r="1912">
          <cell r="A1912" t="str">
            <v>2034248</v>
          </cell>
          <cell r="B1912" t="str">
            <v>TM004S</v>
          </cell>
        </row>
        <row r="1913">
          <cell r="A1913" t="str">
            <v>2070421</v>
          </cell>
          <cell r="B1913" t="str">
            <v>TM004S</v>
          </cell>
        </row>
        <row r="1914">
          <cell r="A1914" t="str">
            <v>JTE7007</v>
          </cell>
          <cell r="B1914" t="str">
            <v>TM008T</v>
          </cell>
        </row>
        <row r="1915">
          <cell r="A1915" t="str">
            <v>2073809</v>
          </cell>
          <cell r="B1915" t="str">
            <v>TM012C</v>
          </cell>
        </row>
        <row r="1916">
          <cell r="A1916" t="str">
            <v>1996565</v>
          </cell>
          <cell r="B1916" t="str">
            <v>TM012N</v>
          </cell>
        </row>
        <row r="1917">
          <cell r="A1917" t="str">
            <v>2060277</v>
          </cell>
          <cell r="B1917" t="str">
            <v>TM012N</v>
          </cell>
        </row>
        <row r="1918">
          <cell r="A1918" t="str">
            <v>2070764</v>
          </cell>
          <cell r="B1918" t="str">
            <v>TM012N</v>
          </cell>
        </row>
        <row r="1919">
          <cell r="A1919" t="str">
            <v>1718303</v>
          </cell>
          <cell r="B1919" t="str">
            <v>TM012S</v>
          </cell>
        </row>
        <row r="1920">
          <cell r="A1920" t="str">
            <v>1718990</v>
          </cell>
          <cell r="B1920" t="str">
            <v>TM012S</v>
          </cell>
        </row>
        <row r="1921">
          <cell r="A1921" t="str">
            <v>1787077</v>
          </cell>
          <cell r="B1921" t="str">
            <v>TM012S</v>
          </cell>
        </row>
        <row r="1922">
          <cell r="A1922" t="str">
            <v>1787078</v>
          </cell>
          <cell r="B1922" t="str">
            <v>TM012S</v>
          </cell>
        </row>
        <row r="1923">
          <cell r="A1923" t="str">
            <v>1845527</v>
          </cell>
          <cell r="B1923" t="str">
            <v>TM012S</v>
          </cell>
        </row>
        <row r="1924">
          <cell r="A1924" t="str">
            <v>1867385</v>
          </cell>
          <cell r="B1924" t="str">
            <v>TM012S</v>
          </cell>
        </row>
        <row r="1925">
          <cell r="A1925" t="str">
            <v>1879309</v>
          </cell>
          <cell r="B1925" t="str">
            <v>TM012S</v>
          </cell>
        </row>
        <row r="1926">
          <cell r="A1926" t="str">
            <v>1894428</v>
          </cell>
          <cell r="B1926" t="str">
            <v>TM012S</v>
          </cell>
        </row>
        <row r="1927">
          <cell r="A1927" t="str">
            <v>1900481</v>
          </cell>
          <cell r="B1927" t="str">
            <v>TM012S</v>
          </cell>
        </row>
        <row r="1928">
          <cell r="A1928" t="str">
            <v>1922055</v>
          </cell>
          <cell r="B1928" t="str">
            <v>TM012S</v>
          </cell>
        </row>
        <row r="1929">
          <cell r="A1929" t="str">
            <v>1922056</v>
          </cell>
          <cell r="B1929" t="str">
            <v>TM012S</v>
          </cell>
        </row>
        <row r="1930">
          <cell r="A1930" t="str">
            <v>1922057</v>
          </cell>
          <cell r="B1930" t="str">
            <v>TM012S</v>
          </cell>
        </row>
        <row r="1931">
          <cell r="A1931" t="str">
            <v>1944777</v>
          </cell>
          <cell r="B1931" t="str">
            <v>TM012S</v>
          </cell>
        </row>
        <row r="1932">
          <cell r="A1932" t="str">
            <v>1956118</v>
          </cell>
          <cell r="B1932" t="str">
            <v>TM012S</v>
          </cell>
        </row>
        <row r="1933">
          <cell r="A1933" t="str">
            <v>1957608</v>
          </cell>
          <cell r="B1933" t="str">
            <v>TM012S</v>
          </cell>
        </row>
        <row r="1934">
          <cell r="A1934" t="str">
            <v>1978853</v>
          </cell>
          <cell r="B1934" t="str">
            <v>TM012S</v>
          </cell>
        </row>
        <row r="1935">
          <cell r="A1935" t="str">
            <v>1979606</v>
          </cell>
          <cell r="B1935" t="str">
            <v>TM012S</v>
          </cell>
        </row>
        <row r="1936">
          <cell r="A1936" t="str">
            <v>1980253</v>
          </cell>
          <cell r="B1936" t="str">
            <v>TM012S</v>
          </cell>
        </row>
        <row r="1937">
          <cell r="A1937" t="str">
            <v>1999307</v>
          </cell>
          <cell r="B1937" t="str">
            <v>TM012S</v>
          </cell>
        </row>
        <row r="1938">
          <cell r="A1938" t="str">
            <v>1999308</v>
          </cell>
          <cell r="B1938" t="str">
            <v>TM012S</v>
          </cell>
        </row>
        <row r="1939">
          <cell r="A1939" t="str">
            <v>2005529</v>
          </cell>
          <cell r="B1939" t="str">
            <v>TM012S</v>
          </cell>
        </row>
        <row r="1940">
          <cell r="A1940" t="str">
            <v>2024272</v>
          </cell>
          <cell r="B1940" t="str">
            <v>TM012S</v>
          </cell>
        </row>
        <row r="1941">
          <cell r="A1941" t="str">
            <v>2024307</v>
          </cell>
          <cell r="B1941" t="str">
            <v>TM012S</v>
          </cell>
        </row>
        <row r="1942">
          <cell r="A1942" t="str">
            <v>2027503</v>
          </cell>
          <cell r="B1942" t="str">
            <v>TM012S</v>
          </cell>
        </row>
        <row r="1943">
          <cell r="A1943" t="str">
            <v>2052493</v>
          </cell>
          <cell r="B1943" t="str">
            <v>TM012S</v>
          </cell>
        </row>
        <row r="1944">
          <cell r="A1944" t="str">
            <v>2052518</v>
          </cell>
          <cell r="B1944" t="str">
            <v>TM012S</v>
          </cell>
        </row>
        <row r="1945">
          <cell r="A1945" t="str">
            <v>2052578</v>
          </cell>
          <cell r="B1945" t="str">
            <v>TM012S</v>
          </cell>
        </row>
        <row r="1946">
          <cell r="A1946" t="str">
            <v>2052729</v>
          </cell>
          <cell r="B1946" t="str">
            <v>TM012S</v>
          </cell>
        </row>
        <row r="1947">
          <cell r="A1947" t="str">
            <v>2056851</v>
          </cell>
          <cell r="B1947" t="str">
            <v>TM012S</v>
          </cell>
        </row>
        <row r="1948">
          <cell r="A1948" t="str">
            <v>2070381</v>
          </cell>
          <cell r="B1948" t="str">
            <v>TM012S</v>
          </cell>
        </row>
        <row r="1949">
          <cell r="A1949" t="str">
            <v>JND7033</v>
          </cell>
          <cell r="B1949" t="str">
            <v>TS001C</v>
          </cell>
        </row>
        <row r="1950">
          <cell r="A1950" t="str">
            <v>JNF7013</v>
          </cell>
          <cell r="B1950" t="str">
            <v>TS001C</v>
          </cell>
        </row>
        <row r="1951">
          <cell r="A1951" t="str">
            <v>JTB7069</v>
          </cell>
          <cell r="B1951" t="str">
            <v>TS001C</v>
          </cell>
        </row>
        <row r="1952">
          <cell r="A1952" t="str">
            <v>JTB7089</v>
          </cell>
          <cell r="B1952" t="str">
            <v>TS001C</v>
          </cell>
        </row>
        <row r="1953">
          <cell r="A1953" t="str">
            <v>JTB7110</v>
          </cell>
          <cell r="B1953" t="str">
            <v>TS001C</v>
          </cell>
        </row>
        <row r="1954">
          <cell r="A1954" t="str">
            <v>JTB7119</v>
          </cell>
          <cell r="B1954" t="str">
            <v>TS001C</v>
          </cell>
        </row>
        <row r="1955">
          <cell r="A1955" t="str">
            <v>JTB7120</v>
          </cell>
          <cell r="B1955" t="str">
            <v>TS001C</v>
          </cell>
        </row>
        <row r="1956">
          <cell r="A1956" t="str">
            <v>JTB7137</v>
          </cell>
          <cell r="B1956" t="str">
            <v>TS001C</v>
          </cell>
        </row>
        <row r="1957">
          <cell r="A1957" t="str">
            <v>JTB7139</v>
          </cell>
          <cell r="B1957" t="str">
            <v>TS001C</v>
          </cell>
        </row>
        <row r="1958">
          <cell r="A1958" t="str">
            <v>JTB7142</v>
          </cell>
          <cell r="B1958" t="str">
            <v>TS001C</v>
          </cell>
        </row>
        <row r="1959">
          <cell r="A1959" t="str">
            <v>JTB7156</v>
          </cell>
          <cell r="B1959" t="str">
            <v>TS001C</v>
          </cell>
        </row>
        <row r="1960">
          <cell r="A1960" t="str">
            <v>JTB7164</v>
          </cell>
          <cell r="B1960" t="str">
            <v>TS001C</v>
          </cell>
        </row>
        <row r="1961">
          <cell r="A1961" t="str">
            <v>JTB7165</v>
          </cell>
          <cell r="B1961" t="str">
            <v>TS001C</v>
          </cell>
        </row>
        <row r="1962">
          <cell r="A1962" t="str">
            <v>WCB7006</v>
          </cell>
          <cell r="B1962" t="str">
            <v>TS001C</v>
          </cell>
        </row>
        <row r="1963">
          <cell r="A1963" t="str">
            <v>WTB7027</v>
          </cell>
          <cell r="B1963" t="str">
            <v>TS001C</v>
          </cell>
        </row>
        <row r="1964">
          <cell r="A1964" t="str">
            <v>JNF7003</v>
          </cell>
          <cell r="B1964" t="str">
            <v>TS001N</v>
          </cell>
        </row>
        <row r="1965">
          <cell r="A1965" t="str">
            <v>WTE7045</v>
          </cell>
          <cell r="B1965" t="str">
            <v>TS001N</v>
          </cell>
        </row>
        <row r="1966">
          <cell r="A1966" t="str">
            <v>JSC7123</v>
          </cell>
          <cell r="B1966" t="str">
            <v>TS001S</v>
          </cell>
        </row>
        <row r="1967">
          <cell r="A1967" t="str">
            <v>WTB4011</v>
          </cell>
          <cell r="B1967" t="str">
            <v>TS004T</v>
          </cell>
        </row>
        <row r="1968">
          <cell r="A1968" t="str">
            <v>WCB6065A</v>
          </cell>
          <cell r="B1968" t="str">
            <v>TS004C</v>
          </cell>
        </row>
        <row r="1969">
          <cell r="A1969" t="str">
            <v>WTB6318</v>
          </cell>
          <cell r="B1969" t="str">
            <v>TS005C</v>
          </cell>
        </row>
        <row r="1970">
          <cell r="A1970" t="str">
            <v>JNB8002</v>
          </cell>
          <cell r="B1970" t="str">
            <v>TS005N</v>
          </cell>
        </row>
        <row r="1971">
          <cell r="A1971" t="str">
            <v>JTB7894</v>
          </cell>
          <cell r="B1971" t="str">
            <v>TS005N</v>
          </cell>
        </row>
        <row r="1972">
          <cell r="A1972" t="str">
            <v>JTB7151</v>
          </cell>
          <cell r="B1972" t="str">
            <v>TS005N</v>
          </cell>
        </row>
        <row r="1973">
          <cell r="A1973" t="str">
            <v>WNB8000</v>
          </cell>
          <cell r="B1973" t="str">
            <v>TS005N</v>
          </cell>
        </row>
        <row r="1974">
          <cell r="A1974" t="str">
            <v>JTB6083A</v>
          </cell>
          <cell r="B1974" t="str">
            <v>TS005S</v>
          </cell>
        </row>
        <row r="1975">
          <cell r="A1975" t="str">
            <v>JTB6084</v>
          </cell>
          <cell r="B1975" t="str">
            <v>TS005S</v>
          </cell>
        </row>
        <row r="1976">
          <cell r="A1976" t="str">
            <v>JTB6033</v>
          </cell>
          <cell r="B1976" t="str">
            <v>TS005T</v>
          </cell>
        </row>
        <row r="1977">
          <cell r="A1977" t="str">
            <v>JTB6046</v>
          </cell>
          <cell r="B1977" t="str">
            <v>TS005T</v>
          </cell>
        </row>
        <row r="1978">
          <cell r="A1978" t="str">
            <v>WTB7089</v>
          </cell>
          <cell r="B1978" t="str">
            <v>TS007T</v>
          </cell>
        </row>
        <row r="1979">
          <cell r="A1979" t="str">
            <v>JND6023</v>
          </cell>
          <cell r="B1979" t="str">
            <v>TS007N</v>
          </cell>
        </row>
        <row r="1980">
          <cell r="A1980" t="str">
            <v>WNB6080</v>
          </cell>
          <cell r="B1980" t="str">
            <v>TS007N</v>
          </cell>
        </row>
        <row r="1981">
          <cell r="A1981" t="str">
            <v>WTB6182</v>
          </cell>
          <cell r="B1981" t="str">
            <v>TS007N</v>
          </cell>
        </row>
        <row r="1982">
          <cell r="A1982" t="str">
            <v>WTD50049</v>
          </cell>
          <cell r="B1982" t="str">
            <v>TS007N</v>
          </cell>
        </row>
        <row r="1983">
          <cell r="A1983" t="str">
            <v>JTB6080</v>
          </cell>
          <cell r="B1983" t="str">
            <v>TS007T</v>
          </cell>
        </row>
        <row r="1984">
          <cell r="A1984" t="str">
            <v>WCB7085</v>
          </cell>
          <cell r="B1984" t="str">
            <v>TS008C</v>
          </cell>
        </row>
        <row r="1985">
          <cell r="A1985" t="str">
            <v>JNB7041</v>
          </cell>
          <cell r="B1985" t="str">
            <v>TS008N</v>
          </cell>
        </row>
        <row r="1986">
          <cell r="A1986" t="str">
            <v>JNB7042</v>
          </cell>
          <cell r="B1986" t="str">
            <v>TS008N</v>
          </cell>
        </row>
        <row r="1987">
          <cell r="A1987" t="str">
            <v>JSC7117</v>
          </cell>
          <cell r="B1987" t="str">
            <v>TS008S</v>
          </cell>
        </row>
        <row r="1988">
          <cell r="A1988" t="str">
            <v>JNB7007</v>
          </cell>
          <cell r="B1988" t="str">
            <v>TS016N</v>
          </cell>
        </row>
        <row r="1989">
          <cell r="A1989" t="str">
            <v>JND7002</v>
          </cell>
          <cell r="B1989" t="str">
            <v>TS016N</v>
          </cell>
        </row>
        <row r="1990">
          <cell r="A1990" t="str">
            <v>JSC6104</v>
          </cell>
          <cell r="B1990" t="str">
            <v>TS016S</v>
          </cell>
        </row>
        <row r="1991">
          <cell r="A1991" t="str">
            <v>TMVRSL12</v>
          </cell>
          <cell r="B1991" t="str">
            <v>TS016S</v>
          </cell>
        </row>
        <row r="1992">
          <cell r="A1992" t="str">
            <v>TMVRSL13</v>
          </cell>
          <cell r="B1992" t="str">
            <v>TS016S</v>
          </cell>
        </row>
        <row r="1993">
          <cell r="A1993" t="str">
            <v>TMVRSL14</v>
          </cell>
          <cell r="B1993" t="str">
            <v>TS016S</v>
          </cell>
        </row>
        <row r="1994">
          <cell r="A1994" t="str">
            <v>JNB7032</v>
          </cell>
          <cell r="B1994" t="str">
            <v>TS017N</v>
          </cell>
        </row>
        <row r="1995">
          <cell r="A1995" t="str">
            <v>WCB7079</v>
          </cell>
          <cell r="B1995" t="str">
            <v>TS017C</v>
          </cell>
        </row>
        <row r="1996">
          <cell r="A1996" t="str">
            <v>JNB7028</v>
          </cell>
          <cell r="B1996" t="str">
            <v>TS017N</v>
          </cell>
        </row>
        <row r="1997">
          <cell r="A1997" t="str">
            <v>JTB7034</v>
          </cell>
          <cell r="B1997" t="str">
            <v>TS017T</v>
          </cell>
        </row>
        <row r="1998">
          <cell r="A1998" t="str">
            <v>JTB7115</v>
          </cell>
          <cell r="B1998" t="str">
            <v>TS017T</v>
          </cell>
        </row>
        <row r="1999">
          <cell r="A1999" t="str">
            <v>WCB7084</v>
          </cell>
          <cell r="B1999" t="str">
            <v>TS018C</v>
          </cell>
        </row>
        <row r="2000">
          <cell r="A2000" t="str">
            <v>JNB7046</v>
          </cell>
          <cell r="B2000" t="str">
            <v>TS018N</v>
          </cell>
        </row>
        <row r="2001">
          <cell r="A2001" t="str">
            <v>JTB7033</v>
          </cell>
          <cell r="B2001" t="str">
            <v>TS018T</v>
          </cell>
        </row>
        <row r="2002">
          <cell r="A2002" t="str">
            <v>WCB7007</v>
          </cell>
          <cell r="B2002" t="str">
            <v>TS019C</v>
          </cell>
        </row>
        <row r="2003">
          <cell r="A2003" t="str">
            <v>WCB7018</v>
          </cell>
          <cell r="B2003" t="str">
            <v>TS019C</v>
          </cell>
        </row>
        <row r="2004">
          <cell r="A2004" t="str">
            <v>WCB7021</v>
          </cell>
          <cell r="B2004" t="str">
            <v>TS019C</v>
          </cell>
        </row>
        <row r="2005">
          <cell r="A2005" t="str">
            <v>WCB7022</v>
          </cell>
          <cell r="B2005" t="str">
            <v>TS019C</v>
          </cell>
        </row>
        <row r="2006">
          <cell r="A2006" t="str">
            <v>WCB7026</v>
          </cell>
          <cell r="B2006" t="str">
            <v>TS019C</v>
          </cell>
        </row>
        <row r="2007">
          <cell r="A2007" t="str">
            <v>WCB7029</v>
          </cell>
          <cell r="B2007" t="str">
            <v>TS019C</v>
          </cell>
        </row>
        <row r="2008">
          <cell r="A2008" t="str">
            <v>WCB7033</v>
          </cell>
          <cell r="B2008" t="str">
            <v>TS019C</v>
          </cell>
        </row>
        <row r="2009">
          <cell r="A2009" t="str">
            <v>WCB7034</v>
          </cell>
          <cell r="B2009" t="str">
            <v>TS019C</v>
          </cell>
        </row>
        <row r="2010">
          <cell r="A2010" t="str">
            <v>WCB7040</v>
          </cell>
          <cell r="B2010" t="str">
            <v>TS019C</v>
          </cell>
        </row>
        <row r="2011">
          <cell r="A2011" t="str">
            <v>WCB7046</v>
          </cell>
          <cell r="B2011" t="str">
            <v>TS019C</v>
          </cell>
        </row>
        <row r="2012">
          <cell r="A2012" t="str">
            <v>WCB7048</v>
          </cell>
          <cell r="B2012" t="str">
            <v>TS019C</v>
          </cell>
        </row>
        <row r="2013">
          <cell r="A2013" t="str">
            <v>WCB7053</v>
          </cell>
          <cell r="B2013" t="str">
            <v>TS019C</v>
          </cell>
        </row>
        <row r="2014">
          <cell r="A2014" t="str">
            <v>CX7002RD</v>
          </cell>
          <cell r="B2014" t="str">
            <v>TS024</v>
          </cell>
        </row>
        <row r="2015">
          <cell r="A2015" t="str">
            <v>CX7003RD</v>
          </cell>
          <cell r="B2015" t="str">
            <v>TS024</v>
          </cell>
        </row>
        <row r="2016">
          <cell r="A2016" t="str">
            <v>CX810LAB</v>
          </cell>
          <cell r="B2016" t="str">
            <v>TS024</v>
          </cell>
        </row>
        <row r="2017">
          <cell r="A2017" t="str">
            <v>JNB7025</v>
          </cell>
          <cell r="B2017" t="str">
            <v>TS026N</v>
          </cell>
        </row>
        <row r="2018">
          <cell r="A2018" t="str">
            <v>JND7022</v>
          </cell>
          <cell r="B2018" t="str">
            <v>TS026N</v>
          </cell>
        </row>
        <row r="2019">
          <cell r="A2019" t="str">
            <v>JND8000</v>
          </cell>
          <cell r="B2019" t="str">
            <v>TS026N</v>
          </cell>
        </row>
        <row r="2020">
          <cell r="A2020" t="str">
            <v>JNF7009</v>
          </cell>
          <cell r="B2020" t="str">
            <v>TS026N</v>
          </cell>
        </row>
        <row r="2021">
          <cell r="A2021" t="str">
            <v>JTB7073</v>
          </cell>
          <cell r="B2021" t="str">
            <v>TS026N</v>
          </cell>
        </row>
        <row r="2022">
          <cell r="A2022" t="str">
            <v>JTB7106</v>
          </cell>
          <cell r="B2022" t="str">
            <v>TS026N</v>
          </cell>
        </row>
        <row r="2023">
          <cell r="A2023" t="str">
            <v>JTB7072</v>
          </cell>
          <cell r="B2023" t="str">
            <v>TS026N</v>
          </cell>
        </row>
        <row r="2024">
          <cell r="A2024" t="str">
            <v>WCB6058</v>
          </cell>
          <cell r="B2024" t="str">
            <v>TS027C</v>
          </cell>
        </row>
        <row r="2025">
          <cell r="A2025" t="str">
            <v>WCD7155</v>
          </cell>
          <cell r="B2025" t="str">
            <v>TS030</v>
          </cell>
        </row>
        <row r="2026">
          <cell r="A2026" t="str">
            <v>WCD7156</v>
          </cell>
          <cell r="B2026" t="str">
            <v>TS030</v>
          </cell>
        </row>
        <row r="2027">
          <cell r="A2027" t="str">
            <v>WCD7157</v>
          </cell>
          <cell r="B2027" t="str">
            <v>TS030</v>
          </cell>
        </row>
        <row r="2028">
          <cell r="A2028" t="str">
            <v>WCD7158</v>
          </cell>
          <cell r="B2028" t="str">
            <v>TS030</v>
          </cell>
        </row>
        <row r="2029">
          <cell r="A2029" t="str">
            <v>CF7108A</v>
          </cell>
          <cell r="B2029" t="str">
            <v>TS031</v>
          </cell>
        </row>
        <row r="2030">
          <cell r="A2030" t="str">
            <v>CF7108B</v>
          </cell>
          <cell r="B2030" t="str">
            <v>TS031</v>
          </cell>
        </row>
        <row r="2031">
          <cell r="A2031" t="str">
            <v>CF7108F</v>
          </cell>
          <cell r="B2031" t="str">
            <v>TS031</v>
          </cell>
        </row>
        <row r="2032">
          <cell r="A2032" t="str">
            <v>CF7108G</v>
          </cell>
          <cell r="B2032" t="str">
            <v>TS031</v>
          </cell>
        </row>
        <row r="2033">
          <cell r="A2033" t="str">
            <v>CF7108H</v>
          </cell>
          <cell r="B2033" t="str">
            <v>TS031</v>
          </cell>
        </row>
        <row r="2034">
          <cell r="A2034" t="str">
            <v>CF7108J</v>
          </cell>
          <cell r="B2034" t="str">
            <v>TS031</v>
          </cell>
        </row>
        <row r="2035">
          <cell r="A2035" t="str">
            <v>CF7108K</v>
          </cell>
          <cell r="B2035" t="str">
            <v>TS031</v>
          </cell>
        </row>
        <row r="2036">
          <cell r="A2036" t="str">
            <v>CF7108M</v>
          </cell>
          <cell r="B2036" t="str">
            <v>TS031</v>
          </cell>
        </row>
        <row r="2037">
          <cell r="A2037" t="str">
            <v>CF7108N</v>
          </cell>
          <cell r="B2037" t="str">
            <v>TS031</v>
          </cell>
        </row>
        <row r="2038">
          <cell r="A2038" t="str">
            <v>CF7108S</v>
          </cell>
          <cell r="B2038" t="str">
            <v>TS031</v>
          </cell>
        </row>
        <row r="2039">
          <cell r="A2039" t="str">
            <v>CF7108U</v>
          </cell>
          <cell r="B2039" t="str">
            <v>TS031</v>
          </cell>
        </row>
        <row r="2040">
          <cell r="A2040" t="str">
            <v>CF7108V</v>
          </cell>
          <cell r="B2040" t="str">
            <v>TS031</v>
          </cell>
        </row>
        <row r="2041">
          <cell r="A2041" t="str">
            <v>CF7108W</v>
          </cell>
          <cell r="B2041" t="str">
            <v>TS031</v>
          </cell>
        </row>
        <row r="2042">
          <cell r="A2042" t="str">
            <v>CF710LAB</v>
          </cell>
          <cell r="B2042" t="str">
            <v>TS031</v>
          </cell>
        </row>
        <row r="2043">
          <cell r="A2043" t="str">
            <v>CF710MAT</v>
          </cell>
          <cell r="B2043" t="str">
            <v>TS031</v>
          </cell>
        </row>
        <row r="2044">
          <cell r="A2044" t="str">
            <v>CF8108B</v>
          </cell>
          <cell r="B2044" t="str">
            <v>TS031</v>
          </cell>
        </row>
        <row r="2045">
          <cell r="A2045" t="str">
            <v>CF8108D</v>
          </cell>
          <cell r="B2045" t="str">
            <v>TS031</v>
          </cell>
        </row>
        <row r="2046">
          <cell r="A2046" t="str">
            <v>CF8108F</v>
          </cell>
          <cell r="B2046" t="str">
            <v>TS031</v>
          </cell>
        </row>
        <row r="2047">
          <cell r="A2047" t="str">
            <v>CF8108J</v>
          </cell>
          <cell r="B2047" t="str">
            <v>TS031</v>
          </cell>
        </row>
        <row r="2048">
          <cell r="A2048" t="str">
            <v>CF810LAB</v>
          </cell>
          <cell r="B2048" t="str">
            <v>TS031</v>
          </cell>
        </row>
        <row r="2049">
          <cell r="A2049" t="str">
            <v>CF810MAT</v>
          </cell>
          <cell r="B2049" t="str">
            <v>TS031</v>
          </cell>
        </row>
        <row r="2050">
          <cell r="A2050" t="str">
            <v>CIV7108G</v>
          </cell>
          <cell r="B2050" t="str">
            <v>TS031</v>
          </cell>
        </row>
        <row r="2051">
          <cell r="A2051" t="str">
            <v>CIV7108I</v>
          </cell>
          <cell r="B2051" t="str">
            <v>TS031</v>
          </cell>
        </row>
        <row r="2052">
          <cell r="A2052" t="str">
            <v>CIV7156</v>
          </cell>
          <cell r="B2052" t="str">
            <v>TS031</v>
          </cell>
        </row>
        <row r="2053">
          <cell r="A2053" t="str">
            <v>CIV7160</v>
          </cell>
          <cell r="B2053" t="str">
            <v>TS031</v>
          </cell>
        </row>
        <row r="2054">
          <cell r="A2054" t="str">
            <v>CV7108E</v>
          </cell>
          <cell r="B2054" t="str">
            <v>TS031</v>
          </cell>
        </row>
        <row r="2055">
          <cell r="A2055" t="str">
            <v>JSC7124</v>
          </cell>
          <cell r="B2055" t="str">
            <v>TS031</v>
          </cell>
        </row>
        <row r="2056">
          <cell r="A2056" t="str">
            <v>JSE7009</v>
          </cell>
          <cell r="B2056" t="str">
            <v>TS031</v>
          </cell>
        </row>
        <row r="2057">
          <cell r="A2057" t="str">
            <v>JTB7015</v>
          </cell>
          <cell r="B2057" t="str">
            <v>TS031</v>
          </cell>
        </row>
        <row r="2058">
          <cell r="A2058" t="str">
            <v>WCB7089</v>
          </cell>
          <cell r="B2058" t="str">
            <v>TS031</v>
          </cell>
        </row>
        <row r="2059">
          <cell r="A2059" t="str">
            <v>WCB7091</v>
          </cell>
          <cell r="B2059" t="str">
            <v>TS031</v>
          </cell>
        </row>
        <row r="2060">
          <cell r="A2060" t="str">
            <v>WNB7066</v>
          </cell>
          <cell r="B2060" t="str">
            <v>TS031</v>
          </cell>
        </row>
        <row r="2061">
          <cell r="A2061" t="str">
            <v>WNB7123</v>
          </cell>
          <cell r="B2061" t="str">
            <v>TS031</v>
          </cell>
        </row>
        <row r="2062">
          <cell r="A2062" t="str">
            <v>WNB7125</v>
          </cell>
          <cell r="B2062" t="str">
            <v>TS031</v>
          </cell>
        </row>
        <row r="2063">
          <cell r="A2063" t="str">
            <v>WNB7140</v>
          </cell>
          <cell r="B2063" t="str">
            <v>TS031</v>
          </cell>
        </row>
        <row r="2064">
          <cell r="A2064" t="str">
            <v>2068308</v>
          </cell>
          <cell r="B2064" t="str">
            <v>TS031</v>
          </cell>
        </row>
        <row r="2065">
          <cell r="A2065" t="str">
            <v>JSC8000</v>
          </cell>
          <cell r="B2065" t="str">
            <v>TS031</v>
          </cell>
        </row>
        <row r="2066">
          <cell r="A2066" t="str">
            <v>JSC7067</v>
          </cell>
          <cell r="B2066" t="str">
            <v>TS032S</v>
          </cell>
        </row>
        <row r="2067">
          <cell r="A2067" t="str">
            <v>JTB6044</v>
          </cell>
          <cell r="B2067" t="str">
            <v>TS032T</v>
          </cell>
        </row>
        <row r="2068">
          <cell r="A2068" t="str">
            <v>JTB6305</v>
          </cell>
          <cell r="B2068" t="str">
            <v>TS032T</v>
          </cell>
        </row>
        <row r="2069">
          <cell r="A2069" t="str">
            <v>WCB7100</v>
          </cell>
          <cell r="B2069" t="str">
            <v>TS032C</v>
          </cell>
        </row>
        <row r="2070">
          <cell r="A2070" t="str">
            <v>CH7611</v>
          </cell>
          <cell r="B2070" t="str">
            <v>TS033</v>
          </cell>
        </row>
        <row r="2071">
          <cell r="A2071" t="str">
            <v>CH7612</v>
          </cell>
          <cell r="B2071" t="str">
            <v>TS033</v>
          </cell>
        </row>
        <row r="2072">
          <cell r="A2072" t="str">
            <v>CH7613</v>
          </cell>
          <cell r="B2072" t="str">
            <v>TS033</v>
          </cell>
        </row>
        <row r="2073">
          <cell r="A2073" t="str">
            <v>CH860LAB</v>
          </cell>
          <cell r="B2073" t="str">
            <v>TS033</v>
          </cell>
        </row>
        <row r="2074">
          <cell r="A2074" t="str">
            <v>CH860MAT</v>
          </cell>
          <cell r="B2074" t="str">
            <v>TS033</v>
          </cell>
        </row>
        <row r="2075">
          <cell r="A2075" t="str">
            <v>WCB7069</v>
          </cell>
          <cell r="B2075" t="str">
            <v>TS033</v>
          </cell>
        </row>
        <row r="2076">
          <cell r="A2076" t="str">
            <v>CS7703</v>
          </cell>
          <cell r="B2076" t="str">
            <v>TS034</v>
          </cell>
        </row>
        <row r="2077">
          <cell r="A2077" t="str">
            <v>CS7704</v>
          </cell>
          <cell r="B2077" t="str">
            <v>TS034</v>
          </cell>
        </row>
        <row r="2078">
          <cell r="A2078" t="str">
            <v>CS7705</v>
          </cell>
          <cell r="B2078" t="str">
            <v>TS034</v>
          </cell>
        </row>
        <row r="2079">
          <cell r="A2079" t="str">
            <v>CS870LAB</v>
          </cell>
          <cell r="B2079" t="str">
            <v>TS034</v>
          </cell>
        </row>
        <row r="2080">
          <cell r="A2080" t="str">
            <v>CB7500AD</v>
          </cell>
          <cell r="B2080" t="str">
            <v>TS035</v>
          </cell>
        </row>
        <row r="2081">
          <cell r="A2081" t="str">
            <v>CB7500G</v>
          </cell>
          <cell r="B2081" t="str">
            <v>TS035</v>
          </cell>
        </row>
        <row r="2082">
          <cell r="A2082" t="str">
            <v>CB7500J</v>
          </cell>
          <cell r="B2082" t="str">
            <v>TS035</v>
          </cell>
        </row>
        <row r="2083">
          <cell r="A2083" t="str">
            <v>CB7500K</v>
          </cell>
          <cell r="B2083" t="str">
            <v>TS035</v>
          </cell>
        </row>
        <row r="2084">
          <cell r="A2084" t="str">
            <v>CB7500R</v>
          </cell>
          <cell r="B2084" t="str">
            <v>TS035</v>
          </cell>
        </row>
        <row r="2085">
          <cell r="A2085" t="str">
            <v>CB7500S</v>
          </cell>
          <cell r="B2085" t="str">
            <v>TS035</v>
          </cell>
        </row>
        <row r="2086">
          <cell r="A2086" t="str">
            <v>CB7500TA</v>
          </cell>
          <cell r="B2086" t="str">
            <v>TS035</v>
          </cell>
        </row>
        <row r="2087">
          <cell r="A2087" t="str">
            <v>CB7500W</v>
          </cell>
          <cell r="B2087" t="str">
            <v>TS035</v>
          </cell>
        </row>
        <row r="2088">
          <cell r="A2088" t="str">
            <v>CB7500X</v>
          </cell>
          <cell r="B2088" t="str">
            <v>TS035</v>
          </cell>
        </row>
        <row r="2089">
          <cell r="A2089" t="str">
            <v>CB850LAB</v>
          </cell>
          <cell r="B2089" t="str">
            <v>TS035</v>
          </cell>
        </row>
        <row r="2090">
          <cell r="A2090" t="str">
            <v>JSC6004</v>
          </cell>
          <cell r="B2090" t="str">
            <v>TS035</v>
          </cell>
        </row>
        <row r="2091">
          <cell r="A2091" t="str">
            <v>JSC7063</v>
          </cell>
          <cell r="B2091" t="str">
            <v>TS035</v>
          </cell>
        </row>
        <row r="2092">
          <cell r="A2092" t="str">
            <v>TMVRSL10</v>
          </cell>
          <cell r="B2092" t="str">
            <v>TS035</v>
          </cell>
        </row>
        <row r="2093">
          <cell r="A2093" t="str">
            <v>TMVRSL11</v>
          </cell>
          <cell r="B2093" t="str">
            <v>TS035</v>
          </cell>
        </row>
        <row r="2094">
          <cell r="A2094" t="str">
            <v>TMVRSL8</v>
          </cell>
          <cell r="B2094" t="str">
            <v>TS035</v>
          </cell>
        </row>
        <row r="2095">
          <cell r="A2095" t="str">
            <v>TMVRSL9</v>
          </cell>
          <cell r="B2095" t="str">
            <v>TS035</v>
          </cell>
        </row>
        <row r="2096">
          <cell r="A2096" t="str">
            <v>WNB8003</v>
          </cell>
          <cell r="B2096" t="str">
            <v>TS035</v>
          </cell>
        </row>
        <row r="2097">
          <cell r="A2097" t="str">
            <v>WCB7064</v>
          </cell>
          <cell r="B2097" t="str">
            <v>TS035</v>
          </cell>
        </row>
        <row r="2098">
          <cell r="A2098" t="str">
            <v>JTB6113</v>
          </cell>
          <cell r="B2098" t="str">
            <v>TS036N</v>
          </cell>
        </row>
        <row r="2099">
          <cell r="A2099" t="str">
            <v>WSS7005</v>
          </cell>
          <cell r="B2099" t="str">
            <v>TS036S</v>
          </cell>
        </row>
        <row r="2100">
          <cell r="A2100" t="str">
            <v>CIV624AJ</v>
          </cell>
          <cell r="B2100" t="str">
            <v>TS048</v>
          </cell>
        </row>
        <row r="2101">
          <cell r="A2101" t="str">
            <v>CIV628AJ</v>
          </cell>
          <cell r="B2101" t="str">
            <v>TS048</v>
          </cell>
        </row>
        <row r="2102">
          <cell r="A2102" t="str">
            <v>CIV716AJ</v>
          </cell>
          <cell r="B2102" t="str">
            <v>TS048</v>
          </cell>
        </row>
        <row r="2103">
          <cell r="A2103" t="str">
            <v>CIV717AJ</v>
          </cell>
          <cell r="B2103" t="str">
            <v>TS048</v>
          </cell>
        </row>
        <row r="2104">
          <cell r="A2104" t="str">
            <v>CIV718AJ</v>
          </cell>
          <cell r="B2104" t="str">
            <v>TS048</v>
          </cell>
        </row>
        <row r="2105">
          <cell r="A2105" t="str">
            <v>WNB7105</v>
          </cell>
          <cell r="B2105" t="str">
            <v>TS048</v>
          </cell>
        </row>
        <row r="2106">
          <cell r="A2106" t="str">
            <v>WNB7139</v>
          </cell>
          <cell r="B2106" t="str">
            <v>TS048</v>
          </cell>
        </row>
        <row r="2107">
          <cell r="A2107" t="str">
            <v>WTD7024</v>
          </cell>
          <cell r="B2107" t="str">
            <v>TS049</v>
          </cell>
        </row>
        <row r="2108">
          <cell r="A2108" t="str">
            <v>JTB7892</v>
          </cell>
          <cell r="B2108" t="str">
            <v>TS049N</v>
          </cell>
        </row>
        <row r="2109">
          <cell r="A2109" t="str">
            <v>JNB7006</v>
          </cell>
          <cell r="B2109" t="str">
            <v>TS050N</v>
          </cell>
        </row>
        <row r="2110">
          <cell r="A2110" t="str">
            <v>WNB7114</v>
          </cell>
          <cell r="B2110" t="str">
            <v>TS057N</v>
          </cell>
        </row>
        <row r="2111">
          <cell r="A2111" t="str">
            <v>WNB7120</v>
          </cell>
          <cell r="B2111" t="str">
            <v>TS057N</v>
          </cell>
        </row>
        <row r="2112">
          <cell r="A2112" t="str">
            <v>JTB6122</v>
          </cell>
          <cell r="B2112" t="str">
            <v>TS057N</v>
          </cell>
        </row>
        <row r="2113">
          <cell r="A2113" t="str">
            <v>JTB6241</v>
          </cell>
          <cell r="B2113" t="str">
            <v>TS057N</v>
          </cell>
        </row>
        <row r="2114">
          <cell r="A2114" t="str">
            <v>JTB6246</v>
          </cell>
          <cell r="B2114" t="str">
            <v>TS057N</v>
          </cell>
        </row>
        <row r="2115">
          <cell r="A2115" t="str">
            <v>JTB6248</v>
          </cell>
          <cell r="B2115" t="str">
            <v>TS057N</v>
          </cell>
        </row>
        <row r="2116">
          <cell r="A2116" t="str">
            <v>JTB5096</v>
          </cell>
          <cell r="B2116" t="str">
            <v>TS060</v>
          </cell>
        </row>
        <row r="2117">
          <cell r="A2117" t="str">
            <v>JTB5139</v>
          </cell>
          <cell r="B2117" t="str">
            <v>TS060</v>
          </cell>
        </row>
        <row r="2118">
          <cell r="A2118" t="str">
            <v>JTB6245</v>
          </cell>
          <cell r="B2118" t="str">
            <v>TS060</v>
          </cell>
        </row>
        <row r="2119">
          <cell r="A2119" t="str">
            <v>JTE5004</v>
          </cell>
          <cell r="B2119" t="str">
            <v>TS060</v>
          </cell>
        </row>
        <row r="2120">
          <cell r="A2120" t="str">
            <v>LAWSONTS</v>
          </cell>
          <cell r="B2120" t="str">
            <v>TS060</v>
          </cell>
        </row>
        <row r="2121">
          <cell r="A2121" t="str">
            <v>2037627</v>
          </cell>
          <cell r="B2121" t="str">
            <v>TS061</v>
          </cell>
        </row>
        <row r="2122">
          <cell r="A2122" t="str">
            <v>JTB6027</v>
          </cell>
          <cell r="B2122" t="str">
            <v>TS061</v>
          </cell>
        </row>
        <row r="2123">
          <cell r="A2123" t="str">
            <v>JTB7043</v>
          </cell>
          <cell r="B2123" t="str">
            <v>TS061</v>
          </cell>
        </row>
        <row r="2124">
          <cell r="A2124" t="str">
            <v>WCB7095</v>
          </cell>
          <cell r="B2124" t="str">
            <v>TS061</v>
          </cell>
        </row>
        <row r="2125">
          <cell r="A2125" t="str">
            <v>WCD7023</v>
          </cell>
          <cell r="B2125" t="str">
            <v>TS061</v>
          </cell>
        </row>
        <row r="2126">
          <cell r="A2126" t="str">
            <v>JSC7128</v>
          </cell>
          <cell r="B2126" t="str">
            <v>TS065</v>
          </cell>
        </row>
        <row r="2127">
          <cell r="A2127" t="str">
            <v>JSD8001</v>
          </cell>
          <cell r="B2127" t="str">
            <v>TS065</v>
          </cell>
        </row>
        <row r="2128">
          <cell r="A2128" t="str">
            <v>JTC6033</v>
          </cell>
          <cell r="B2128" t="str">
            <v>TS070</v>
          </cell>
        </row>
        <row r="2129">
          <cell r="A2129" t="str">
            <v>JTB3302</v>
          </cell>
          <cell r="B2129" t="str">
            <v>TS071</v>
          </cell>
        </row>
        <row r="2130">
          <cell r="A2130" t="str">
            <v>JTB7890</v>
          </cell>
          <cell r="B2130" t="str">
            <v>TS071</v>
          </cell>
        </row>
        <row r="2131">
          <cell r="A2131" t="str">
            <v>WTB7076</v>
          </cell>
          <cell r="B2131" t="str">
            <v>TS071</v>
          </cell>
        </row>
        <row r="2132">
          <cell r="A2132" t="str">
            <v>WTB7223</v>
          </cell>
          <cell r="B2132" t="str">
            <v>TS071</v>
          </cell>
        </row>
        <row r="2133">
          <cell r="A2133" t="str">
            <v>WTB7224</v>
          </cell>
          <cell r="B2133" t="str">
            <v>TS071</v>
          </cell>
        </row>
        <row r="2134">
          <cell r="A2134" t="str">
            <v>WTE7004</v>
          </cell>
          <cell r="B2134" t="str">
            <v>TS071</v>
          </cell>
        </row>
        <row r="2135">
          <cell r="A2135" t="str">
            <v>JSB6006</v>
          </cell>
          <cell r="B2135" t="str">
            <v>TS081</v>
          </cell>
        </row>
        <row r="2136">
          <cell r="A2136" t="str">
            <v>JSC7129</v>
          </cell>
          <cell r="B2136" t="str">
            <v>TS081</v>
          </cell>
        </row>
        <row r="2137">
          <cell r="A2137" t="str">
            <v>JTE7003</v>
          </cell>
          <cell r="B2137" t="str">
            <v>TS081</v>
          </cell>
        </row>
        <row r="2138">
          <cell r="A2138" t="str">
            <v>JTE7006</v>
          </cell>
          <cell r="B2138" t="str">
            <v>TS081</v>
          </cell>
        </row>
        <row r="2139">
          <cell r="A2139" t="str">
            <v>JTE7010</v>
          </cell>
          <cell r="B2139" t="str">
            <v>TS081</v>
          </cell>
        </row>
        <row r="2140">
          <cell r="A2140" t="str">
            <v>JSC6094A</v>
          </cell>
          <cell r="B2140" t="str">
            <v>TS081</v>
          </cell>
        </row>
        <row r="2141">
          <cell r="A2141" t="str">
            <v>JSC7000</v>
          </cell>
          <cell r="B2141" t="str">
            <v>TS081</v>
          </cell>
        </row>
        <row r="2142">
          <cell r="A2142" t="str">
            <v>JSC7004</v>
          </cell>
          <cell r="B2142" t="str">
            <v>TS081</v>
          </cell>
        </row>
        <row r="2143">
          <cell r="A2143" t="str">
            <v>JSC7122</v>
          </cell>
          <cell r="B2143" t="str">
            <v>TS081</v>
          </cell>
        </row>
        <row r="2144">
          <cell r="A2144" t="str">
            <v>JTB6036</v>
          </cell>
          <cell r="B2144" t="str">
            <v>TS081</v>
          </cell>
        </row>
        <row r="2145">
          <cell r="A2145" t="str">
            <v>JTB6037</v>
          </cell>
          <cell r="B2145" t="str">
            <v>TS081</v>
          </cell>
        </row>
        <row r="2146">
          <cell r="A2146" t="str">
            <v>JTB6039</v>
          </cell>
          <cell r="B2146" t="str">
            <v>TS081</v>
          </cell>
        </row>
        <row r="2147">
          <cell r="A2147" t="str">
            <v>JTB7006</v>
          </cell>
          <cell r="B2147" t="str">
            <v>TS081</v>
          </cell>
        </row>
        <row r="2148">
          <cell r="A2148" t="str">
            <v>JTB7011</v>
          </cell>
          <cell r="B2148" t="str">
            <v>TS081</v>
          </cell>
        </row>
        <row r="2149">
          <cell r="A2149" t="str">
            <v>JTE6004</v>
          </cell>
          <cell r="B2149" t="str">
            <v>TS081</v>
          </cell>
        </row>
        <row r="2150">
          <cell r="A2150" t="str">
            <v>JTE7001</v>
          </cell>
          <cell r="B2150" t="str">
            <v>TS081</v>
          </cell>
        </row>
        <row r="2151">
          <cell r="A2151" t="str">
            <v>JTE7005</v>
          </cell>
          <cell r="B2151" t="str">
            <v>TS081</v>
          </cell>
        </row>
        <row r="2152">
          <cell r="A2152" t="str">
            <v>WTD7005</v>
          </cell>
          <cell r="B2152" t="str">
            <v>TS081</v>
          </cell>
        </row>
        <row r="2153">
          <cell r="A2153" t="str">
            <v>JNB6022</v>
          </cell>
          <cell r="B2153" t="str">
            <v>TS083</v>
          </cell>
        </row>
        <row r="2154">
          <cell r="A2154" t="str">
            <v>JNB7001A</v>
          </cell>
          <cell r="B2154" t="str">
            <v>TS083</v>
          </cell>
        </row>
        <row r="2155">
          <cell r="A2155" t="str">
            <v>JNF5010</v>
          </cell>
          <cell r="B2155" t="str">
            <v>TS083</v>
          </cell>
        </row>
        <row r="2156">
          <cell r="A2156" t="str">
            <v>JTB5102</v>
          </cell>
          <cell r="B2156" t="str">
            <v>TS083</v>
          </cell>
        </row>
        <row r="2157">
          <cell r="A2157" t="str">
            <v>JTB6207</v>
          </cell>
          <cell r="B2157" t="str">
            <v>TS083</v>
          </cell>
        </row>
        <row r="2158">
          <cell r="A2158" t="str">
            <v>JTB6308</v>
          </cell>
          <cell r="B2158" t="str">
            <v>TS083</v>
          </cell>
        </row>
        <row r="2159">
          <cell r="A2159" t="str">
            <v>CE7900</v>
          </cell>
          <cell r="B2159" t="str">
            <v>TS088</v>
          </cell>
        </row>
        <row r="2160">
          <cell r="A2160" t="str">
            <v>JNB6043</v>
          </cell>
          <cell r="B2160" t="str">
            <v>TS091</v>
          </cell>
        </row>
        <row r="2161">
          <cell r="A2161" t="str">
            <v>WTB6078</v>
          </cell>
          <cell r="B2161" t="str">
            <v>TS092</v>
          </cell>
        </row>
        <row r="2162">
          <cell r="A2162" t="str">
            <v>WTE6035</v>
          </cell>
          <cell r="B2162" t="str">
            <v>TS092</v>
          </cell>
        </row>
        <row r="2163">
          <cell r="A2163" t="str">
            <v>JSC6009</v>
          </cell>
          <cell r="B2163" t="str">
            <v>TS093</v>
          </cell>
        </row>
        <row r="2164">
          <cell r="A2164" t="str">
            <v>JSC6010</v>
          </cell>
          <cell r="B2164" t="str">
            <v>TS093</v>
          </cell>
        </row>
        <row r="2165">
          <cell r="A2165" t="str">
            <v>JSC7119</v>
          </cell>
          <cell r="B2165" t="str">
            <v>TS093</v>
          </cell>
        </row>
        <row r="2166">
          <cell r="A2166" t="str">
            <v>JTB5126</v>
          </cell>
          <cell r="B2166" t="str">
            <v>TS093</v>
          </cell>
        </row>
        <row r="2167">
          <cell r="A2167" t="str">
            <v>JTB6004</v>
          </cell>
          <cell r="B2167" t="str">
            <v>TS093</v>
          </cell>
        </row>
        <row r="2168">
          <cell r="A2168" t="str">
            <v>WSK7118</v>
          </cell>
          <cell r="B2168" t="str">
            <v>TS093</v>
          </cell>
        </row>
        <row r="2169">
          <cell r="A2169" t="str">
            <v>WTE7046</v>
          </cell>
          <cell r="B2169" t="str">
            <v>TS093</v>
          </cell>
        </row>
        <row r="2170">
          <cell r="A2170" t="str">
            <v>JSC7075</v>
          </cell>
          <cell r="B2170" t="str">
            <v>TS096</v>
          </cell>
        </row>
        <row r="2171">
          <cell r="A2171" t="str">
            <v>JSC7076</v>
          </cell>
          <cell r="B2171" t="str">
            <v>TS096</v>
          </cell>
        </row>
        <row r="2172">
          <cell r="A2172" t="str">
            <v>JSC7082</v>
          </cell>
          <cell r="B2172" t="str">
            <v>TS096</v>
          </cell>
        </row>
        <row r="2173">
          <cell r="A2173" t="str">
            <v>JSC7118</v>
          </cell>
          <cell r="B2173" t="str">
            <v>TS096</v>
          </cell>
        </row>
        <row r="2174">
          <cell r="A2174" t="str">
            <v>JTB7023</v>
          </cell>
          <cell r="B2174" t="str">
            <v>TS096</v>
          </cell>
        </row>
        <row r="2175">
          <cell r="A2175" t="str">
            <v>WTE7048</v>
          </cell>
          <cell r="B2175" t="str">
            <v>TS096</v>
          </cell>
        </row>
        <row r="2176">
          <cell r="A2176" t="str">
            <v>JSC7100</v>
          </cell>
          <cell r="B2176" t="str">
            <v>TS099S</v>
          </cell>
        </row>
        <row r="2177">
          <cell r="A2177" t="str">
            <v>JSC7101</v>
          </cell>
          <cell r="B2177" t="str">
            <v>TS099S</v>
          </cell>
        </row>
        <row r="2178">
          <cell r="A2178" t="str">
            <v>JSC7102</v>
          </cell>
          <cell r="B2178" t="str">
            <v>TS099S</v>
          </cell>
        </row>
        <row r="2179">
          <cell r="A2179" t="str">
            <v>CV7805</v>
          </cell>
          <cell r="B2179" t="str">
            <v>TS100N</v>
          </cell>
        </row>
        <row r="2180">
          <cell r="A2180" t="str">
            <v>JTC6034</v>
          </cell>
          <cell r="B2180" t="str">
            <v>TS102</v>
          </cell>
        </row>
        <row r="2181">
          <cell r="A2181" t="str">
            <v>WTD7013</v>
          </cell>
          <cell r="B2181" t="str">
            <v>TS102</v>
          </cell>
        </row>
        <row r="2182">
          <cell r="A2182" t="str">
            <v>WNB7022</v>
          </cell>
          <cell r="B2182" t="str">
            <v>TS109N</v>
          </cell>
        </row>
        <row r="2183">
          <cell r="A2183" t="str">
            <v>JSC7017</v>
          </cell>
          <cell r="B2183" t="str">
            <v>TS109S</v>
          </cell>
        </row>
        <row r="2184">
          <cell r="A2184" t="str">
            <v>JSC7025</v>
          </cell>
          <cell r="B2184" t="str">
            <v>TS109S</v>
          </cell>
        </row>
        <row r="2185">
          <cell r="A2185" t="str">
            <v>JSC7032</v>
          </cell>
          <cell r="B2185" t="str">
            <v>TS109S</v>
          </cell>
        </row>
        <row r="2186">
          <cell r="A2186" t="str">
            <v>JSC7050</v>
          </cell>
          <cell r="B2186" t="str">
            <v>TS109S</v>
          </cell>
        </row>
        <row r="2187">
          <cell r="A2187" t="str">
            <v>JSC7052</v>
          </cell>
          <cell r="B2187" t="str">
            <v>TS109S</v>
          </cell>
        </row>
        <row r="2188">
          <cell r="A2188" t="str">
            <v>1461462</v>
          </cell>
          <cell r="B2188" t="str">
            <v>URC</v>
          </cell>
        </row>
        <row r="2189">
          <cell r="A2189" t="str">
            <v>1461314</v>
          </cell>
          <cell r="B2189" t="str">
            <v>URC</v>
          </cell>
        </row>
        <row r="2190">
          <cell r="A2190" t="str">
            <v>1668889</v>
          </cell>
          <cell r="B2190" t="str">
            <v>URC</v>
          </cell>
        </row>
        <row r="2191">
          <cell r="A2191" t="str">
            <v>DTC6000</v>
          </cell>
          <cell r="B2191" t="str">
            <v>URC</v>
          </cell>
        </row>
        <row r="2192">
          <cell r="A2192" t="str">
            <v>URS7275H</v>
          </cell>
          <cell r="B2192" t="str">
            <v>URC</v>
          </cell>
        </row>
        <row r="2193">
          <cell r="A2193" t="str">
            <v>URS8364H</v>
          </cell>
          <cell r="B2193" t="str">
            <v>URC</v>
          </cell>
        </row>
        <row r="2194">
          <cell r="A2194" t="str">
            <v>URS8626H</v>
          </cell>
          <cell r="B2194" t="str">
            <v>URC</v>
          </cell>
        </row>
        <row r="2195">
          <cell r="A2195" t="str">
            <v>PLT0130H</v>
          </cell>
          <cell r="B2195" t="str">
            <v>URC</v>
          </cell>
        </row>
        <row r="2196">
          <cell r="A2196" t="str">
            <v>PLT0256H</v>
          </cell>
          <cell r="B2196" t="str">
            <v>URC</v>
          </cell>
        </row>
        <row r="2197">
          <cell r="A2197" t="str">
            <v>2074430</v>
          </cell>
          <cell r="B2197" t="str">
            <v>URC</v>
          </cell>
        </row>
        <row r="2198">
          <cell r="A2198" t="str">
            <v>2074431</v>
          </cell>
          <cell r="B2198" t="str">
            <v>URC</v>
          </cell>
        </row>
        <row r="2199">
          <cell r="A2199" t="str">
            <v>2090615</v>
          </cell>
          <cell r="B2199" t="str">
            <v>URC</v>
          </cell>
        </row>
        <row r="2200">
          <cell r="A2200" t="str">
            <v>WT7349</v>
          </cell>
          <cell r="B2200" t="str">
            <v>URC</v>
          </cell>
        </row>
        <row r="2201">
          <cell r="A2201" t="str">
            <v>2035210</v>
          </cell>
          <cell r="B2201" t="str">
            <v>URC</v>
          </cell>
        </row>
        <row r="2202">
          <cell r="A2202" t="str">
            <v>URS3956H</v>
          </cell>
          <cell r="B2202" t="str">
            <v>URC</v>
          </cell>
        </row>
        <row r="2203">
          <cell r="A2203" t="str">
            <v>URS6075H</v>
          </cell>
          <cell r="B2203" t="str">
            <v>URC</v>
          </cell>
        </row>
        <row r="2204">
          <cell r="A2204" t="str">
            <v>URS6688H</v>
          </cell>
          <cell r="B2204" t="str">
            <v>URC</v>
          </cell>
        </row>
        <row r="2205">
          <cell r="A2205" t="str">
            <v>URS7276H</v>
          </cell>
          <cell r="B2205" t="str">
            <v>URC</v>
          </cell>
        </row>
        <row r="2206">
          <cell r="A2206" t="str">
            <v>URS7337H</v>
          </cell>
          <cell r="B2206" t="str">
            <v>URC</v>
          </cell>
        </row>
        <row r="2207">
          <cell r="A2207" t="str">
            <v>URS7978H</v>
          </cell>
          <cell r="B2207" t="str">
            <v>URC</v>
          </cell>
        </row>
        <row r="2208">
          <cell r="A2208" t="str">
            <v>URS8001H</v>
          </cell>
          <cell r="B2208" t="str">
            <v>URC</v>
          </cell>
        </row>
        <row r="2209">
          <cell r="A2209" t="str">
            <v>URS8138H</v>
          </cell>
          <cell r="B2209" t="str">
            <v>URC</v>
          </cell>
        </row>
        <row r="2210">
          <cell r="A2210" t="str">
            <v>URS8275H</v>
          </cell>
          <cell r="B2210" t="str">
            <v>URC</v>
          </cell>
        </row>
        <row r="2211">
          <cell r="A2211" t="str">
            <v>1903995</v>
          </cell>
          <cell r="B2211" t="str">
            <v>URC</v>
          </cell>
        </row>
        <row r="2212">
          <cell r="A2212" t="str">
            <v>WT7316</v>
          </cell>
          <cell r="B2212" t="str">
            <v>URC</v>
          </cell>
        </row>
        <row r="2213">
          <cell r="A2213" t="str">
            <v>WT7317</v>
          </cell>
          <cell r="B2213" t="str">
            <v>URC</v>
          </cell>
        </row>
        <row r="2214">
          <cell r="A2214" t="str">
            <v>WT7318</v>
          </cell>
          <cell r="B2214" t="str">
            <v>URC</v>
          </cell>
        </row>
        <row r="2215">
          <cell r="A2215" t="str">
            <v>WT7319</v>
          </cell>
          <cell r="B2215" t="str">
            <v>URC</v>
          </cell>
        </row>
        <row r="2216">
          <cell r="A2216" t="str">
            <v>URS8324H</v>
          </cell>
          <cell r="B2216" t="str">
            <v>URC</v>
          </cell>
        </row>
        <row r="2217">
          <cell r="A2217" t="str">
            <v>URS8408H</v>
          </cell>
          <cell r="B2217" t="str">
            <v>URC</v>
          </cell>
        </row>
        <row r="2218">
          <cell r="A2218" t="str">
            <v>URS8563H</v>
          </cell>
          <cell r="B2218" t="str">
            <v>URC</v>
          </cell>
        </row>
        <row r="2219">
          <cell r="A2219" t="str">
            <v>2038029</v>
          </cell>
          <cell r="B2219" t="str">
            <v>URC</v>
          </cell>
        </row>
        <row r="2220">
          <cell r="A2220" t="str">
            <v>URS8629H</v>
          </cell>
          <cell r="B2220" t="str">
            <v>URC</v>
          </cell>
        </row>
        <row r="2221">
          <cell r="A2221" t="str">
            <v>2081354</v>
          </cell>
          <cell r="B2221" t="str">
            <v>URC</v>
          </cell>
        </row>
        <row r="2222">
          <cell r="A2222" t="str">
            <v>URS8852H</v>
          </cell>
          <cell r="B2222" t="str">
            <v>URC</v>
          </cell>
        </row>
        <row r="2223">
          <cell r="A2223" t="str">
            <v>DUCT9238</v>
          </cell>
          <cell r="B2223" t="str">
            <v>URC</v>
          </cell>
        </row>
        <row r="2224">
          <cell r="A2224" t="str">
            <v>DUCT9321</v>
          </cell>
          <cell r="B2224" t="str">
            <v>URC</v>
          </cell>
        </row>
        <row r="2225">
          <cell r="A2225" t="str">
            <v>DUCT9343</v>
          </cell>
          <cell r="B2225" t="str">
            <v>URC</v>
          </cell>
        </row>
        <row r="2226">
          <cell r="A2226" t="str">
            <v>URBRF</v>
          </cell>
          <cell r="B2226" t="str">
            <v>URE</v>
          </cell>
        </row>
        <row r="2227">
          <cell r="A2227" t="str">
            <v>URINSP</v>
          </cell>
          <cell r="B2227" t="str">
            <v>URE</v>
          </cell>
        </row>
        <row r="2228">
          <cell r="A2228" t="str">
            <v>URSWIT</v>
          </cell>
          <cell r="B2228" t="str">
            <v>URE</v>
          </cell>
        </row>
        <row r="2229">
          <cell r="A2229" t="str">
            <v>URS1903H</v>
          </cell>
          <cell r="B2229" t="str">
            <v>URE</v>
          </cell>
        </row>
        <row r="2230">
          <cell r="A2230" t="str">
            <v>URS2638H</v>
          </cell>
          <cell r="B2230" t="str">
            <v>URE</v>
          </cell>
        </row>
        <row r="2231">
          <cell r="A2231" t="str">
            <v>URS2666H</v>
          </cell>
          <cell r="B2231" t="str">
            <v>URE</v>
          </cell>
        </row>
        <row r="2232">
          <cell r="A2232" t="str">
            <v>URS2879H</v>
          </cell>
          <cell r="B2232" t="str">
            <v>URE</v>
          </cell>
        </row>
        <row r="2233">
          <cell r="A2233" t="str">
            <v>URS2948H</v>
          </cell>
          <cell r="B2233" t="str">
            <v>URE</v>
          </cell>
        </row>
        <row r="2234">
          <cell r="A2234" t="str">
            <v>URS3028H</v>
          </cell>
          <cell r="B2234" t="str">
            <v>URE</v>
          </cell>
        </row>
        <row r="2235">
          <cell r="A2235" t="str">
            <v>URS3217H</v>
          </cell>
          <cell r="B2235" t="str">
            <v>URE</v>
          </cell>
        </row>
        <row r="2236">
          <cell r="A2236" t="str">
            <v>URS3461H</v>
          </cell>
          <cell r="B2236" t="str">
            <v>URE</v>
          </cell>
        </row>
        <row r="2237">
          <cell r="A2237" t="str">
            <v>URS3687H</v>
          </cell>
          <cell r="B2237" t="str">
            <v>URE</v>
          </cell>
        </row>
        <row r="2238">
          <cell r="A2238" t="str">
            <v>URS3838H</v>
          </cell>
          <cell r="B2238" t="str">
            <v>URE</v>
          </cell>
        </row>
        <row r="2239">
          <cell r="A2239" t="str">
            <v>URS4276H</v>
          </cell>
          <cell r="B2239" t="str">
            <v>URE</v>
          </cell>
        </row>
        <row r="2240">
          <cell r="A2240" t="str">
            <v>URS4441H</v>
          </cell>
          <cell r="B2240" t="str">
            <v>URE</v>
          </cell>
        </row>
        <row r="2241">
          <cell r="A2241" t="str">
            <v>URS4743H</v>
          </cell>
          <cell r="B2241" t="str">
            <v>URE</v>
          </cell>
        </row>
        <row r="2242">
          <cell r="A2242" t="str">
            <v>URS4777H</v>
          </cell>
          <cell r="B2242" t="str">
            <v>URE</v>
          </cell>
        </row>
        <row r="2243">
          <cell r="A2243" t="str">
            <v>URS4913H</v>
          </cell>
          <cell r="B2243" t="str">
            <v>URE</v>
          </cell>
        </row>
        <row r="2244">
          <cell r="A2244" t="str">
            <v>URS6002H</v>
          </cell>
          <cell r="B2244" t="str">
            <v>URE</v>
          </cell>
        </row>
        <row r="2245">
          <cell r="A2245" t="str">
            <v>URS6231H</v>
          </cell>
          <cell r="B2245" t="str">
            <v>URE</v>
          </cell>
        </row>
        <row r="2246">
          <cell r="A2246" t="str">
            <v>URS6882H</v>
          </cell>
          <cell r="B2246" t="str">
            <v>URE</v>
          </cell>
        </row>
        <row r="2247">
          <cell r="A2247" t="str">
            <v>1547128</v>
          </cell>
          <cell r="B2247" t="str">
            <v>URN</v>
          </cell>
        </row>
        <row r="2248">
          <cell r="A2248" t="str">
            <v>1792501</v>
          </cell>
          <cell r="B2248" t="str">
            <v>URN</v>
          </cell>
        </row>
        <row r="2249">
          <cell r="A2249" t="str">
            <v>1838289</v>
          </cell>
          <cell r="B2249" t="str">
            <v>URN</v>
          </cell>
        </row>
        <row r="2250">
          <cell r="A2250" t="str">
            <v>2037992</v>
          </cell>
          <cell r="B2250" t="str">
            <v>URN</v>
          </cell>
        </row>
        <row r="2251">
          <cell r="A2251" t="str">
            <v>2054615</v>
          </cell>
          <cell r="B2251" t="str">
            <v>URN</v>
          </cell>
        </row>
        <row r="2252">
          <cell r="A2252" t="str">
            <v>2062958</v>
          </cell>
          <cell r="B2252" t="str">
            <v>URN</v>
          </cell>
        </row>
        <row r="2253">
          <cell r="A2253" t="str">
            <v>2062960</v>
          </cell>
          <cell r="B2253" t="str">
            <v>URN</v>
          </cell>
        </row>
        <row r="2254">
          <cell r="A2254" t="str">
            <v>2080370</v>
          </cell>
          <cell r="B2254" t="str">
            <v>URN</v>
          </cell>
        </row>
        <row r="2255">
          <cell r="A2255" t="str">
            <v>2094802</v>
          </cell>
          <cell r="B2255" t="str">
            <v>URN</v>
          </cell>
        </row>
        <row r="2256">
          <cell r="A2256" t="str">
            <v>PLT0220H</v>
          </cell>
          <cell r="B2256" t="str">
            <v>URN</v>
          </cell>
        </row>
        <row r="2257">
          <cell r="A2257" t="str">
            <v>1971210</v>
          </cell>
          <cell r="B2257" t="str">
            <v>URN</v>
          </cell>
        </row>
        <row r="2258">
          <cell r="A2258" t="str">
            <v>2070922</v>
          </cell>
          <cell r="B2258" t="str">
            <v>URN</v>
          </cell>
        </row>
        <row r="2259">
          <cell r="A2259" t="str">
            <v>1796496A</v>
          </cell>
          <cell r="B2259" t="str">
            <v>URN</v>
          </cell>
        </row>
        <row r="2260">
          <cell r="A2260" t="str">
            <v>WT7213</v>
          </cell>
          <cell r="B2260" t="str">
            <v>URN</v>
          </cell>
        </row>
        <row r="2261">
          <cell r="A2261" t="str">
            <v>DUCT4083</v>
          </cell>
          <cell r="B2261" t="str">
            <v>URN</v>
          </cell>
        </row>
        <row r="2262">
          <cell r="A2262" t="str">
            <v>1731826</v>
          </cell>
          <cell r="B2262" t="str">
            <v>URN</v>
          </cell>
        </row>
        <row r="2263">
          <cell r="A2263" t="str">
            <v>1969372</v>
          </cell>
          <cell r="B2263" t="str">
            <v>URN</v>
          </cell>
        </row>
        <row r="2264">
          <cell r="A2264" t="str">
            <v>1995660</v>
          </cell>
          <cell r="B2264" t="str">
            <v>URN</v>
          </cell>
        </row>
        <row r="2265">
          <cell r="A2265" t="str">
            <v>1950316</v>
          </cell>
          <cell r="B2265" t="str">
            <v>URN</v>
          </cell>
        </row>
        <row r="2266">
          <cell r="A2266" t="str">
            <v>1998829</v>
          </cell>
          <cell r="B2266" t="str">
            <v>URN</v>
          </cell>
        </row>
        <row r="2267">
          <cell r="A2267" t="str">
            <v>2002400</v>
          </cell>
          <cell r="B2267" t="str">
            <v>URN</v>
          </cell>
        </row>
        <row r="2268">
          <cell r="A2268" t="str">
            <v>2066125A</v>
          </cell>
          <cell r="B2268" t="str">
            <v>URN</v>
          </cell>
        </row>
        <row r="2269">
          <cell r="A2269" t="str">
            <v>1971229</v>
          </cell>
          <cell r="B2269" t="str">
            <v>URN</v>
          </cell>
        </row>
        <row r="2270">
          <cell r="A2270" t="str">
            <v>2022272</v>
          </cell>
          <cell r="B2270" t="str">
            <v>URN</v>
          </cell>
        </row>
        <row r="2271">
          <cell r="A2271" t="str">
            <v>2022273</v>
          </cell>
          <cell r="B2271" t="str">
            <v>URN</v>
          </cell>
        </row>
        <row r="2272">
          <cell r="A2272" t="str">
            <v>2022274</v>
          </cell>
          <cell r="B2272" t="str">
            <v>URN</v>
          </cell>
        </row>
        <row r="2273">
          <cell r="A2273" t="str">
            <v>2005264</v>
          </cell>
          <cell r="B2273" t="str">
            <v>URN</v>
          </cell>
        </row>
        <row r="2274">
          <cell r="A2274" t="str">
            <v>2005266</v>
          </cell>
          <cell r="B2274" t="str">
            <v>URN</v>
          </cell>
        </row>
        <row r="2275">
          <cell r="A2275" t="str">
            <v>2005267</v>
          </cell>
          <cell r="B2275" t="str">
            <v>URN</v>
          </cell>
        </row>
        <row r="2276">
          <cell r="A2276" t="str">
            <v>WT7355</v>
          </cell>
          <cell r="B2276" t="str">
            <v>URN</v>
          </cell>
        </row>
        <row r="2277">
          <cell r="A2277" t="str">
            <v>2002388</v>
          </cell>
          <cell r="B2277" t="str">
            <v>URN</v>
          </cell>
        </row>
        <row r="2278">
          <cell r="A2278" t="str">
            <v>2081734</v>
          </cell>
          <cell r="B2278" t="str">
            <v>URN</v>
          </cell>
        </row>
        <row r="2279">
          <cell r="A2279" t="str">
            <v>2001434</v>
          </cell>
          <cell r="B2279" t="str">
            <v>URN</v>
          </cell>
        </row>
        <row r="2280">
          <cell r="A2280" t="str">
            <v>2002092</v>
          </cell>
          <cell r="B2280" t="str">
            <v>URN</v>
          </cell>
        </row>
        <row r="2281">
          <cell r="A2281" t="str">
            <v>2002094</v>
          </cell>
          <cell r="B2281" t="str">
            <v>URN</v>
          </cell>
        </row>
        <row r="2282">
          <cell r="A2282" t="str">
            <v>2068173</v>
          </cell>
          <cell r="B2282" t="str">
            <v>URN</v>
          </cell>
        </row>
        <row r="2283">
          <cell r="A2283" t="str">
            <v>2068173A</v>
          </cell>
          <cell r="B2283" t="str">
            <v>URN</v>
          </cell>
        </row>
        <row r="2284">
          <cell r="A2284" t="str">
            <v>2030251</v>
          </cell>
          <cell r="B2284" t="str">
            <v>URN</v>
          </cell>
        </row>
        <row r="2285">
          <cell r="A2285" t="str">
            <v>2030253</v>
          </cell>
          <cell r="B2285" t="str">
            <v>URN</v>
          </cell>
        </row>
        <row r="2286">
          <cell r="A2286" t="str">
            <v>2030254</v>
          </cell>
          <cell r="B2286" t="str">
            <v>URN</v>
          </cell>
        </row>
        <row r="2287">
          <cell r="A2287" t="str">
            <v>2062952</v>
          </cell>
          <cell r="B2287" t="str">
            <v>URN</v>
          </cell>
        </row>
        <row r="2288">
          <cell r="A2288" t="str">
            <v>URS0220H</v>
          </cell>
          <cell r="B2288" t="str">
            <v>URN</v>
          </cell>
        </row>
        <row r="2289">
          <cell r="A2289" t="str">
            <v>1984542</v>
          </cell>
          <cell r="B2289" t="str">
            <v>URN</v>
          </cell>
        </row>
        <row r="2290">
          <cell r="A2290" t="str">
            <v>2053889</v>
          </cell>
          <cell r="B2290" t="str">
            <v>URN</v>
          </cell>
        </row>
        <row r="2291">
          <cell r="A2291" t="str">
            <v>2045248</v>
          </cell>
          <cell r="B2291" t="str">
            <v>URN</v>
          </cell>
        </row>
        <row r="2292">
          <cell r="A2292" t="str">
            <v>URS3682H</v>
          </cell>
          <cell r="B2292" t="str">
            <v>URN</v>
          </cell>
        </row>
        <row r="2293">
          <cell r="A2293" t="str">
            <v>URS3932H</v>
          </cell>
          <cell r="B2293" t="str">
            <v>URN</v>
          </cell>
        </row>
        <row r="2294">
          <cell r="A2294" t="str">
            <v>1833142A</v>
          </cell>
          <cell r="B2294" t="str">
            <v>URN</v>
          </cell>
        </row>
        <row r="2295">
          <cell r="A2295" t="str">
            <v>URS5034H</v>
          </cell>
          <cell r="B2295" t="str">
            <v>URN</v>
          </cell>
        </row>
        <row r="2296">
          <cell r="A2296" t="str">
            <v>URS6746H</v>
          </cell>
          <cell r="B2296" t="str">
            <v>URN</v>
          </cell>
        </row>
        <row r="2297">
          <cell r="A2297" t="str">
            <v>URS6828H</v>
          </cell>
          <cell r="B2297" t="str">
            <v>URN</v>
          </cell>
        </row>
        <row r="2298">
          <cell r="A2298" t="str">
            <v>URS7027H</v>
          </cell>
          <cell r="B2298" t="str">
            <v>URN</v>
          </cell>
        </row>
        <row r="2299">
          <cell r="A2299" t="str">
            <v>URS7088H</v>
          </cell>
          <cell r="B2299" t="str">
            <v>URN</v>
          </cell>
        </row>
        <row r="2300">
          <cell r="A2300" t="str">
            <v>URS7515H</v>
          </cell>
          <cell r="B2300" t="str">
            <v>URN</v>
          </cell>
        </row>
        <row r="2301">
          <cell r="A2301" t="str">
            <v>URS7874H</v>
          </cell>
          <cell r="B2301" t="str">
            <v>URN</v>
          </cell>
        </row>
        <row r="2302">
          <cell r="A2302" t="str">
            <v>URS7944H</v>
          </cell>
          <cell r="B2302" t="str">
            <v>URN</v>
          </cell>
        </row>
        <row r="2303">
          <cell r="A2303" t="str">
            <v>URS8030H</v>
          </cell>
          <cell r="B2303" t="str">
            <v>URN</v>
          </cell>
        </row>
        <row r="2304">
          <cell r="A2304" t="str">
            <v>2036014</v>
          </cell>
          <cell r="B2304" t="str">
            <v>URN</v>
          </cell>
        </row>
        <row r="2305">
          <cell r="A2305" t="str">
            <v>URS8233H</v>
          </cell>
          <cell r="B2305" t="str">
            <v>URN</v>
          </cell>
        </row>
        <row r="2306">
          <cell r="A2306" t="str">
            <v>WT7323</v>
          </cell>
          <cell r="B2306" t="str">
            <v>URN</v>
          </cell>
        </row>
        <row r="2307">
          <cell r="A2307" t="str">
            <v>DUCT8543</v>
          </cell>
          <cell r="B2307" t="str">
            <v>URN</v>
          </cell>
        </row>
        <row r="2308">
          <cell r="A2308" t="str">
            <v>2063356</v>
          </cell>
          <cell r="B2308" t="str">
            <v>URN</v>
          </cell>
        </row>
        <row r="2309">
          <cell r="A2309" t="str">
            <v>DUCT9041</v>
          </cell>
          <cell r="B2309" t="str">
            <v>URN</v>
          </cell>
        </row>
        <row r="2310">
          <cell r="A2310" t="str">
            <v>DUCT9314</v>
          </cell>
          <cell r="B2310" t="str">
            <v>URN</v>
          </cell>
        </row>
        <row r="2311">
          <cell r="A2311" t="str">
            <v>1688934</v>
          </cell>
          <cell r="B2311" t="str">
            <v>URS</v>
          </cell>
        </row>
        <row r="2312">
          <cell r="A2312" t="str">
            <v>2054738</v>
          </cell>
          <cell r="B2312" t="str">
            <v>URS</v>
          </cell>
        </row>
        <row r="2313">
          <cell r="A2313" t="str">
            <v>2085857</v>
          </cell>
          <cell r="B2313" t="str">
            <v>URS</v>
          </cell>
        </row>
        <row r="2314">
          <cell r="A2314" t="str">
            <v>JSC7111</v>
          </cell>
          <cell r="B2314" t="str">
            <v>URS</v>
          </cell>
        </row>
        <row r="2315">
          <cell r="A2315" t="str">
            <v>WSK8003</v>
          </cell>
          <cell r="B2315" t="str">
            <v>URS</v>
          </cell>
        </row>
        <row r="2316">
          <cell r="A2316" t="str">
            <v>2031411</v>
          </cell>
          <cell r="B2316" t="str">
            <v>URS</v>
          </cell>
        </row>
        <row r="2317">
          <cell r="A2317" t="str">
            <v>2001568</v>
          </cell>
          <cell r="B2317" t="str">
            <v>URS</v>
          </cell>
        </row>
        <row r="2318">
          <cell r="A2318" t="str">
            <v>2080354</v>
          </cell>
          <cell r="B2318" t="str">
            <v>URS</v>
          </cell>
        </row>
        <row r="2319">
          <cell r="A2319" t="str">
            <v>2080355</v>
          </cell>
          <cell r="B2319" t="str">
            <v>URS</v>
          </cell>
        </row>
        <row r="2320">
          <cell r="A2320" t="str">
            <v>WSK8005</v>
          </cell>
          <cell r="B2320" t="str">
            <v>URS</v>
          </cell>
        </row>
        <row r="2321">
          <cell r="A2321" t="str">
            <v>2070439</v>
          </cell>
          <cell r="B2321" t="str">
            <v>URS</v>
          </cell>
        </row>
        <row r="2322">
          <cell r="A2322" t="str">
            <v>URS4932H</v>
          </cell>
          <cell r="B2322" t="str">
            <v>URS</v>
          </cell>
        </row>
        <row r="2323">
          <cell r="A2323" t="str">
            <v>URS5313H</v>
          </cell>
          <cell r="B2323" t="str">
            <v>URS</v>
          </cell>
        </row>
        <row r="2324">
          <cell r="A2324" t="str">
            <v>URS7158H</v>
          </cell>
          <cell r="B2324" t="str">
            <v>URS</v>
          </cell>
        </row>
        <row r="2325">
          <cell r="A2325" t="str">
            <v>URS7894H</v>
          </cell>
          <cell r="B2325" t="str">
            <v>URS</v>
          </cell>
        </row>
        <row r="2326">
          <cell r="A2326" t="str">
            <v>WSS7061</v>
          </cell>
          <cell r="B2326" t="str">
            <v>URS</v>
          </cell>
        </row>
        <row r="2327">
          <cell r="A2327" t="str">
            <v>URS8444H</v>
          </cell>
          <cell r="B2327" t="str">
            <v>URS</v>
          </cell>
        </row>
        <row r="2328">
          <cell r="A2328" t="str">
            <v>1979656</v>
          </cell>
          <cell r="B2328" t="str">
            <v>URS</v>
          </cell>
        </row>
        <row r="2329">
          <cell r="A2329" t="str">
            <v>WSS7086</v>
          </cell>
          <cell r="B2329" t="str">
            <v>URS</v>
          </cell>
        </row>
        <row r="2330">
          <cell r="A2330" t="str">
            <v>SOM8521</v>
          </cell>
          <cell r="B2330" t="str">
            <v>AU013</v>
          </cell>
        </row>
        <row r="2331">
          <cell r="A2331" t="str">
            <v>SOM8535</v>
          </cell>
          <cell r="B2331" t="str">
            <v>AU013</v>
          </cell>
        </row>
        <row r="2332">
          <cell r="A2332" t="str">
            <v>SOM8542</v>
          </cell>
          <cell r="B2332" t="str">
            <v>AU013</v>
          </cell>
        </row>
        <row r="2333">
          <cell r="A2333" t="str">
            <v>SOM8579</v>
          </cell>
          <cell r="B2333" t="str">
            <v>AU013</v>
          </cell>
        </row>
        <row r="2334">
          <cell r="A2334" t="str">
            <v>SOM8625</v>
          </cell>
          <cell r="B2334" t="str">
            <v>AU002E</v>
          </cell>
        </row>
        <row r="2335">
          <cell r="A2335" t="str">
            <v>SOM8688</v>
          </cell>
          <cell r="B2335" t="str">
            <v>AU013</v>
          </cell>
        </row>
        <row r="2336">
          <cell r="A2336" t="str">
            <v>SOS8535</v>
          </cell>
          <cell r="B2336" t="str">
            <v>AU013</v>
          </cell>
        </row>
        <row r="2337">
          <cell r="A2337" t="str">
            <v>SOS8579</v>
          </cell>
          <cell r="B2337" t="str">
            <v>AU013</v>
          </cell>
        </row>
        <row r="2338">
          <cell r="A2338" t="str">
            <v>SOS8622</v>
          </cell>
          <cell r="B2338" t="str">
            <v>AU013</v>
          </cell>
        </row>
        <row r="2339">
          <cell r="A2339" t="str">
            <v>SOS8654</v>
          </cell>
          <cell r="B2339" t="str">
            <v>AU013</v>
          </cell>
        </row>
        <row r="2340">
          <cell r="A2340" t="str">
            <v>JSD7011</v>
          </cell>
          <cell r="B2340" t="str">
            <v>AU001S</v>
          </cell>
        </row>
        <row r="2341">
          <cell r="A2341" t="str">
            <v>JSD7012</v>
          </cell>
          <cell r="B2341" t="str">
            <v>AU001S</v>
          </cell>
        </row>
        <row r="2342">
          <cell r="A2342" t="str">
            <v>JSD7021</v>
          </cell>
          <cell r="B2342" t="str">
            <v>AU001S</v>
          </cell>
        </row>
        <row r="2343">
          <cell r="A2343" t="str">
            <v>JTB7905</v>
          </cell>
          <cell r="B2343" t="str">
            <v>AU004N</v>
          </cell>
        </row>
        <row r="2344">
          <cell r="A2344" t="str">
            <v>JSB8001</v>
          </cell>
          <cell r="B2344" t="str">
            <v>CC012</v>
          </cell>
        </row>
        <row r="2345">
          <cell r="A2345" t="str">
            <v>SO26216</v>
          </cell>
          <cell r="B2345" t="str">
            <v>CC002</v>
          </cell>
        </row>
        <row r="2346">
          <cell r="A2346" t="str">
            <v>KNK80003</v>
          </cell>
          <cell r="B2346" t="str">
            <v>DS002N</v>
          </cell>
        </row>
        <row r="2347">
          <cell r="A2347" t="str">
            <v>KNK80004</v>
          </cell>
          <cell r="B2347" t="str">
            <v>DS002N</v>
          </cell>
        </row>
        <row r="2348">
          <cell r="A2348" t="str">
            <v>KNK80005</v>
          </cell>
          <cell r="B2348" t="str">
            <v>DS002N</v>
          </cell>
        </row>
        <row r="2349">
          <cell r="A2349" t="str">
            <v>KNK80006</v>
          </cell>
          <cell r="B2349" t="str">
            <v>DS002N</v>
          </cell>
        </row>
        <row r="2350">
          <cell r="A2350" t="str">
            <v>KNR8RETR</v>
          </cell>
          <cell r="B2350" t="str">
            <v>DS002N</v>
          </cell>
        </row>
        <row r="2351">
          <cell r="A2351" t="str">
            <v>KNT80017</v>
          </cell>
          <cell r="B2351" t="str">
            <v>DS002N</v>
          </cell>
        </row>
        <row r="2352">
          <cell r="A2352" t="str">
            <v>KNT80018</v>
          </cell>
          <cell r="B2352" t="str">
            <v>DS002N</v>
          </cell>
        </row>
        <row r="2353">
          <cell r="A2353" t="str">
            <v>KNU80002</v>
          </cell>
          <cell r="B2353" t="str">
            <v>DS002N</v>
          </cell>
        </row>
        <row r="2354">
          <cell r="A2354" t="str">
            <v>KNU80012</v>
          </cell>
          <cell r="B2354" t="str">
            <v>DS002N</v>
          </cell>
        </row>
        <row r="2355">
          <cell r="A2355" t="str">
            <v>2030300</v>
          </cell>
          <cell r="B2355" t="str">
            <v>DS002S</v>
          </cell>
        </row>
        <row r="2356">
          <cell r="A2356" t="str">
            <v>2030301</v>
          </cell>
          <cell r="B2356" t="str">
            <v>DS002S</v>
          </cell>
        </row>
        <row r="2357">
          <cell r="A2357" t="str">
            <v>2031389</v>
          </cell>
          <cell r="B2357" t="str">
            <v>DS002C</v>
          </cell>
        </row>
        <row r="2358">
          <cell r="A2358" t="str">
            <v>2073424</v>
          </cell>
          <cell r="B2358" t="str">
            <v>DS002S</v>
          </cell>
        </row>
        <row r="2359">
          <cell r="A2359" t="str">
            <v>2077712</v>
          </cell>
          <cell r="B2359" t="str">
            <v>DS002C</v>
          </cell>
        </row>
        <row r="2360">
          <cell r="A2360" t="str">
            <v>2078330</v>
          </cell>
          <cell r="B2360" t="str">
            <v>DS002C</v>
          </cell>
        </row>
        <row r="2361">
          <cell r="A2361" t="str">
            <v>2079366</v>
          </cell>
          <cell r="B2361" t="str">
            <v>DS002S</v>
          </cell>
        </row>
        <row r="2362">
          <cell r="A2362" t="str">
            <v>2080674</v>
          </cell>
          <cell r="B2362" t="str">
            <v>DS002C</v>
          </cell>
        </row>
        <row r="2363">
          <cell r="A2363" t="str">
            <v>2080871</v>
          </cell>
          <cell r="B2363" t="str">
            <v>DS002C</v>
          </cell>
        </row>
        <row r="2364">
          <cell r="A2364" t="str">
            <v>2087342</v>
          </cell>
          <cell r="B2364" t="str">
            <v>DS002C</v>
          </cell>
        </row>
        <row r="2365">
          <cell r="A2365" t="str">
            <v>2098732</v>
          </cell>
          <cell r="B2365" t="str">
            <v>DS002C</v>
          </cell>
        </row>
        <row r="2366">
          <cell r="A2366" t="str">
            <v>2063575</v>
          </cell>
          <cell r="B2366" t="str">
            <v>DS003C</v>
          </cell>
        </row>
        <row r="2367">
          <cell r="A2367" t="str">
            <v>2081735</v>
          </cell>
          <cell r="B2367" t="str">
            <v>DS003C</v>
          </cell>
        </row>
        <row r="2368">
          <cell r="A2368" t="str">
            <v>2083995</v>
          </cell>
          <cell r="B2368" t="str">
            <v>DS003C</v>
          </cell>
        </row>
        <row r="2369">
          <cell r="A2369" t="str">
            <v>1907154</v>
          </cell>
          <cell r="B2369" t="str">
            <v>DS003C</v>
          </cell>
        </row>
        <row r="2370">
          <cell r="A2370" t="str">
            <v>2026311</v>
          </cell>
          <cell r="B2370" t="str">
            <v>DS003C</v>
          </cell>
        </row>
        <row r="2371">
          <cell r="A2371" t="str">
            <v>2026755</v>
          </cell>
          <cell r="B2371" t="str">
            <v>DS003C</v>
          </cell>
        </row>
        <row r="2372">
          <cell r="A2372" t="str">
            <v>2027966</v>
          </cell>
          <cell r="B2372" t="str">
            <v>DS003C</v>
          </cell>
        </row>
        <row r="2373">
          <cell r="A2373" t="str">
            <v>2027997</v>
          </cell>
          <cell r="B2373" t="str">
            <v>DS003C</v>
          </cell>
        </row>
        <row r="2374">
          <cell r="A2374" t="str">
            <v>2034283</v>
          </cell>
          <cell r="B2374" t="str">
            <v>DS003C</v>
          </cell>
        </row>
        <row r="2375">
          <cell r="A2375" t="str">
            <v>2067087</v>
          </cell>
          <cell r="B2375" t="str">
            <v>DS003C</v>
          </cell>
        </row>
        <row r="2376">
          <cell r="A2376" t="str">
            <v>2034305</v>
          </cell>
          <cell r="B2376" t="str">
            <v>DS003C</v>
          </cell>
        </row>
        <row r="2377">
          <cell r="A2377" t="str">
            <v>1664562A</v>
          </cell>
          <cell r="B2377" t="str">
            <v>DS003N</v>
          </cell>
        </row>
        <row r="2378">
          <cell r="A2378" t="str">
            <v>2036692</v>
          </cell>
          <cell r="B2378" t="str">
            <v>DS003N</v>
          </cell>
        </row>
        <row r="2379">
          <cell r="A2379" t="str">
            <v>2067270</v>
          </cell>
          <cell r="B2379" t="str">
            <v>DS003N</v>
          </cell>
        </row>
        <row r="2380">
          <cell r="A2380" t="str">
            <v>2067271</v>
          </cell>
          <cell r="B2380" t="str">
            <v>DS003N</v>
          </cell>
        </row>
        <row r="2381">
          <cell r="A2381" t="str">
            <v>2085145</v>
          </cell>
          <cell r="B2381" t="str">
            <v>DS003N</v>
          </cell>
        </row>
        <row r="2382">
          <cell r="A2382" t="str">
            <v>2085146</v>
          </cell>
          <cell r="B2382" t="str">
            <v>DS003N</v>
          </cell>
        </row>
        <row r="2383">
          <cell r="A2383" t="str">
            <v>2085148</v>
          </cell>
          <cell r="B2383" t="str">
            <v>DS003N</v>
          </cell>
        </row>
        <row r="2384">
          <cell r="A2384" t="str">
            <v>1909874</v>
          </cell>
          <cell r="B2384" t="str">
            <v>DS003N</v>
          </cell>
        </row>
        <row r="2385">
          <cell r="A2385" t="str">
            <v>1996566</v>
          </cell>
          <cell r="B2385" t="str">
            <v>DS003N</v>
          </cell>
        </row>
        <row r="2386">
          <cell r="A2386" t="str">
            <v>KNI85002</v>
          </cell>
          <cell r="B2386" t="str">
            <v>DS003N</v>
          </cell>
        </row>
        <row r="2387">
          <cell r="A2387" t="str">
            <v>KNK85004</v>
          </cell>
          <cell r="B2387" t="str">
            <v>DS003N</v>
          </cell>
        </row>
        <row r="2388">
          <cell r="A2388" t="str">
            <v>KNR75045</v>
          </cell>
          <cell r="B2388" t="str">
            <v>DS003N</v>
          </cell>
        </row>
        <row r="2389">
          <cell r="A2389" t="str">
            <v>1854989</v>
          </cell>
          <cell r="B2389" t="str">
            <v>DS003N</v>
          </cell>
        </row>
        <row r="2390">
          <cell r="A2390" t="str">
            <v>1854994</v>
          </cell>
          <cell r="B2390" t="str">
            <v>DS003N</v>
          </cell>
        </row>
        <row r="2391">
          <cell r="A2391" t="str">
            <v>1854999</v>
          </cell>
          <cell r="B2391" t="str">
            <v>DS003N</v>
          </cell>
        </row>
        <row r="2392">
          <cell r="A2392" t="str">
            <v>1650191</v>
          </cell>
          <cell r="B2392" t="str">
            <v>DS003N</v>
          </cell>
        </row>
        <row r="2393">
          <cell r="A2393" t="str">
            <v>1850091</v>
          </cell>
          <cell r="B2393" t="str">
            <v>DS003S</v>
          </cell>
        </row>
        <row r="2394">
          <cell r="A2394" t="str">
            <v>2062949</v>
          </cell>
          <cell r="B2394" t="str">
            <v>DS003S</v>
          </cell>
        </row>
        <row r="2395">
          <cell r="A2395" t="str">
            <v>2072989</v>
          </cell>
          <cell r="B2395" t="str">
            <v>DS003S</v>
          </cell>
        </row>
        <row r="2396">
          <cell r="A2396" t="str">
            <v>2079365</v>
          </cell>
          <cell r="B2396" t="str">
            <v>DS003S</v>
          </cell>
        </row>
        <row r="2397">
          <cell r="A2397" t="str">
            <v>2090146</v>
          </cell>
          <cell r="B2397" t="str">
            <v>DS003S</v>
          </cell>
        </row>
        <row r="2398">
          <cell r="A2398" t="str">
            <v>ESS8807</v>
          </cell>
          <cell r="B2398" t="str">
            <v>DS003S</v>
          </cell>
        </row>
        <row r="2399">
          <cell r="A2399" t="str">
            <v>2023759</v>
          </cell>
          <cell r="B2399" t="str">
            <v>DS003S</v>
          </cell>
        </row>
        <row r="2400">
          <cell r="A2400" t="str">
            <v>2090903</v>
          </cell>
          <cell r="B2400" t="str">
            <v>DS003S</v>
          </cell>
        </row>
        <row r="2401">
          <cell r="A2401" t="str">
            <v>2074962</v>
          </cell>
          <cell r="B2401" t="str">
            <v>DS003S</v>
          </cell>
        </row>
        <row r="2402">
          <cell r="A2402" t="str">
            <v>TSN8005</v>
          </cell>
          <cell r="B2402" t="str">
            <v>DS003S</v>
          </cell>
        </row>
        <row r="2403">
          <cell r="A2403" t="str">
            <v>TSX8005</v>
          </cell>
          <cell r="B2403" t="str">
            <v>DS003S</v>
          </cell>
        </row>
        <row r="2404">
          <cell r="A2404" t="str">
            <v>2036090</v>
          </cell>
          <cell r="B2404" t="str">
            <v>DS004C</v>
          </cell>
        </row>
        <row r="2405">
          <cell r="A2405" t="str">
            <v>2080220</v>
          </cell>
          <cell r="B2405" t="str">
            <v>DS004C</v>
          </cell>
        </row>
        <row r="2406">
          <cell r="A2406" t="str">
            <v>ECS80700</v>
          </cell>
          <cell r="B2406" t="str">
            <v>DS004C</v>
          </cell>
        </row>
        <row r="2407">
          <cell r="A2407" t="str">
            <v>SCF8099</v>
          </cell>
          <cell r="B2407" t="str">
            <v>DS004C</v>
          </cell>
        </row>
        <row r="2408">
          <cell r="A2408" t="str">
            <v>SCP8099</v>
          </cell>
          <cell r="B2408" t="str">
            <v>DS004C</v>
          </cell>
        </row>
        <row r="2409">
          <cell r="A2409" t="str">
            <v>2006970</v>
          </cell>
          <cell r="B2409" t="str">
            <v>DS004C</v>
          </cell>
        </row>
        <row r="2410">
          <cell r="A2410" t="str">
            <v>2074876</v>
          </cell>
          <cell r="B2410" t="str">
            <v>DS004C</v>
          </cell>
        </row>
        <row r="2411">
          <cell r="A2411" t="str">
            <v>2081856</v>
          </cell>
          <cell r="B2411" t="str">
            <v>DS004C</v>
          </cell>
        </row>
        <row r="2412">
          <cell r="A2412" t="str">
            <v>2091039</v>
          </cell>
          <cell r="B2412" t="str">
            <v>DS004C</v>
          </cell>
        </row>
        <row r="2413">
          <cell r="A2413" t="str">
            <v>2091112</v>
          </cell>
          <cell r="B2413" t="str">
            <v>DS004C</v>
          </cell>
        </row>
        <row r="2414">
          <cell r="A2414" t="str">
            <v>2096650</v>
          </cell>
          <cell r="B2414" t="str">
            <v>DS004C</v>
          </cell>
        </row>
        <row r="2415">
          <cell r="A2415" t="str">
            <v>2091095</v>
          </cell>
          <cell r="B2415" t="str">
            <v>DS004N</v>
          </cell>
        </row>
        <row r="2416">
          <cell r="A2416" t="str">
            <v>2091097</v>
          </cell>
          <cell r="B2416" t="str">
            <v>DS004N</v>
          </cell>
        </row>
        <row r="2417">
          <cell r="A2417" t="str">
            <v>2091143</v>
          </cell>
          <cell r="B2417" t="str">
            <v>DS004N</v>
          </cell>
        </row>
        <row r="2418">
          <cell r="A2418" t="str">
            <v>2091144</v>
          </cell>
          <cell r="B2418" t="str">
            <v>DS004N</v>
          </cell>
        </row>
        <row r="2419">
          <cell r="A2419" t="str">
            <v>2091145</v>
          </cell>
          <cell r="B2419" t="str">
            <v>DS004N</v>
          </cell>
        </row>
        <row r="2420">
          <cell r="A2420" t="str">
            <v>SNU8099</v>
          </cell>
          <cell r="B2420" t="str">
            <v>DS004N</v>
          </cell>
        </row>
        <row r="2421">
          <cell r="A2421" t="str">
            <v>SNZ8099</v>
          </cell>
          <cell r="B2421" t="str">
            <v>DS004N</v>
          </cell>
        </row>
        <row r="2422">
          <cell r="A2422" t="str">
            <v>KNK87004</v>
          </cell>
          <cell r="B2422" t="str">
            <v>DS004N</v>
          </cell>
        </row>
        <row r="2423">
          <cell r="A2423" t="str">
            <v>KNK87005</v>
          </cell>
          <cell r="B2423" t="str">
            <v>DS004N</v>
          </cell>
        </row>
        <row r="2424">
          <cell r="A2424" t="str">
            <v>KNK88507</v>
          </cell>
          <cell r="B2424" t="str">
            <v>DS004N</v>
          </cell>
        </row>
        <row r="2425">
          <cell r="A2425" t="str">
            <v>KNT86003</v>
          </cell>
          <cell r="B2425" t="str">
            <v>DS004N</v>
          </cell>
        </row>
        <row r="2426">
          <cell r="A2426" t="str">
            <v>KNT86004</v>
          </cell>
          <cell r="B2426" t="str">
            <v>DS004N</v>
          </cell>
        </row>
        <row r="2427">
          <cell r="A2427" t="str">
            <v>2054646</v>
          </cell>
          <cell r="B2427" t="str">
            <v>DS004N</v>
          </cell>
        </row>
        <row r="2428">
          <cell r="A2428" t="str">
            <v>2097397</v>
          </cell>
          <cell r="B2428" t="str">
            <v>DS004S</v>
          </cell>
        </row>
        <row r="2429">
          <cell r="A2429" t="str">
            <v>2097398</v>
          </cell>
          <cell r="B2429" t="str">
            <v>DS004S</v>
          </cell>
        </row>
        <row r="2430">
          <cell r="A2430" t="str">
            <v>2097400</v>
          </cell>
          <cell r="B2430" t="str">
            <v>DS004S</v>
          </cell>
        </row>
        <row r="2431">
          <cell r="A2431" t="str">
            <v>2097404</v>
          </cell>
          <cell r="B2431" t="str">
            <v>DS004S</v>
          </cell>
        </row>
        <row r="2432">
          <cell r="A2432" t="str">
            <v>2097458</v>
          </cell>
          <cell r="B2432" t="str">
            <v>DS004S</v>
          </cell>
        </row>
        <row r="2433">
          <cell r="A2433" t="str">
            <v>2097463</v>
          </cell>
          <cell r="B2433" t="str">
            <v>DS004S</v>
          </cell>
        </row>
        <row r="2434">
          <cell r="A2434" t="str">
            <v>2097465</v>
          </cell>
          <cell r="B2434" t="str">
            <v>DS004S</v>
          </cell>
        </row>
        <row r="2435">
          <cell r="A2435" t="str">
            <v>2097466</v>
          </cell>
          <cell r="B2435" t="str">
            <v>DS004S</v>
          </cell>
        </row>
        <row r="2436">
          <cell r="A2436" t="str">
            <v>2097479</v>
          </cell>
          <cell r="B2436" t="str">
            <v>DS004S</v>
          </cell>
        </row>
        <row r="2437">
          <cell r="A2437" t="str">
            <v>ESK80008</v>
          </cell>
          <cell r="B2437" t="str">
            <v>DS004S</v>
          </cell>
        </row>
        <row r="2438">
          <cell r="A2438" t="str">
            <v>ESK80009</v>
          </cell>
          <cell r="B2438" t="str">
            <v>DS004S</v>
          </cell>
        </row>
        <row r="2439">
          <cell r="A2439" t="str">
            <v>ESS8012</v>
          </cell>
          <cell r="B2439" t="str">
            <v>DS004S</v>
          </cell>
        </row>
        <row r="2440">
          <cell r="A2440" t="str">
            <v>ESS8019</v>
          </cell>
          <cell r="B2440" t="str">
            <v>DS004S</v>
          </cell>
        </row>
        <row r="2441">
          <cell r="A2441" t="str">
            <v>2035558</v>
          </cell>
          <cell r="B2441" t="str">
            <v>DS004S</v>
          </cell>
        </row>
        <row r="2442">
          <cell r="A2442" t="str">
            <v>2072987</v>
          </cell>
          <cell r="B2442" t="str">
            <v>DS004S</v>
          </cell>
        </row>
        <row r="2443">
          <cell r="A2443" t="str">
            <v>2077332</v>
          </cell>
          <cell r="B2443" t="str">
            <v>DS004S</v>
          </cell>
        </row>
        <row r="2444">
          <cell r="A2444" t="str">
            <v>2078672</v>
          </cell>
          <cell r="B2444" t="str">
            <v>DS004S</v>
          </cell>
        </row>
        <row r="2445">
          <cell r="A2445" t="str">
            <v>2085618</v>
          </cell>
          <cell r="B2445" t="str">
            <v>DS004S</v>
          </cell>
        </row>
        <row r="2446">
          <cell r="A2446" t="str">
            <v>2100171</v>
          </cell>
          <cell r="B2446" t="str">
            <v>DS004S</v>
          </cell>
        </row>
        <row r="2447">
          <cell r="A2447" t="str">
            <v>2035091</v>
          </cell>
          <cell r="B2447" t="str">
            <v>DS005N</v>
          </cell>
        </row>
        <row r="2448">
          <cell r="A2448" t="str">
            <v>1851967</v>
          </cell>
          <cell r="B2448" t="str">
            <v>DS005S</v>
          </cell>
        </row>
        <row r="2449">
          <cell r="A2449" t="str">
            <v>1993995</v>
          </cell>
          <cell r="B2449" t="str">
            <v>DS005S</v>
          </cell>
        </row>
        <row r="2450">
          <cell r="A2450" t="str">
            <v>1994073</v>
          </cell>
          <cell r="B2450" t="str">
            <v>DS005S</v>
          </cell>
        </row>
        <row r="2451">
          <cell r="A2451" t="str">
            <v>1994132</v>
          </cell>
          <cell r="B2451" t="str">
            <v>DS005S</v>
          </cell>
        </row>
        <row r="2452">
          <cell r="A2452" t="str">
            <v>2004613</v>
          </cell>
          <cell r="B2452" t="str">
            <v>DS005S</v>
          </cell>
        </row>
        <row r="2453">
          <cell r="A2453" t="str">
            <v>2007000</v>
          </cell>
          <cell r="B2453" t="str">
            <v>DS005S</v>
          </cell>
        </row>
        <row r="2454">
          <cell r="A2454" t="str">
            <v>2010841</v>
          </cell>
          <cell r="B2454" t="str">
            <v>DS005S</v>
          </cell>
        </row>
        <row r="2455">
          <cell r="A2455" t="str">
            <v>2016077</v>
          </cell>
          <cell r="B2455" t="str">
            <v>DS005S</v>
          </cell>
        </row>
        <row r="2456">
          <cell r="A2456" t="str">
            <v>2016776</v>
          </cell>
          <cell r="B2456" t="str">
            <v>DS005S</v>
          </cell>
        </row>
        <row r="2457">
          <cell r="A2457" t="str">
            <v>2022886</v>
          </cell>
          <cell r="B2457" t="str">
            <v>DS005C</v>
          </cell>
        </row>
        <row r="2458">
          <cell r="A2458" t="str">
            <v>2027657</v>
          </cell>
          <cell r="B2458" t="str">
            <v>DS005S</v>
          </cell>
        </row>
        <row r="2459">
          <cell r="A2459" t="str">
            <v>2027716</v>
          </cell>
          <cell r="B2459" t="str">
            <v>DS005S</v>
          </cell>
        </row>
        <row r="2460">
          <cell r="A2460" t="str">
            <v>2027754</v>
          </cell>
          <cell r="B2460" t="str">
            <v>DS005S</v>
          </cell>
        </row>
        <row r="2461">
          <cell r="A2461" t="str">
            <v>2030447</v>
          </cell>
          <cell r="B2461" t="str">
            <v>DS005S</v>
          </cell>
        </row>
        <row r="2462">
          <cell r="A2462" t="str">
            <v>2030820</v>
          </cell>
          <cell r="B2462" t="str">
            <v>DS005C</v>
          </cell>
        </row>
        <row r="2463">
          <cell r="A2463" t="str">
            <v>2034651</v>
          </cell>
          <cell r="B2463" t="str">
            <v>DS005S</v>
          </cell>
        </row>
        <row r="2464">
          <cell r="A2464" t="str">
            <v>2036067</v>
          </cell>
          <cell r="B2464" t="str">
            <v>DS005N</v>
          </cell>
        </row>
        <row r="2465">
          <cell r="A2465" t="str">
            <v>2036068</v>
          </cell>
          <cell r="B2465" t="str">
            <v>DS005N</v>
          </cell>
        </row>
        <row r="2466">
          <cell r="A2466" t="str">
            <v>2036069</v>
          </cell>
          <cell r="B2466" t="str">
            <v>DS005N</v>
          </cell>
        </row>
        <row r="2467">
          <cell r="A2467" t="str">
            <v>2046490</v>
          </cell>
          <cell r="B2467" t="str">
            <v>DS005N</v>
          </cell>
        </row>
        <row r="2468">
          <cell r="A2468" t="str">
            <v>2063422</v>
          </cell>
          <cell r="B2468" t="str">
            <v>DS005N</v>
          </cell>
        </row>
        <row r="2469">
          <cell r="A2469" t="str">
            <v>2066067</v>
          </cell>
          <cell r="B2469" t="str">
            <v>DS005C</v>
          </cell>
        </row>
        <row r="2470">
          <cell r="A2470" t="str">
            <v>2068435</v>
          </cell>
          <cell r="B2470" t="str">
            <v>DS005C</v>
          </cell>
        </row>
        <row r="2471">
          <cell r="A2471" t="str">
            <v>2078397</v>
          </cell>
          <cell r="B2471" t="str">
            <v>DS005C</v>
          </cell>
        </row>
        <row r="2472">
          <cell r="A2472" t="str">
            <v>2078668</v>
          </cell>
          <cell r="B2472" t="str">
            <v>DS005S</v>
          </cell>
        </row>
        <row r="2473">
          <cell r="A2473" t="str">
            <v>2078669</v>
          </cell>
          <cell r="B2473" t="str">
            <v>DS005S</v>
          </cell>
        </row>
        <row r="2474">
          <cell r="A2474" t="str">
            <v>2078670</v>
          </cell>
          <cell r="B2474" t="str">
            <v>DS005S</v>
          </cell>
        </row>
        <row r="2475">
          <cell r="A2475" t="str">
            <v>2084694</v>
          </cell>
          <cell r="B2475" t="str">
            <v>DS005C</v>
          </cell>
        </row>
        <row r="2476">
          <cell r="A2476" t="str">
            <v>2094902</v>
          </cell>
          <cell r="B2476" t="str">
            <v>DS005C</v>
          </cell>
        </row>
        <row r="2477">
          <cell r="A2477" t="str">
            <v>2094906</v>
          </cell>
          <cell r="B2477" t="str">
            <v>DS005C</v>
          </cell>
        </row>
        <row r="2478">
          <cell r="A2478" t="str">
            <v>2096637</v>
          </cell>
          <cell r="B2478" t="str">
            <v>DS005C</v>
          </cell>
        </row>
        <row r="2479">
          <cell r="A2479" t="str">
            <v>2098731</v>
          </cell>
          <cell r="B2479" t="str">
            <v>DS005N</v>
          </cell>
        </row>
        <row r="2480">
          <cell r="A2480" t="str">
            <v>2098882</v>
          </cell>
          <cell r="B2480" t="str">
            <v>DS005N</v>
          </cell>
        </row>
        <row r="2481">
          <cell r="A2481" t="str">
            <v>2100000</v>
          </cell>
          <cell r="B2481" t="str">
            <v>DS005S</v>
          </cell>
        </row>
        <row r="2482">
          <cell r="A2482" t="str">
            <v>PNI80010</v>
          </cell>
          <cell r="B2482" t="str">
            <v>DS005N</v>
          </cell>
        </row>
        <row r="2483">
          <cell r="A2483" t="str">
            <v>PNI80011</v>
          </cell>
          <cell r="B2483" t="str">
            <v>DS005N</v>
          </cell>
        </row>
        <row r="2484">
          <cell r="A2484" t="str">
            <v>PNI80013</v>
          </cell>
          <cell r="B2484" t="str">
            <v>DS005N</v>
          </cell>
        </row>
        <row r="2485">
          <cell r="A2485" t="str">
            <v>PNI80014</v>
          </cell>
          <cell r="B2485" t="str">
            <v>DS005N</v>
          </cell>
        </row>
        <row r="2486">
          <cell r="A2486" t="str">
            <v>PNK70064</v>
          </cell>
          <cell r="B2486" t="str">
            <v>DS005N</v>
          </cell>
        </row>
        <row r="2487">
          <cell r="A2487" t="str">
            <v>PNK80007</v>
          </cell>
          <cell r="B2487" t="str">
            <v>DS005N</v>
          </cell>
        </row>
        <row r="2488">
          <cell r="A2488" t="str">
            <v>PNK80009</v>
          </cell>
          <cell r="B2488" t="str">
            <v>DS005N</v>
          </cell>
        </row>
        <row r="2489">
          <cell r="A2489" t="str">
            <v>TSX8000</v>
          </cell>
          <cell r="B2489" t="str">
            <v>DS005S</v>
          </cell>
        </row>
        <row r="2490">
          <cell r="A2490" t="str">
            <v>2078696</v>
          </cell>
          <cell r="B2490" t="str">
            <v>EHC</v>
          </cell>
        </row>
        <row r="2491">
          <cell r="A2491" t="str">
            <v>1684206</v>
          </cell>
          <cell r="B2491" t="str">
            <v>HVWC</v>
          </cell>
        </row>
        <row r="2492">
          <cell r="A2492" t="str">
            <v>2078386</v>
          </cell>
          <cell r="B2492" t="str">
            <v>HVWC</v>
          </cell>
        </row>
        <row r="2493">
          <cell r="A2493" t="str">
            <v>2078389</v>
          </cell>
          <cell r="B2493" t="str">
            <v>HVWC</v>
          </cell>
        </row>
        <row r="2494">
          <cell r="A2494" t="str">
            <v>2078414</v>
          </cell>
          <cell r="B2494" t="str">
            <v>HVWC</v>
          </cell>
        </row>
        <row r="2495">
          <cell r="A2495" t="str">
            <v>2098803</v>
          </cell>
          <cell r="B2495" t="str">
            <v>HVWC</v>
          </cell>
        </row>
        <row r="2496">
          <cell r="A2496" t="str">
            <v>2007873</v>
          </cell>
          <cell r="B2496" t="str">
            <v>HVWN</v>
          </cell>
        </row>
        <row r="2497">
          <cell r="A2497" t="str">
            <v>2094890</v>
          </cell>
          <cell r="B2497" t="str">
            <v>HVWN</v>
          </cell>
        </row>
        <row r="2498">
          <cell r="A2498" t="str">
            <v>WNB7129A</v>
          </cell>
          <cell r="B2498" t="str">
            <v>HVWN</v>
          </cell>
        </row>
        <row r="2499">
          <cell r="A2499" t="str">
            <v>1570336</v>
          </cell>
          <cell r="B2499" t="str">
            <v>HVWS</v>
          </cell>
        </row>
        <row r="2500">
          <cell r="A2500" t="str">
            <v>1960544</v>
          </cell>
          <cell r="B2500" t="str">
            <v>HVWS</v>
          </cell>
        </row>
        <row r="2501">
          <cell r="A2501" t="str">
            <v>2087281</v>
          </cell>
          <cell r="B2501" t="str">
            <v>HVWS</v>
          </cell>
        </row>
        <row r="2502">
          <cell r="A2502" t="str">
            <v>2074923</v>
          </cell>
          <cell r="B2502" t="str">
            <v>RIHVC</v>
          </cell>
        </row>
        <row r="2503">
          <cell r="A2503" t="str">
            <v>2078467</v>
          </cell>
          <cell r="B2503" t="str">
            <v>RIHVC</v>
          </cell>
        </row>
        <row r="2504">
          <cell r="A2504" t="str">
            <v>2084131</v>
          </cell>
          <cell r="B2504" t="str">
            <v>RIHVC</v>
          </cell>
        </row>
        <row r="2505">
          <cell r="A2505" t="str">
            <v>1648188A</v>
          </cell>
          <cell r="B2505" t="str">
            <v>RIHVC</v>
          </cell>
        </row>
        <row r="2506">
          <cell r="A2506" t="str">
            <v>2000837</v>
          </cell>
          <cell r="B2506" t="str">
            <v>RIHVN</v>
          </cell>
        </row>
        <row r="2507">
          <cell r="A2507" t="str">
            <v>2005043</v>
          </cell>
          <cell r="B2507" t="str">
            <v>RIHVN</v>
          </cell>
        </row>
        <row r="2508">
          <cell r="A2508" t="str">
            <v>2018621</v>
          </cell>
          <cell r="B2508" t="str">
            <v>RIHVN</v>
          </cell>
        </row>
        <row r="2509">
          <cell r="A2509" t="str">
            <v>2018644</v>
          </cell>
          <cell r="B2509" t="str">
            <v>RIHVN</v>
          </cell>
        </row>
        <row r="2510">
          <cell r="A2510" t="str">
            <v>2029679</v>
          </cell>
          <cell r="B2510" t="str">
            <v>RIHVN</v>
          </cell>
        </row>
        <row r="2511">
          <cell r="A2511" t="str">
            <v>2040726</v>
          </cell>
          <cell r="B2511" t="str">
            <v>RIHVN</v>
          </cell>
        </row>
        <row r="2512">
          <cell r="A2512" t="str">
            <v>2042802</v>
          </cell>
          <cell r="B2512" t="str">
            <v>RIHVN</v>
          </cell>
        </row>
        <row r="2513">
          <cell r="A2513" t="str">
            <v>2083993</v>
          </cell>
          <cell r="B2513" t="str">
            <v>RIHVN</v>
          </cell>
        </row>
        <row r="2514">
          <cell r="A2514" t="str">
            <v>2090651</v>
          </cell>
          <cell r="B2514" t="str">
            <v>RIHVN</v>
          </cell>
        </row>
        <row r="2515">
          <cell r="A2515" t="str">
            <v>WND8002</v>
          </cell>
          <cell r="B2515" t="str">
            <v>RIHVN</v>
          </cell>
        </row>
        <row r="2516">
          <cell r="A2516" t="str">
            <v>WNB7129</v>
          </cell>
          <cell r="B2516" t="str">
            <v>HVWN</v>
          </cell>
        </row>
        <row r="2517">
          <cell r="A2517" t="str">
            <v>1860393</v>
          </cell>
          <cell r="B2517" t="str">
            <v>NUC</v>
          </cell>
        </row>
        <row r="2518">
          <cell r="A2518" t="str">
            <v>2082471</v>
          </cell>
          <cell r="B2518" t="str">
            <v>ICC</v>
          </cell>
        </row>
        <row r="2519">
          <cell r="A2519" t="str">
            <v>2095890</v>
          </cell>
          <cell r="B2519" t="str">
            <v>ICC</v>
          </cell>
        </row>
        <row r="2520">
          <cell r="A2520" t="str">
            <v>2100059</v>
          </cell>
          <cell r="B2520" t="str">
            <v>ICC</v>
          </cell>
        </row>
        <row r="2521">
          <cell r="A2521" t="str">
            <v>2087409</v>
          </cell>
          <cell r="B2521" t="str">
            <v>ICC</v>
          </cell>
        </row>
        <row r="2522">
          <cell r="A2522" t="str">
            <v>2018617</v>
          </cell>
          <cell r="B2522" t="str">
            <v>ICC</v>
          </cell>
        </row>
        <row r="2523">
          <cell r="A2523" t="str">
            <v>2099011</v>
          </cell>
          <cell r="B2523" t="str">
            <v>ICC</v>
          </cell>
        </row>
        <row r="2524">
          <cell r="A2524" t="str">
            <v>2087192</v>
          </cell>
          <cell r="B2524" t="str">
            <v>ICN</v>
          </cell>
        </row>
        <row r="2525">
          <cell r="A2525" t="str">
            <v>2054797</v>
          </cell>
          <cell r="B2525" t="str">
            <v>ICN</v>
          </cell>
        </row>
        <row r="2526">
          <cell r="A2526" t="str">
            <v>1858835</v>
          </cell>
          <cell r="B2526" t="str">
            <v>ICN</v>
          </cell>
        </row>
        <row r="2527">
          <cell r="A2527" t="str">
            <v>WND8004</v>
          </cell>
          <cell r="B2527" t="str">
            <v>ICN</v>
          </cell>
        </row>
        <row r="2528">
          <cell r="A2528" t="str">
            <v>WND8005</v>
          </cell>
          <cell r="B2528" t="str">
            <v>ICN</v>
          </cell>
        </row>
        <row r="2529">
          <cell r="A2529" t="str">
            <v>2086669</v>
          </cell>
          <cell r="B2529" t="str">
            <v>ICN</v>
          </cell>
        </row>
        <row r="2530">
          <cell r="A2530" t="str">
            <v>WND8006</v>
          </cell>
          <cell r="B2530" t="str">
            <v>ICN</v>
          </cell>
        </row>
        <row r="2531">
          <cell r="A2531" t="str">
            <v>WNF8001</v>
          </cell>
          <cell r="B2531" t="str">
            <v>ICN</v>
          </cell>
        </row>
        <row r="2532">
          <cell r="A2532" t="str">
            <v>2020693</v>
          </cell>
          <cell r="B2532" t="str">
            <v>ICC</v>
          </cell>
        </row>
        <row r="2533">
          <cell r="A2533" t="str">
            <v>2045291</v>
          </cell>
          <cell r="B2533" t="str">
            <v>ICC</v>
          </cell>
        </row>
        <row r="2534">
          <cell r="A2534" t="str">
            <v>UCL2614H</v>
          </cell>
          <cell r="B2534" t="str">
            <v>ICS</v>
          </cell>
        </row>
        <row r="2535">
          <cell r="A2535" t="str">
            <v>1818886A</v>
          </cell>
          <cell r="B2535" t="str">
            <v>ICN</v>
          </cell>
        </row>
        <row r="2536">
          <cell r="A2536" t="str">
            <v>UCL2728H</v>
          </cell>
          <cell r="B2536" t="str">
            <v>ICS</v>
          </cell>
        </row>
        <row r="2537">
          <cell r="A2537" t="str">
            <v>1611293A</v>
          </cell>
          <cell r="B2537" t="str">
            <v>ICN</v>
          </cell>
        </row>
        <row r="2538">
          <cell r="A2538" t="str">
            <v>2022215</v>
          </cell>
          <cell r="B2538" t="str">
            <v>ICC</v>
          </cell>
        </row>
        <row r="2539">
          <cell r="A2539" t="str">
            <v>2095988</v>
          </cell>
          <cell r="B2539" t="str">
            <v>ICC</v>
          </cell>
        </row>
        <row r="2540">
          <cell r="A2540" t="str">
            <v>1725006A</v>
          </cell>
          <cell r="B2540" t="str">
            <v>ICN</v>
          </cell>
        </row>
        <row r="2541">
          <cell r="A2541" t="str">
            <v>2062950</v>
          </cell>
          <cell r="B2541" t="str">
            <v>ICN</v>
          </cell>
        </row>
        <row r="2542">
          <cell r="A2542" t="str">
            <v>2062182</v>
          </cell>
          <cell r="B2542" t="str">
            <v>ICN</v>
          </cell>
        </row>
        <row r="2543">
          <cell r="A2543" t="str">
            <v>2067031</v>
          </cell>
          <cell r="B2543" t="str">
            <v>ICC</v>
          </cell>
        </row>
        <row r="2544">
          <cell r="A2544" t="str">
            <v>2045199</v>
          </cell>
          <cell r="B2544" t="str">
            <v>ICN</v>
          </cell>
        </row>
        <row r="2545">
          <cell r="A2545" t="str">
            <v>WTE7023</v>
          </cell>
          <cell r="B2545" t="str">
            <v>ICC</v>
          </cell>
        </row>
        <row r="2546">
          <cell r="A2546" t="str">
            <v>2037958</v>
          </cell>
          <cell r="B2546" t="str">
            <v>ICS</v>
          </cell>
        </row>
        <row r="2547">
          <cell r="A2547" t="str">
            <v>2096457</v>
          </cell>
          <cell r="B2547" t="str">
            <v>ICC</v>
          </cell>
        </row>
        <row r="2548">
          <cell r="A2548" t="str">
            <v>2002937</v>
          </cell>
          <cell r="B2548" t="str">
            <v>ICN</v>
          </cell>
        </row>
        <row r="2549">
          <cell r="A2549" t="str">
            <v>WSC7005</v>
          </cell>
          <cell r="B2549" t="str">
            <v>ICS</v>
          </cell>
        </row>
        <row r="2550">
          <cell r="A2550" t="str">
            <v>1458407</v>
          </cell>
          <cell r="B2550" t="str">
            <v>LV001C</v>
          </cell>
        </row>
        <row r="2551">
          <cell r="A2551" t="str">
            <v>2095883</v>
          </cell>
          <cell r="B2551" t="str">
            <v>LV001C</v>
          </cell>
        </row>
        <row r="2552">
          <cell r="A2552" t="str">
            <v>2046043</v>
          </cell>
          <cell r="B2552" t="str">
            <v>LV001C</v>
          </cell>
        </row>
        <row r="2553">
          <cell r="A2553" t="str">
            <v>2051553</v>
          </cell>
          <cell r="B2553" t="str">
            <v>LV001C</v>
          </cell>
        </row>
        <row r="2554">
          <cell r="A2554" t="str">
            <v>2061571</v>
          </cell>
          <cell r="B2554" t="str">
            <v>LV001C</v>
          </cell>
        </row>
        <row r="2555">
          <cell r="A2555" t="str">
            <v>2090702</v>
          </cell>
          <cell r="B2555" t="str">
            <v>LV001C</v>
          </cell>
        </row>
        <row r="2556">
          <cell r="A2556" t="str">
            <v>2091042</v>
          </cell>
          <cell r="B2556" t="str">
            <v>LV001C</v>
          </cell>
        </row>
        <row r="2557">
          <cell r="A2557" t="str">
            <v>2091110</v>
          </cell>
          <cell r="B2557" t="str">
            <v>LV001C</v>
          </cell>
        </row>
        <row r="2558">
          <cell r="A2558" t="str">
            <v>2091153</v>
          </cell>
          <cell r="B2558" t="str">
            <v>LV001C</v>
          </cell>
        </row>
        <row r="2559">
          <cell r="A2559" t="str">
            <v>2091158</v>
          </cell>
          <cell r="B2559" t="str">
            <v>LV001C</v>
          </cell>
        </row>
        <row r="2560">
          <cell r="A2560" t="str">
            <v>2094578</v>
          </cell>
          <cell r="B2560" t="str">
            <v>LV001C</v>
          </cell>
        </row>
        <row r="2561">
          <cell r="A2561" t="str">
            <v>2094715</v>
          </cell>
          <cell r="B2561" t="str">
            <v>LV001C</v>
          </cell>
        </row>
        <row r="2562">
          <cell r="A2562" t="str">
            <v>2094718</v>
          </cell>
          <cell r="B2562" t="str">
            <v>LV001C</v>
          </cell>
        </row>
        <row r="2563">
          <cell r="A2563" t="str">
            <v>2094722</v>
          </cell>
          <cell r="B2563" t="str">
            <v>LV001C</v>
          </cell>
        </row>
        <row r="2564">
          <cell r="A2564" t="str">
            <v>2094725</v>
          </cell>
          <cell r="B2564" t="str">
            <v>LV001C</v>
          </cell>
        </row>
        <row r="2565">
          <cell r="A2565" t="str">
            <v>2094727</v>
          </cell>
          <cell r="B2565" t="str">
            <v>LV001C</v>
          </cell>
        </row>
        <row r="2566">
          <cell r="A2566" t="str">
            <v>2062944</v>
          </cell>
          <cell r="B2566" t="str">
            <v>LV001N</v>
          </cell>
        </row>
        <row r="2567">
          <cell r="A2567" t="str">
            <v>2083260</v>
          </cell>
          <cell r="B2567" t="str">
            <v>LV001N</v>
          </cell>
        </row>
        <row r="2568">
          <cell r="A2568" t="str">
            <v>2083346</v>
          </cell>
          <cell r="B2568" t="str">
            <v>LV001N</v>
          </cell>
        </row>
        <row r="2569">
          <cell r="A2569" t="str">
            <v>2083416</v>
          </cell>
          <cell r="B2569" t="str">
            <v>LV001N</v>
          </cell>
        </row>
        <row r="2570">
          <cell r="A2570" t="str">
            <v>2083630</v>
          </cell>
          <cell r="B2570" t="str">
            <v>LV001N</v>
          </cell>
        </row>
        <row r="2571">
          <cell r="A2571" t="str">
            <v>2083632</v>
          </cell>
          <cell r="B2571" t="str">
            <v>LV001N</v>
          </cell>
        </row>
        <row r="2572">
          <cell r="A2572" t="str">
            <v>2083749</v>
          </cell>
          <cell r="B2572" t="str">
            <v>LV001N</v>
          </cell>
        </row>
        <row r="2573">
          <cell r="A2573" t="str">
            <v>2085806</v>
          </cell>
          <cell r="B2573" t="str">
            <v>LV001N</v>
          </cell>
        </row>
        <row r="2574">
          <cell r="A2574" t="str">
            <v>2085849</v>
          </cell>
          <cell r="B2574" t="str">
            <v>LV001N</v>
          </cell>
        </row>
        <row r="2575">
          <cell r="A2575" t="str">
            <v>2089704</v>
          </cell>
          <cell r="B2575" t="str">
            <v>LV001N</v>
          </cell>
        </row>
        <row r="2576">
          <cell r="A2576" t="str">
            <v>2089710</v>
          </cell>
          <cell r="B2576" t="str">
            <v>LV001N</v>
          </cell>
        </row>
        <row r="2577">
          <cell r="A2577" t="str">
            <v>2090480</v>
          </cell>
          <cell r="B2577" t="str">
            <v>LV001N</v>
          </cell>
        </row>
        <row r="2578">
          <cell r="A2578" t="str">
            <v>2090512</v>
          </cell>
          <cell r="B2578" t="str">
            <v>LV001N</v>
          </cell>
        </row>
        <row r="2579">
          <cell r="A2579" t="str">
            <v>2090529</v>
          </cell>
          <cell r="B2579" t="str">
            <v>LV001N</v>
          </cell>
        </row>
        <row r="2580">
          <cell r="A2580" t="str">
            <v>2090542</v>
          </cell>
          <cell r="B2580" t="str">
            <v>LV001N</v>
          </cell>
        </row>
        <row r="2581">
          <cell r="A2581" t="str">
            <v>2091857</v>
          </cell>
          <cell r="B2581" t="str">
            <v>LV001N</v>
          </cell>
        </row>
        <row r="2582">
          <cell r="A2582" t="str">
            <v>2094572</v>
          </cell>
          <cell r="B2582" t="str">
            <v>LV001N</v>
          </cell>
        </row>
        <row r="2583">
          <cell r="A2583" t="str">
            <v>2095133</v>
          </cell>
          <cell r="B2583" t="str">
            <v>LV001N</v>
          </cell>
        </row>
        <row r="2584">
          <cell r="A2584" t="str">
            <v>2095247</v>
          </cell>
          <cell r="B2584" t="str">
            <v>LV001N</v>
          </cell>
        </row>
        <row r="2585">
          <cell r="A2585" t="str">
            <v>2095294</v>
          </cell>
          <cell r="B2585" t="str">
            <v>LV001N</v>
          </cell>
        </row>
        <row r="2586">
          <cell r="A2586" t="str">
            <v>2096656</v>
          </cell>
          <cell r="B2586" t="str">
            <v>LV001S</v>
          </cell>
        </row>
        <row r="2587">
          <cell r="A2587" t="str">
            <v>WSK8010</v>
          </cell>
          <cell r="B2587" t="str">
            <v>LV001S</v>
          </cell>
        </row>
        <row r="2588">
          <cell r="A2588" t="str">
            <v>1885048</v>
          </cell>
          <cell r="B2588" t="str">
            <v>LV002C</v>
          </cell>
        </row>
        <row r="2589">
          <cell r="A2589" t="str">
            <v>1967075</v>
          </cell>
          <cell r="B2589" t="str">
            <v>LV002C</v>
          </cell>
        </row>
        <row r="2590">
          <cell r="A2590" t="str">
            <v>2048671</v>
          </cell>
          <cell r="B2590" t="str">
            <v>LV002C</v>
          </cell>
        </row>
        <row r="2591">
          <cell r="A2591" t="str">
            <v>2068307</v>
          </cell>
          <cell r="B2591" t="str">
            <v>LV002C</v>
          </cell>
        </row>
        <row r="2592">
          <cell r="A2592" t="str">
            <v>2081074</v>
          </cell>
          <cell r="B2592" t="str">
            <v>LV002C</v>
          </cell>
        </row>
        <row r="2593">
          <cell r="A2593" t="str">
            <v>2085412</v>
          </cell>
          <cell r="B2593" t="str">
            <v>LV002C</v>
          </cell>
        </row>
        <row r="2594">
          <cell r="A2594" t="str">
            <v>2029832</v>
          </cell>
          <cell r="B2594" t="str">
            <v>LV002N</v>
          </cell>
        </row>
        <row r="2595">
          <cell r="A2595" t="str">
            <v>2067266</v>
          </cell>
          <cell r="B2595" t="str">
            <v>LV002N</v>
          </cell>
        </row>
        <row r="2596">
          <cell r="A2596" t="str">
            <v>2070762</v>
          </cell>
          <cell r="B2596" t="str">
            <v>LV002N</v>
          </cell>
        </row>
        <row r="2597">
          <cell r="A2597" t="str">
            <v>2081736</v>
          </cell>
          <cell r="B2597" t="str">
            <v>LV002N</v>
          </cell>
        </row>
        <row r="2598">
          <cell r="A2598" t="str">
            <v>2084128</v>
          </cell>
          <cell r="B2598" t="str">
            <v>LV002N</v>
          </cell>
        </row>
        <row r="2599">
          <cell r="A2599" t="str">
            <v>2099886</v>
          </cell>
          <cell r="B2599" t="str">
            <v>LV002N</v>
          </cell>
        </row>
        <row r="2600">
          <cell r="A2600" t="str">
            <v>1985117</v>
          </cell>
          <cell r="B2600" t="str">
            <v>LV002S</v>
          </cell>
        </row>
        <row r="2601">
          <cell r="A2601" t="str">
            <v>2019278</v>
          </cell>
          <cell r="B2601" t="str">
            <v>LV002S</v>
          </cell>
        </row>
        <row r="2602">
          <cell r="A2602" t="str">
            <v>2074847</v>
          </cell>
          <cell r="B2602" t="str">
            <v>LV002S</v>
          </cell>
        </row>
        <row r="2603">
          <cell r="A2603" t="str">
            <v>WSK7108</v>
          </cell>
          <cell r="B2603" t="str">
            <v>LV002S</v>
          </cell>
        </row>
        <row r="2604">
          <cell r="A2604" t="str">
            <v>WSS7100</v>
          </cell>
          <cell r="B2604" t="str">
            <v>LV002S</v>
          </cell>
        </row>
        <row r="2605">
          <cell r="A2605" t="str">
            <v>1570962</v>
          </cell>
          <cell r="B2605" t="str">
            <v>LV003N</v>
          </cell>
        </row>
        <row r="2606">
          <cell r="A2606" t="str">
            <v>1639609</v>
          </cell>
          <cell r="B2606" t="str">
            <v>LV003N</v>
          </cell>
        </row>
        <row r="2607">
          <cell r="A2607" t="str">
            <v>1673168</v>
          </cell>
          <cell r="B2607" t="str">
            <v>LV003N</v>
          </cell>
        </row>
        <row r="2608">
          <cell r="A2608" t="str">
            <v>1961879</v>
          </cell>
          <cell r="B2608" t="str">
            <v>LV003N</v>
          </cell>
        </row>
        <row r="2609">
          <cell r="A2609" t="str">
            <v>2037978</v>
          </cell>
          <cell r="B2609" t="str">
            <v>LV003N</v>
          </cell>
        </row>
        <row r="2610">
          <cell r="A2610" t="str">
            <v>2045255</v>
          </cell>
          <cell r="B2610" t="str">
            <v>LV003S</v>
          </cell>
        </row>
        <row r="2611">
          <cell r="A2611" t="str">
            <v>WSK7109</v>
          </cell>
          <cell r="B2611" t="str">
            <v>LV003S</v>
          </cell>
        </row>
        <row r="2612">
          <cell r="A2612" t="str">
            <v>2067052</v>
          </cell>
          <cell r="B2612" t="str">
            <v>LV001S</v>
          </cell>
        </row>
        <row r="2613">
          <cell r="A2613" t="str">
            <v>TSN8004</v>
          </cell>
          <cell r="B2613" t="str">
            <v>LV001S</v>
          </cell>
        </row>
        <row r="2614">
          <cell r="A2614" t="str">
            <v>TSX8004</v>
          </cell>
          <cell r="B2614" t="str">
            <v>LV001S</v>
          </cell>
        </row>
        <row r="2615">
          <cell r="A2615" t="str">
            <v>1866629</v>
          </cell>
          <cell r="B2615" t="str">
            <v>LV002N</v>
          </cell>
        </row>
        <row r="2616">
          <cell r="A2616" t="str">
            <v>SCK8097</v>
          </cell>
          <cell r="B2616" t="str">
            <v>LV004C</v>
          </cell>
        </row>
        <row r="2617">
          <cell r="A2617" t="str">
            <v>SCS8097</v>
          </cell>
          <cell r="B2617" t="str">
            <v>LV004C</v>
          </cell>
        </row>
        <row r="2618">
          <cell r="A2618" t="str">
            <v>SNI8097</v>
          </cell>
          <cell r="B2618" t="str">
            <v>LV004N</v>
          </cell>
        </row>
        <row r="2619">
          <cell r="A2619" t="str">
            <v>SNO8097</v>
          </cell>
          <cell r="B2619" t="str">
            <v>LV004N</v>
          </cell>
        </row>
        <row r="2620">
          <cell r="A2620" t="str">
            <v>SNZ8097</v>
          </cell>
          <cell r="B2620" t="str">
            <v>LV004N</v>
          </cell>
        </row>
        <row r="2621">
          <cell r="A2621" t="str">
            <v>SSP8097</v>
          </cell>
          <cell r="B2621" t="str">
            <v>LV004S</v>
          </cell>
        </row>
        <row r="2622">
          <cell r="A2622" t="str">
            <v>1940514</v>
          </cell>
          <cell r="B2622" t="str">
            <v>NUC</v>
          </cell>
        </row>
        <row r="2623">
          <cell r="A2623" t="str">
            <v>WSS7121</v>
          </cell>
          <cell r="B2623" t="str">
            <v>NUS</v>
          </cell>
        </row>
        <row r="2624">
          <cell r="A2624" t="str">
            <v>1791329</v>
          </cell>
          <cell r="B2624" t="str">
            <v>NUC</v>
          </cell>
        </row>
        <row r="2625">
          <cell r="A2625" t="str">
            <v>2034373</v>
          </cell>
          <cell r="B2625" t="str">
            <v>NUC</v>
          </cell>
        </row>
        <row r="2626">
          <cell r="A2626" t="str">
            <v>1866702</v>
          </cell>
          <cell r="B2626" t="str">
            <v>NUC</v>
          </cell>
        </row>
        <row r="2627">
          <cell r="A2627" t="str">
            <v>2062170</v>
          </cell>
          <cell r="B2627" t="str">
            <v>NUN</v>
          </cell>
        </row>
        <row r="2628">
          <cell r="A2628" t="str">
            <v>2014303</v>
          </cell>
          <cell r="B2628" t="str">
            <v>NUN</v>
          </cell>
        </row>
        <row r="2629">
          <cell r="A2629" t="str">
            <v>2082221</v>
          </cell>
          <cell r="B2629" t="str">
            <v>NUC</v>
          </cell>
        </row>
        <row r="2630">
          <cell r="A2630" t="str">
            <v>2098975</v>
          </cell>
          <cell r="B2630" t="str">
            <v>NUC</v>
          </cell>
        </row>
        <row r="2631">
          <cell r="A2631" t="str">
            <v>2099901</v>
          </cell>
          <cell r="B2631" t="str">
            <v>NUC</v>
          </cell>
        </row>
        <row r="2632">
          <cell r="A2632" t="str">
            <v>1790859</v>
          </cell>
          <cell r="B2632" t="str">
            <v>NUN</v>
          </cell>
        </row>
        <row r="2633">
          <cell r="A2633" t="str">
            <v>2021784</v>
          </cell>
          <cell r="B2633" t="str">
            <v>NUS</v>
          </cell>
        </row>
        <row r="2634">
          <cell r="A2634" t="str">
            <v>WTB7096</v>
          </cell>
          <cell r="B2634" t="str">
            <v>NUN</v>
          </cell>
        </row>
        <row r="2635">
          <cell r="A2635" t="str">
            <v>2035179</v>
          </cell>
          <cell r="B2635" t="str">
            <v>NUS</v>
          </cell>
        </row>
        <row r="2636">
          <cell r="A2636" t="str">
            <v>2035180</v>
          </cell>
          <cell r="B2636" t="str">
            <v>NUS</v>
          </cell>
        </row>
        <row r="2637">
          <cell r="A2637" t="str">
            <v>2072935</v>
          </cell>
          <cell r="B2637" t="str">
            <v>NUS</v>
          </cell>
        </row>
        <row r="2638">
          <cell r="A2638" t="str">
            <v>2003251</v>
          </cell>
          <cell r="B2638" t="str">
            <v>PR022</v>
          </cell>
        </row>
        <row r="2639">
          <cell r="A2639" t="str">
            <v>2003252</v>
          </cell>
          <cell r="B2639" t="str">
            <v>PR022</v>
          </cell>
        </row>
        <row r="2640">
          <cell r="A2640" t="str">
            <v>2007706</v>
          </cell>
          <cell r="B2640" t="str">
            <v>PR022</v>
          </cell>
        </row>
        <row r="2641">
          <cell r="A2641" t="str">
            <v>2086058</v>
          </cell>
          <cell r="B2641" t="str">
            <v>PR022</v>
          </cell>
        </row>
        <row r="2642">
          <cell r="A2642" t="str">
            <v>2097409</v>
          </cell>
          <cell r="B2642" t="str">
            <v>PR029</v>
          </cell>
        </row>
        <row r="2643">
          <cell r="A2643" t="str">
            <v>2097410</v>
          </cell>
          <cell r="B2643" t="str">
            <v>PR029</v>
          </cell>
        </row>
        <row r="2644">
          <cell r="A2644" t="str">
            <v>2098000</v>
          </cell>
          <cell r="B2644" t="str">
            <v>PR029</v>
          </cell>
        </row>
        <row r="2645">
          <cell r="A2645" t="str">
            <v>2098001</v>
          </cell>
          <cell r="B2645" t="str">
            <v>PR029</v>
          </cell>
        </row>
        <row r="2646">
          <cell r="A2646" t="str">
            <v>2098002</v>
          </cell>
          <cell r="B2646" t="str">
            <v>PR029</v>
          </cell>
        </row>
        <row r="2647">
          <cell r="A2647" t="str">
            <v>2098003</v>
          </cell>
          <cell r="B2647" t="str">
            <v>PR029</v>
          </cell>
        </row>
        <row r="2648">
          <cell r="A2648" t="str">
            <v>2098004</v>
          </cell>
          <cell r="B2648" t="str">
            <v>PR029</v>
          </cell>
        </row>
        <row r="2649">
          <cell r="A2649" t="str">
            <v>2098005</v>
          </cell>
          <cell r="B2649" t="str">
            <v>PR029</v>
          </cell>
        </row>
        <row r="2650">
          <cell r="A2650" t="str">
            <v>1813733</v>
          </cell>
          <cell r="B2650" t="str">
            <v>PR054</v>
          </cell>
        </row>
        <row r="2651">
          <cell r="A2651" t="str">
            <v>1984669</v>
          </cell>
          <cell r="B2651" t="str">
            <v>PR054</v>
          </cell>
        </row>
        <row r="2652">
          <cell r="A2652" t="str">
            <v>1752156A</v>
          </cell>
          <cell r="B2652" t="str">
            <v>PR054</v>
          </cell>
        </row>
        <row r="2653">
          <cell r="A2653" t="str">
            <v>1952019</v>
          </cell>
          <cell r="B2653" t="str">
            <v>PR096</v>
          </cell>
        </row>
        <row r="2654">
          <cell r="A2654" t="str">
            <v>WSK7021</v>
          </cell>
          <cell r="B2654" t="str">
            <v>PR100</v>
          </cell>
        </row>
        <row r="2655">
          <cell r="A2655" t="str">
            <v>2084116</v>
          </cell>
          <cell r="B2655" t="str">
            <v>PR073</v>
          </cell>
        </row>
        <row r="2656">
          <cell r="A2656" t="str">
            <v>CA610801</v>
          </cell>
          <cell r="B2656" t="str">
            <v>PR177</v>
          </cell>
        </row>
        <row r="2657">
          <cell r="A2657" t="str">
            <v>WCB7010</v>
          </cell>
          <cell r="B2657" t="str">
            <v>PR145</v>
          </cell>
        </row>
        <row r="2658">
          <cell r="A2658" t="str">
            <v>WNB4203A</v>
          </cell>
          <cell r="B2658" t="str">
            <v>PR017</v>
          </cell>
        </row>
        <row r="2659">
          <cell r="A2659" t="str">
            <v>WNB7031A</v>
          </cell>
          <cell r="B2659" t="str">
            <v>PR035</v>
          </cell>
        </row>
        <row r="2660">
          <cell r="A2660" t="str">
            <v>WNB7132</v>
          </cell>
          <cell r="B2660" t="str">
            <v>PR035</v>
          </cell>
        </row>
        <row r="2661">
          <cell r="A2661" t="str">
            <v>WNB7138</v>
          </cell>
          <cell r="B2661" t="str">
            <v>PR244</v>
          </cell>
        </row>
        <row r="2662">
          <cell r="A2662" t="str">
            <v>WNB8001</v>
          </cell>
          <cell r="B2662" t="str">
            <v>PR101</v>
          </cell>
        </row>
        <row r="2663">
          <cell r="A2663" t="str">
            <v>WNB8005</v>
          </cell>
          <cell r="B2663" t="str">
            <v>PR165</v>
          </cell>
        </row>
        <row r="2664">
          <cell r="A2664" t="str">
            <v>WND5553A</v>
          </cell>
          <cell r="B2664" t="str">
            <v>PR054</v>
          </cell>
        </row>
        <row r="2665">
          <cell r="A2665" t="str">
            <v>WND6000</v>
          </cell>
          <cell r="B2665" t="str">
            <v>PR020</v>
          </cell>
        </row>
        <row r="2666">
          <cell r="A2666" t="str">
            <v>WND6930</v>
          </cell>
          <cell r="B2666" t="str">
            <v>PR143</v>
          </cell>
        </row>
        <row r="2667">
          <cell r="A2667" t="str">
            <v>WND7009</v>
          </cell>
          <cell r="B2667" t="str">
            <v>PR240</v>
          </cell>
        </row>
        <row r="2668">
          <cell r="A2668" t="str">
            <v>WNF5039A</v>
          </cell>
          <cell r="B2668" t="str">
            <v>PR054</v>
          </cell>
        </row>
        <row r="2669">
          <cell r="A2669" t="str">
            <v>WTB6074A</v>
          </cell>
          <cell r="B2669" t="str">
            <v>PR145</v>
          </cell>
        </row>
        <row r="2670">
          <cell r="A2670" t="str">
            <v>WTB6810A</v>
          </cell>
          <cell r="B2670" t="str">
            <v>PR167</v>
          </cell>
        </row>
        <row r="2671">
          <cell r="A2671" t="str">
            <v>WTB7143</v>
          </cell>
          <cell r="B2671" t="str">
            <v>PR144</v>
          </cell>
        </row>
        <row r="2672">
          <cell r="A2672" t="str">
            <v>WTB7194</v>
          </cell>
          <cell r="B2672" t="str">
            <v>PR493</v>
          </cell>
        </row>
        <row r="2673">
          <cell r="A2673" t="str">
            <v>WTB7202</v>
          </cell>
          <cell r="B2673" t="str">
            <v>PR168</v>
          </cell>
        </row>
        <row r="2674">
          <cell r="A2674" t="str">
            <v>WTB7220</v>
          </cell>
          <cell r="B2674" t="str">
            <v>PR471</v>
          </cell>
        </row>
        <row r="2675">
          <cell r="A2675" t="str">
            <v>WTB7234</v>
          </cell>
          <cell r="B2675" t="str">
            <v>PR471</v>
          </cell>
        </row>
        <row r="2676">
          <cell r="A2676" t="str">
            <v>WTB7277</v>
          </cell>
          <cell r="B2676" t="str">
            <v>PR168</v>
          </cell>
        </row>
        <row r="2677">
          <cell r="A2677" t="str">
            <v>WTB7507</v>
          </cell>
          <cell r="B2677" t="str">
            <v>PR019</v>
          </cell>
        </row>
        <row r="2678">
          <cell r="A2678" t="str">
            <v>WTB7901</v>
          </cell>
          <cell r="B2678" t="str">
            <v>PR065</v>
          </cell>
        </row>
        <row r="2679">
          <cell r="A2679" t="str">
            <v>WTC6073</v>
          </cell>
          <cell r="B2679" t="str">
            <v>PR280</v>
          </cell>
        </row>
        <row r="2680">
          <cell r="A2680" t="str">
            <v>WTC7002</v>
          </cell>
          <cell r="B2680" t="str">
            <v>PR311</v>
          </cell>
        </row>
        <row r="2681">
          <cell r="A2681" t="str">
            <v>WTC8001</v>
          </cell>
          <cell r="B2681" t="str">
            <v>PR206</v>
          </cell>
        </row>
        <row r="2682">
          <cell r="A2682" t="str">
            <v>WTE6000</v>
          </cell>
          <cell r="B2682" t="str">
            <v>PR022</v>
          </cell>
        </row>
        <row r="2683">
          <cell r="A2683" t="str">
            <v>WTE7007</v>
          </cell>
          <cell r="B2683" t="str">
            <v>PR096</v>
          </cell>
        </row>
        <row r="2684">
          <cell r="A2684" t="str">
            <v>WTE7012</v>
          </cell>
          <cell r="B2684" t="str">
            <v>PR177</v>
          </cell>
        </row>
        <row r="2685">
          <cell r="A2685" t="str">
            <v>WTE7032</v>
          </cell>
          <cell r="B2685" t="str">
            <v>PR061</v>
          </cell>
        </row>
        <row r="2686">
          <cell r="A2686" t="str">
            <v>1994366</v>
          </cell>
          <cell r="B2686" t="str">
            <v>PR100</v>
          </cell>
        </row>
        <row r="2687">
          <cell r="A2687" t="str">
            <v>2070918</v>
          </cell>
          <cell r="B2687" t="str">
            <v>PR145</v>
          </cell>
        </row>
        <row r="2688">
          <cell r="A2688" t="str">
            <v>1791984A</v>
          </cell>
          <cell r="B2688" t="str">
            <v>PR244</v>
          </cell>
        </row>
        <row r="2689">
          <cell r="A2689" t="str">
            <v>1797103A</v>
          </cell>
          <cell r="B2689" t="str">
            <v>PR244</v>
          </cell>
        </row>
        <row r="2690">
          <cell r="A2690" t="str">
            <v>1810790A</v>
          </cell>
          <cell r="B2690" t="str">
            <v>PR244</v>
          </cell>
        </row>
        <row r="2691">
          <cell r="A2691" t="str">
            <v>2098854</v>
          </cell>
          <cell r="B2691" t="str">
            <v>PR319</v>
          </cell>
        </row>
        <row r="2692">
          <cell r="A2692" t="str">
            <v>1721272A</v>
          </cell>
          <cell r="B2692" t="str">
            <v>PR319</v>
          </cell>
        </row>
        <row r="2693">
          <cell r="A2693" t="str">
            <v>JNB7043</v>
          </cell>
          <cell r="B2693" t="str">
            <v>PS008N</v>
          </cell>
        </row>
        <row r="2694">
          <cell r="A2694" t="str">
            <v>JTB7116</v>
          </cell>
          <cell r="B2694" t="str">
            <v>PS008N</v>
          </cell>
        </row>
        <row r="2695">
          <cell r="A2695" t="str">
            <v>WSC6011</v>
          </cell>
          <cell r="B2695" t="str">
            <v>PS008S</v>
          </cell>
        </row>
        <row r="2696">
          <cell r="A2696" t="str">
            <v>WSD7003</v>
          </cell>
          <cell r="B2696" t="str">
            <v>PS008S</v>
          </cell>
        </row>
        <row r="2697">
          <cell r="A2697" t="str">
            <v>WTB4200</v>
          </cell>
          <cell r="B2697" t="str">
            <v>PS008C</v>
          </cell>
        </row>
        <row r="2698">
          <cell r="A2698" t="str">
            <v>WTB6192</v>
          </cell>
          <cell r="B2698" t="str">
            <v>PS008N</v>
          </cell>
        </row>
        <row r="2699">
          <cell r="A2699" t="str">
            <v>SO03178A</v>
          </cell>
          <cell r="B2699" t="str">
            <v>RIRRE</v>
          </cell>
        </row>
        <row r="2700">
          <cell r="A2700" t="str">
            <v>2097655</v>
          </cell>
          <cell r="B2700" t="str">
            <v>RIRRC</v>
          </cell>
        </row>
        <row r="2701">
          <cell r="A2701" t="str">
            <v>2097664</v>
          </cell>
          <cell r="B2701" t="str">
            <v>RIRRC</v>
          </cell>
        </row>
        <row r="2702">
          <cell r="A2702" t="str">
            <v>2097668</v>
          </cell>
          <cell r="B2702" t="str">
            <v>RIRRC</v>
          </cell>
        </row>
        <row r="2703">
          <cell r="A2703" t="str">
            <v>2057578</v>
          </cell>
          <cell r="B2703" t="str">
            <v>RIRRS</v>
          </cell>
        </row>
        <row r="2704">
          <cell r="A2704" t="str">
            <v>2057596</v>
          </cell>
          <cell r="B2704" t="str">
            <v>RIRRS</v>
          </cell>
        </row>
        <row r="2705">
          <cell r="A2705" t="str">
            <v>2057597</v>
          </cell>
          <cell r="B2705" t="str">
            <v>RIRRS</v>
          </cell>
        </row>
        <row r="2706">
          <cell r="A2706" t="str">
            <v>2063664</v>
          </cell>
          <cell r="B2706" t="str">
            <v>RIRRS</v>
          </cell>
        </row>
        <row r="2707">
          <cell r="A2707" t="str">
            <v>1963088</v>
          </cell>
          <cell r="B2707" t="str">
            <v>SL001C</v>
          </cell>
        </row>
        <row r="2708">
          <cell r="A2708" t="str">
            <v>2078905</v>
          </cell>
          <cell r="B2708" t="str">
            <v>SL001C</v>
          </cell>
        </row>
        <row r="2709">
          <cell r="A2709" t="str">
            <v>1765498A</v>
          </cell>
          <cell r="B2709" t="str">
            <v>SL001C</v>
          </cell>
        </row>
        <row r="2710">
          <cell r="A2710" t="str">
            <v>1780832A</v>
          </cell>
          <cell r="B2710" t="str">
            <v>SL001C</v>
          </cell>
        </row>
        <row r="2711">
          <cell r="A2711" t="str">
            <v>1796891</v>
          </cell>
          <cell r="B2711" t="str">
            <v>SL001N</v>
          </cell>
        </row>
        <row r="2712">
          <cell r="A2712" t="str">
            <v>2031316</v>
          </cell>
          <cell r="B2712" t="str">
            <v>SL001N</v>
          </cell>
        </row>
        <row r="2713">
          <cell r="A2713" t="str">
            <v>2074164</v>
          </cell>
          <cell r="B2713" t="str">
            <v>SL001N</v>
          </cell>
        </row>
        <row r="2714">
          <cell r="A2714" t="str">
            <v>2074167</v>
          </cell>
          <cell r="B2714" t="str">
            <v>SL001N</v>
          </cell>
        </row>
        <row r="2715">
          <cell r="A2715" t="str">
            <v>2090659</v>
          </cell>
          <cell r="B2715" t="str">
            <v>SL001N</v>
          </cell>
        </row>
        <row r="2716">
          <cell r="A2716" t="str">
            <v>1966482</v>
          </cell>
          <cell r="B2716" t="str">
            <v>SL001S</v>
          </cell>
        </row>
        <row r="2717">
          <cell r="A2717" t="str">
            <v>WSK7092</v>
          </cell>
          <cell r="B2717" t="str">
            <v>SL001S</v>
          </cell>
        </row>
        <row r="2718">
          <cell r="A2718" t="str">
            <v>WSK8000</v>
          </cell>
          <cell r="B2718" t="str">
            <v>SL001S</v>
          </cell>
        </row>
        <row r="2719">
          <cell r="A2719" t="str">
            <v>WSS7056</v>
          </cell>
          <cell r="B2719" t="str">
            <v>SL001S</v>
          </cell>
        </row>
        <row r="2720">
          <cell r="A2720" t="str">
            <v>WSS8000</v>
          </cell>
          <cell r="B2720" t="str">
            <v>SL001S</v>
          </cell>
        </row>
        <row r="2721">
          <cell r="A2721" t="str">
            <v>1851319</v>
          </cell>
          <cell r="B2721" t="str">
            <v>SL002N</v>
          </cell>
        </row>
        <row r="2722">
          <cell r="A2722" t="str">
            <v>2094736</v>
          </cell>
          <cell r="B2722" t="str">
            <v>SL002N</v>
          </cell>
        </row>
        <row r="2723">
          <cell r="A2723" t="str">
            <v>2097369</v>
          </cell>
          <cell r="B2723" t="str">
            <v>SL002N</v>
          </cell>
        </row>
        <row r="2724">
          <cell r="A2724" t="str">
            <v>KNK81010</v>
          </cell>
          <cell r="B2724" t="str">
            <v>SL002N</v>
          </cell>
        </row>
        <row r="2725">
          <cell r="A2725" t="str">
            <v>KNK81011</v>
          </cell>
          <cell r="B2725" t="str">
            <v>SL002N</v>
          </cell>
        </row>
        <row r="2726">
          <cell r="A2726" t="str">
            <v>MNK88002</v>
          </cell>
          <cell r="B2726" t="str">
            <v>SL002N</v>
          </cell>
        </row>
        <row r="2727">
          <cell r="A2727" t="str">
            <v>WSK6091</v>
          </cell>
          <cell r="B2727" t="str">
            <v>SL002S</v>
          </cell>
        </row>
        <row r="2728">
          <cell r="A2728" t="str">
            <v>JTE3006</v>
          </cell>
          <cell r="B2728" t="str">
            <v>TM004T</v>
          </cell>
        </row>
        <row r="2729">
          <cell r="A2729" t="str">
            <v>JTE7011</v>
          </cell>
          <cell r="B2729" t="str">
            <v>TM008T</v>
          </cell>
        </row>
        <row r="2730">
          <cell r="A2730" t="str">
            <v>1912320</v>
          </cell>
          <cell r="B2730" t="str">
            <v>TM012S</v>
          </cell>
        </row>
        <row r="2731">
          <cell r="A2731" t="str">
            <v>2040380</v>
          </cell>
          <cell r="B2731" t="str">
            <v>TM012S</v>
          </cell>
        </row>
        <row r="2732">
          <cell r="A2732" t="str">
            <v>CF8108C</v>
          </cell>
          <cell r="B2732" t="str">
            <v>TS031</v>
          </cell>
        </row>
        <row r="2733">
          <cell r="A2733" t="str">
            <v>CF8108G</v>
          </cell>
          <cell r="B2733" t="str">
            <v>TS031</v>
          </cell>
        </row>
        <row r="2734">
          <cell r="A2734" t="str">
            <v>CF8108H</v>
          </cell>
          <cell r="B2734" t="str">
            <v>TS031</v>
          </cell>
        </row>
        <row r="2735">
          <cell r="A2735" t="str">
            <v>CF8108K</v>
          </cell>
          <cell r="B2735" t="str">
            <v>TS031</v>
          </cell>
        </row>
        <row r="2736">
          <cell r="A2736" t="str">
            <v>CIV707AJ</v>
          </cell>
          <cell r="B2736" t="str">
            <v>TS048</v>
          </cell>
        </row>
        <row r="2737">
          <cell r="A2737" t="str">
            <v>CIV708AJ</v>
          </cell>
          <cell r="B2737" t="str">
            <v>TS048</v>
          </cell>
        </row>
        <row r="2738">
          <cell r="A2738" t="str">
            <v>CIV709AJ</v>
          </cell>
          <cell r="B2738" t="str">
            <v>TS048</v>
          </cell>
        </row>
        <row r="2739">
          <cell r="A2739" t="str">
            <v>CIV7108B</v>
          </cell>
          <cell r="B2739" t="str">
            <v>TS031</v>
          </cell>
        </row>
        <row r="2740">
          <cell r="A2740" t="str">
            <v>CIV711AJ</v>
          </cell>
          <cell r="B2740" t="str">
            <v>TS048</v>
          </cell>
        </row>
        <row r="2741">
          <cell r="A2741" t="str">
            <v>CIV712AJ</v>
          </cell>
          <cell r="B2741" t="str">
            <v>TS048</v>
          </cell>
        </row>
        <row r="2742">
          <cell r="A2742" t="str">
            <v>CIV714AJ</v>
          </cell>
          <cell r="B2742" t="str">
            <v>TS048</v>
          </cell>
        </row>
        <row r="2743">
          <cell r="A2743" t="str">
            <v>CIV715AJ</v>
          </cell>
          <cell r="B2743" t="str">
            <v>TS048</v>
          </cell>
        </row>
        <row r="2744">
          <cell r="A2744" t="str">
            <v>JNB7001B</v>
          </cell>
          <cell r="B2744" t="str">
            <v>TS083</v>
          </cell>
        </row>
        <row r="2745">
          <cell r="A2745" t="str">
            <v>JND7010</v>
          </cell>
          <cell r="B2745" t="str">
            <v>TS083</v>
          </cell>
        </row>
        <row r="2746">
          <cell r="A2746" t="str">
            <v>JND7017</v>
          </cell>
          <cell r="B2746" t="str">
            <v>TS091</v>
          </cell>
        </row>
        <row r="2747">
          <cell r="A2747" t="str">
            <v>JSC7077</v>
          </cell>
          <cell r="B2747" t="str">
            <v>TS096</v>
          </cell>
        </row>
        <row r="2748">
          <cell r="A2748" t="str">
            <v>JTB5039</v>
          </cell>
          <cell r="B2748" t="str">
            <v>TS036T</v>
          </cell>
        </row>
        <row r="2749">
          <cell r="A2749" t="str">
            <v>JTB6032</v>
          </cell>
          <cell r="B2749" t="str">
            <v>TS091</v>
          </cell>
        </row>
        <row r="2750">
          <cell r="A2750" t="str">
            <v>JTB6153</v>
          </cell>
          <cell r="B2750" t="str">
            <v>TS091</v>
          </cell>
        </row>
        <row r="2751">
          <cell r="A2751" t="str">
            <v>WCB7077</v>
          </cell>
          <cell r="B2751" t="str">
            <v>TS061</v>
          </cell>
        </row>
        <row r="2752">
          <cell r="A2752" t="str">
            <v>WCB7090</v>
          </cell>
          <cell r="B2752" t="str">
            <v>TS031</v>
          </cell>
        </row>
        <row r="2753">
          <cell r="A2753" t="str">
            <v>WNB7083</v>
          </cell>
          <cell r="B2753" t="str">
            <v>TS050N</v>
          </cell>
        </row>
        <row r="2754">
          <cell r="A2754" t="str">
            <v>WNB7091</v>
          </cell>
          <cell r="B2754" t="str">
            <v>TS048</v>
          </cell>
        </row>
        <row r="2755">
          <cell r="A2755" t="str">
            <v>WNB7104</v>
          </cell>
          <cell r="B2755" t="str">
            <v>TS031</v>
          </cell>
        </row>
        <row r="2756">
          <cell r="A2756" t="str">
            <v>WNB7127</v>
          </cell>
          <cell r="B2756" t="str">
            <v>TS055N</v>
          </cell>
        </row>
        <row r="2757">
          <cell r="A2757" t="str">
            <v>WTB6101</v>
          </cell>
          <cell r="B2757" t="str">
            <v>TS092</v>
          </cell>
        </row>
        <row r="2758">
          <cell r="A2758" t="str">
            <v>WTB7910</v>
          </cell>
          <cell r="B2758" t="str">
            <v>TS017T</v>
          </cell>
        </row>
        <row r="2759">
          <cell r="A2759" t="str">
            <v>WTD7029</v>
          </cell>
          <cell r="B2759" t="str">
            <v>TS007</v>
          </cell>
        </row>
        <row r="2760">
          <cell r="A2760" t="str">
            <v>JTB7144</v>
          </cell>
          <cell r="B2760" t="str">
            <v>TS001C</v>
          </cell>
        </row>
        <row r="2761">
          <cell r="A2761" t="str">
            <v>JTB7145</v>
          </cell>
          <cell r="B2761" t="str">
            <v>TS001C</v>
          </cell>
        </row>
        <row r="2762">
          <cell r="A2762" t="str">
            <v>WCD7015</v>
          </cell>
          <cell r="B2762" t="str">
            <v>TS001C</v>
          </cell>
        </row>
        <row r="2763">
          <cell r="A2763" t="str">
            <v>JTB7017</v>
          </cell>
          <cell r="B2763" t="str">
            <v>TS005N</v>
          </cell>
        </row>
        <row r="2764">
          <cell r="A2764" t="str">
            <v>JTB8011</v>
          </cell>
          <cell r="B2764" t="str">
            <v>TS005S</v>
          </cell>
        </row>
        <row r="2765">
          <cell r="A2765" t="str">
            <v>JNB7026</v>
          </cell>
          <cell r="B2765" t="str">
            <v>TS007N</v>
          </cell>
        </row>
        <row r="2766">
          <cell r="A2766" t="str">
            <v>WTB6180</v>
          </cell>
          <cell r="B2766" t="str">
            <v>TS007N</v>
          </cell>
        </row>
        <row r="2767">
          <cell r="A2767" t="str">
            <v>JNB7031</v>
          </cell>
          <cell r="B2767" t="str">
            <v>TS016N</v>
          </cell>
        </row>
        <row r="2768">
          <cell r="A2768" t="str">
            <v>JND8002</v>
          </cell>
          <cell r="B2768" t="str">
            <v>TS017N</v>
          </cell>
        </row>
        <row r="2769">
          <cell r="A2769" t="str">
            <v>JNB8000</v>
          </cell>
          <cell r="B2769" t="str">
            <v>TS018N</v>
          </cell>
        </row>
        <row r="2770">
          <cell r="A2770" t="str">
            <v>WCB8004</v>
          </cell>
          <cell r="B2770" t="str">
            <v>TS018C</v>
          </cell>
        </row>
        <row r="2771">
          <cell r="A2771" t="str">
            <v>JTB7029</v>
          </cell>
          <cell r="B2771" t="str">
            <v>TS036S</v>
          </cell>
        </row>
        <row r="2772">
          <cell r="A2772" t="str">
            <v>JTB6152</v>
          </cell>
          <cell r="B2772" t="str">
            <v>TS050N</v>
          </cell>
        </row>
        <row r="2773">
          <cell r="A2773" t="str">
            <v>JTB7003</v>
          </cell>
          <cell r="B2773" t="str">
            <v>TS081</v>
          </cell>
        </row>
        <row r="2774">
          <cell r="A2774" t="str">
            <v>JTB7007</v>
          </cell>
          <cell r="B2774" t="str">
            <v>TS081</v>
          </cell>
        </row>
        <row r="2775">
          <cell r="A2775" t="str">
            <v>JNF8000</v>
          </cell>
          <cell r="B2775" t="str">
            <v>TS081</v>
          </cell>
        </row>
        <row r="2776">
          <cell r="A2776" t="str">
            <v>CTMTCP08</v>
          </cell>
          <cell r="B2776" t="str">
            <v>MC101</v>
          </cell>
        </row>
        <row r="2777">
          <cell r="A2777" t="str">
            <v>ZSMTRP08</v>
          </cell>
          <cell r="B2777" t="str">
            <v>MC104</v>
          </cell>
        </row>
        <row r="2778">
          <cell r="A2778" t="str">
            <v>MSA8995</v>
          </cell>
          <cell r="B2778" t="str">
            <v>OH001</v>
          </cell>
        </row>
        <row r="2779">
          <cell r="A2779" t="str">
            <v>RSA8021</v>
          </cell>
          <cell r="B2779" t="str">
            <v>OH001</v>
          </cell>
        </row>
        <row r="2780">
          <cell r="A2780" t="str">
            <v>XD8DREF</v>
          </cell>
          <cell r="B2780" t="str">
            <v>OH004</v>
          </cell>
        </row>
        <row r="2781">
          <cell r="A2781" t="str">
            <v>XD8UPR</v>
          </cell>
          <cell r="B2781" t="str">
            <v>OH004</v>
          </cell>
        </row>
        <row r="2782">
          <cell r="A2782" t="str">
            <v>DOONSZSA</v>
          </cell>
          <cell r="B2782" t="str">
            <v>PR239</v>
          </cell>
        </row>
        <row r="2783">
          <cell r="A2783" t="str">
            <v>JSC7053</v>
          </cell>
          <cell r="B2783" t="str">
            <v>TS109S</v>
          </cell>
        </row>
        <row r="2784">
          <cell r="A2784" t="str">
            <v>2095794</v>
          </cell>
          <cell r="B2784" t="str">
            <v>URC</v>
          </cell>
        </row>
        <row r="2785">
          <cell r="A2785" t="str">
            <v>WT7352</v>
          </cell>
          <cell r="B2785" t="str">
            <v>ARN</v>
          </cell>
        </row>
        <row r="2786">
          <cell r="A2786" t="str">
            <v>WT7353</v>
          </cell>
          <cell r="B2786" t="str">
            <v>ARN</v>
          </cell>
        </row>
        <row r="2787">
          <cell r="A2787" t="str">
            <v>2098844</v>
          </cell>
          <cell r="B2787" t="str">
            <v>URN</v>
          </cell>
        </row>
        <row r="2788">
          <cell r="A2788" t="str">
            <v>2070934</v>
          </cell>
          <cell r="B2788" t="str">
            <v>URN</v>
          </cell>
        </row>
        <row r="2789">
          <cell r="A2789" t="str">
            <v>2001565</v>
          </cell>
          <cell r="B2789" t="str">
            <v>URN</v>
          </cell>
        </row>
        <row r="2790">
          <cell r="A2790" t="str">
            <v>2062953</v>
          </cell>
          <cell r="B2790" t="str">
            <v>URN</v>
          </cell>
        </row>
        <row r="2791">
          <cell r="A2791" t="str">
            <v>1960714</v>
          </cell>
          <cell r="B2791" t="str">
            <v>URN</v>
          </cell>
        </row>
        <row r="2792">
          <cell r="A2792" t="str">
            <v>2095432</v>
          </cell>
          <cell r="B2792" t="str">
            <v>URN</v>
          </cell>
        </row>
        <row r="2793">
          <cell r="A2793" t="str">
            <v>2099931</v>
          </cell>
          <cell r="B2793" t="str">
            <v>URN</v>
          </cell>
        </row>
        <row r="2794">
          <cell r="A2794" t="str">
            <v>URS4655H</v>
          </cell>
          <cell r="B2794" t="str">
            <v>URN</v>
          </cell>
        </row>
        <row r="2795">
          <cell r="A2795" t="str">
            <v>1838278</v>
          </cell>
          <cell r="B2795" t="str">
            <v>URN</v>
          </cell>
        </row>
        <row r="2796">
          <cell r="A2796" t="str">
            <v>2020692</v>
          </cell>
          <cell r="B2796" t="str">
            <v>URC</v>
          </cell>
        </row>
        <row r="2797">
          <cell r="A2797" t="str">
            <v>DUCT8393</v>
          </cell>
          <cell r="B2797" t="str">
            <v>URN</v>
          </cell>
        </row>
        <row r="2798">
          <cell r="A2798" t="str">
            <v>2067834</v>
          </cell>
          <cell r="B2798" t="str">
            <v>URC</v>
          </cell>
        </row>
        <row r="2799">
          <cell r="A2799" t="str">
            <v>2072963</v>
          </cell>
          <cell r="B2799" t="str">
            <v>URC</v>
          </cell>
        </row>
        <row r="2800">
          <cell r="A2800" t="str">
            <v>DUCT9089</v>
          </cell>
          <cell r="B2800" t="str">
            <v>URC</v>
          </cell>
        </row>
        <row r="2801">
          <cell r="A2801" t="str">
            <v>WSS8001</v>
          </cell>
          <cell r="B2801" t="str">
            <v>ARS</v>
          </cell>
        </row>
        <row r="2802">
          <cell r="A2802" t="str">
            <v>2082776</v>
          </cell>
          <cell r="B2802" t="str">
            <v>DS002C</v>
          </cell>
        </row>
        <row r="2803">
          <cell r="A2803" t="str">
            <v>2100005</v>
          </cell>
          <cell r="B2803" t="str">
            <v>DS002C</v>
          </cell>
        </row>
        <row r="2804">
          <cell r="A2804" t="str">
            <v>2100117</v>
          </cell>
          <cell r="B2804" t="str">
            <v>DS002C</v>
          </cell>
        </row>
        <row r="2805">
          <cell r="A2805" t="str">
            <v>KNS8002</v>
          </cell>
          <cell r="B2805" t="str">
            <v>DS002N</v>
          </cell>
        </row>
        <row r="2806">
          <cell r="A2806" t="str">
            <v>KNS8003</v>
          </cell>
          <cell r="B2806" t="str">
            <v>DS002N</v>
          </cell>
        </row>
        <row r="2807">
          <cell r="A2807" t="str">
            <v>KNS8004</v>
          </cell>
          <cell r="B2807" t="str">
            <v>DS002N</v>
          </cell>
        </row>
        <row r="2808">
          <cell r="A2808" t="str">
            <v>KNS8005</v>
          </cell>
          <cell r="B2808" t="str">
            <v>DS002N</v>
          </cell>
        </row>
        <row r="2809">
          <cell r="A2809" t="str">
            <v>2098985</v>
          </cell>
          <cell r="B2809" t="str">
            <v>DS003C</v>
          </cell>
        </row>
        <row r="2810">
          <cell r="A2810" t="str">
            <v>2075057</v>
          </cell>
          <cell r="B2810" t="str">
            <v>DS003N</v>
          </cell>
        </row>
        <row r="2811">
          <cell r="A2811" t="str">
            <v>ENU8501</v>
          </cell>
          <cell r="B2811" t="str">
            <v>DS003N</v>
          </cell>
        </row>
        <row r="2812">
          <cell r="A2812" t="str">
            <v>SCS8099</v>
          </cell>
          <cell r="B2812" t="str">
            <v>DS004C</v>
          </cell>
        </row>
        <row r="2813">
          <cell r="A2813" t="str">
            <v>2100134</v>
          </cell>
          <cell r="B2813" t="str">
            <v>DS004N</v>
          </cell>
        </row>
        <row r="2814">
          <cell r="A2814" t="str">
            <v>2100139</v>
          </cell>
          <cell r="B2814" t="str">
            <v>DS004N</v>
          </cell>
        </row>
        <row r="2815">
          <cell r="A2815" t="str">
            <v>2100143</v>
          </cell>
          <cell r="B2815" t="str">
            <v>DS004N</v>
          </cell>
        </row>
        <row r="2816">
          <cell r="A2816" t="str">
            <v>2100147</v>
          </cell>
          <cell r="B2816" t="str">
            <v>DS004N</v>
          </cell>
        </row>
        <row r="2817">
          <cell r="A2817" t="str">
            <v>2100150</v>
          </cell>
          <cell r="B2817" t="str">
            <v>DS004N</v>
          </cell>
        </row>
        <row r="2818">
          <cell r="A2818" t="str">
            <v>2100151</v>
          </cell>
          <cell r="B2818" t="str">
            <v>DS004N</v>
          </cell>
        </row>
        <row r="2819">
          <cell r="A2819" t="str">
            <v>1959688</v>
          </cell>
          <cell r="B2819" t="str">
            <v>DS004N</v>
          </cell>
        </row>
        <row r="2820">
          <cell r="A2820" t="str">
            <v>2089266</v>
          </cell>
          <cell r="B2820" t="str">
            <v>DS004N</v>
          </cell>
        </row>
        <row r="2821">
          <cell r="A2821" t="str">
            <v>2021809</v>
          </cell>
          <cell r="B2821" t="str">
            <v>DS005N</v>
          </cell>
        </row>
        <row r="2822">
          <cell r="A2822" t="str">
            <v>2094783</v>
          </cell>
          <cell r="B2822" t="str">
            <v>DS005N</v>
          </cell>
        </row>
        <row r="2823">
          <cell r="A2823" t="str">
            <v>2022330</v>
          </cell>
          <cell r="B2823" t="str">
            <v>ICC</v>
          </cell>
        </row>
        <row r="2824">
          <cell r="A2824" t="str">
            <v>WSS7118</v>
          </cell>
          <cell r="B2824" t="str">
            <v>ICS</v>
          </cell>
        </row>
        <row r="2825">
          <cell r="A2825" t="str">
            <v>WTB7903</v>
          </cell>
          <cell r="B2825" t="str">
            <v>NUN</v>
          </cell>
        </row>
        <row r="2826">
          <cell r="A2826" t="str">
            <v>JTB6141A</v>
          </cell>
          <cell r="B2826" t="str">
            <v>PR101</v>
          </cell>
        </row>
        <row r="2827">
          <cell r="A2827" t="str">
            <v>WNB8004</v>
          </cell>
          <cell r="B2827" t="str">
            <v>PR172</v>
          </cell>
        </row>
        <row r="2828">
          <cell r="A2828" t="str">
            <v>2054776</v>
          </cell>
          <cell r="B2828" t="str">
            <v>PR349</v>
          </cell>
        </row>
        <row r="2829">
          <cell r="A2829" t="str">
            <v>WTB3102</v>
          </cell>
          <cell r="B2829" t="str">
            <v>RIHVC</v>
          </cell>
        </row>
        <row r="2830">
          <cell r="A2830" t="str">
            <v xml:space="preserve">WEWTHPK </v>
          </cell>
          <cell r="B2830" t="str">
            <v>PR492</v>
          </cell>
        </row>
        <row r="2831">
          <cell r="A2831" t="str">
            <v>WTB7187</v>
          </cell>
          <cell r="B2831" t="str">
            <v>PR022</v>
          </cell>
        </row>
      </sheetData>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 Six Years (2)"/>
      <sheetName val="Past Six Years"/>
      <sheetName val="Lead times"/>
      <sheetName val="CD List1 - Sorted on Compl"/>
      <sheetName val="CD List1 - Sorted by Type"/>
      <sheetName val="Projected Eng &amp; Net Resources"/>
      <sheetName val="PC Overview"/>
      <sheetName val="Property Scope"/>
      <sheetName val="Complexes - Summary"/>
      <sheetName val="Order of Preference - P'Complex"/>
      <sheetName val="Planning Dates #1"/>
      <sheetName val="Corrected Dates #2"/>
      <sheetName val="PDR Issue Dates"/>
      <sheetName val="Short List rev00 "/>
    </sheetNames>
    <sheetDataSet>
      <sheetData sheetId="0"/>
      <sheetData sheetId="1"/>
      <sheetData sheetId="2" refreshError="1">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sheetName val="Option 1 Meet Planning Dates"/>
      <sheetName val="Option 2 No Major Projects"/>
      <sheetName val="Option 3 Selected Major Project"/>
      <sheetName val="Option 3 Selected Major-sorted"/>
      <sheetName val="Option 3 Eng &amp; Net Costs"/>
      <sheetName val="Option 3 Eng &amp; Net Costs (2)"/>
      <sheetName val="Sheet1"/>
      <sheetName val="Simplified Summary"/>
      <sheetName val="Lead times"/>
    </sheetNames>
    <sheetDataSet>
      <sheetData sheetId="0"/>
      <sheetData sheetId="1"/>
      <sheetData sheetId="2"/>
      <sheetData sheetId="3"/>
      <sheetData sheetId="4"/>
      <sheetData sheetId="5"/>
      <sheetData sheetId="6"/>
      <sheetData sheetId="7"/>
      <sheetData sheetId="8"/>
      <sheetData sheetId="9">
        <row r="5">
          <cell r="A5" t="str">
            <v>No</v>
          </cell>
          <cell r="B5" t="str">
            <v>Type</v>
          </cell>
          <cell r="C5" t="str">
            <v xml:space="preserve">Lead Time </v>
          </cell>
          <cell r="D5" t="str">
            <v xml:space="preserve">Eng &amp; </v>
          </cell>
        </row>
        <row r="6">
          <cell r="C6" t="str">
            <v>Months</v>
          </cell>
          <cell r="D6" t="str">
            <v>Network</v>
          </cell>
        </row>
        <row r="7">
          <cell r="A7">
            <v>1</v>
          </cell>
          <cell r="B7" t="str">
            <v>EHV TL -EIS</v>
          </cell>
          <cell r="C7">
            <v>60</v>
          </cell>
          <cell r="D7">
            <v>0.2</v>
          </cell>
        </row>
        <row r="8">
          <cell r="A8">
            <v>2</v>
          </cell>
          <cell r="B8" t="str">
            <v>EHV TL -REF</v>
          </cell>
          <cell r="C8">
            <v>36</v>
          </cell>
          <cell r="D8">
            <v>0.17499999999999999</v>
          </cell>
        </row>
        <row r="9">
          <cell r="A9">
            <v>3</v>
          </cell>
          <cell r="B9" t="str">
            <v>TL -EIS</v>
          </cell>
          <cell r="C9">
            <v>48</v>
          </cell>
          <cell r="D9">
            <v>0.2</v>
          </cell>
        </row>
        <row r="10">
          <cell r="A10">
            <v>4</v>
          </cell>
          <cell r="B10" t="str">
            <v>TL -REF</v>
          </cell>
          <cell r="C10">
            <v>24</v>
          </cell>
          <cell r="D10">
            <v>0.17499999999999999</v>
          </cell>
        </row>
        <row r="11">
          <cell r="A11">
            <v>5</v>
          </cell>
          <cell r="B11" t="str">
            <v>500/330kV Greenfield</v>
          </cell>
          <cell r="C11">
            <v>40</v>
          </cell>
          <cell r="D11">
            <v>0.2</v>
          </cell>
        </row>
        <row r="12">
          <cell r="A12">
            <v>6</v>
          </cell>
          <cell r="B12" t="str">
            <v>330/132kV Greenfield</v>
          </cell>
          <cell r="C12">
            <v>36</v>
          </cell>
          <cell r="D12">
            <v>0.2</v>
          </cell>
        </row>
        <row r="13">
          <cell r="A13">
            <v>7</v>
          </cell>
          <cell r="B13" t="str">
            <v>132kV Greenfield</v>
          </cell>
          <cell r="C13">
            <v>30</v>
          </cell>
          <cell r="D13">
            <v>0.2</v>
          </cell>
        </row>
        <row r="14">
          <cell r="A14">
            <v>8</v>
          </cell>
          <cell r="B14" t="str">
            <v>500/330kV Aug</v>
          </cell>
          <cell r="C14">
            <v>28</v>
          </cell>
          <cell r="D14">
            <v>0.3</v>
          </cell>
        </row>
        <row r="15">
          <cell r="A15">
            <v>9</v>
          </cell>
          <cell r="B15" t="str">
            <v>330/132kV Aug</v>
          </cell>
          <cell r="C15">
            <v>24</v>
          </cell>
          <cell r="D15">
            <v>0.3</v>
          </cell>
        </row>
        <row r="16">
          <cell r="A16">
            <v>10</v>
          </cell>
          <cell r="B16" t="str">
            <v>132kV Aug</v>
          </cell>
          <cell r="C16">
            <v>24</v>
          </cell>
          <cell r="D16">
            <v>0.3</v>
          </cell>
        </row>
        <row r="17">
          <cell r="A17">
            <v>11</v>
          </cell>
          <cell r="B17" t="str">
            <v>Transformer Replace</v>
          </cell>
          <cell r="C17">
            <v>18</v>
          </cell>
          <cell r="D17">
            <v>0.3</v>
          </cell>
        </row>
        <row r="18">
          <cell r="A18">
            <v>12</v>
          </cell>
          <cell r="B18" t="str">
            <v>Capacitor Replace</v>
          </cell>
          <cell r="C18">
            <v>14</v>
          </cell>
          <cell r="D18">
            <v>0.6</v>
          </cell>
        </row>
        <row r="19">
          <cell r="A19">
            <v>13</v>
          </cell>
          <cell r="B19" t="str">
            <v>Shunt Reactor Replace</v>
          </cell>
          <cell r="C19">
            <v>18</v>
          </cell>
          <cell r="D19">
            <v>0.3</v>
          </cell>
        </row>
        <row r="20">
          <cell r="A20">
            <v>14</v>
          </cell>
          <cell r="B20" t="str">
            <v>SS Property Acquistion</v>
          </cell>
          <cell r="C20">
            <v>18</v>
          </cell>
        </row>
        <row r="21">
          <cell r="A21">
            <v>15</v>
          </cell>
          <cell r="B21" t="str">
            <v>TL Property Acquistion</v>
          </cell>
          <cell r="C21">
            <v>18</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Detail"/>
      <sheetName val="pr"/>
      <sheetName val="vp"/>
      <sheetName val="reg"/>
    </sheetNames>
    <sheetDataSet>
      <sheetData sheetId="0" refreshError="1"/>
      <sheetData sheetId="1" refreshError="1"/>
      <sheetData sheetId="2"/>
      <sheetData sheetId="3"/>
      <sheetData sheetId="4">
        <row r="1">
          <cell r="A1" t="str">
            <v>Org Unit</v>
          </cell>
          <cell r="B1" t="str">
            <v>Region</v>
          </cell>
        </row>
        <row r="2">
          <cell r="A2" t="str">
            <v>A800</v>
          </cell>
          <cell r="B2" t="str">
            <v>Central</v>
          </cell>
        </row>
        <row r="3">
          <cell r="A3" t="str">
            <v>A810</v>
          </cell>
          <cell r="B3" t="str">
            <v>Central</v>
          </cell>
        </row>
        <row r="4">
          <cell r="A4" t="str">
            <v>A830</v>
          </cell>
          <cell r="B4" t="str">
            <v>Central</v>
          </cell>
        </row>
        <row r="5">
          <cell r="A5" t="str">
            <v>A831</v>
          </cell>
          <cell r="B5" t="str">
            <v>Central</v>
          </cell>
        </row>
        <row r="6">
          <cell r="A6" t="str">
            <v>A832</v>
          </cell>
          <cell r="B6" t="str">
            <v>Central</v>
          </cell>
        </row>
        <row r="7">
          <cell r="A7" t="str">
            <v>A833</v>
          </cell>
          <cell r="B7" t="str">
            <v>Central</v>
          </cell>
        </row>
        <row r="8">
          <cell r="A8" t="str">
            <v>A834</v>
          </cell>
          <cell r="B8" t="str">
            <v>Central</v>
          </cell>
        </row>
        <row r="9">
          <cell r="A9" t="str">
            <v>A850</v>
          </cell>
          <cell r="B9" t="str">
            <v>Central</v>
          </cell>
        </row>
        <row r="10">
          <cell r="A10" t="str">
            <v>A851</v>
          </cell>
          <cell r="B10" t="str">
            <v>Central</v>
          </cell>
        </row>
        <row r="11">
          <cell r="A11" t="str">
            <v>A852</v>
          </cell>
          <cell r="B11" t="str">
            <v>Central</v>
          </cell>
        </row>
        <row r="12">
          <cell r="A12" t="str">
            <v>A853</v>
          </cell>
          <cell r="B12" t="str">
            <v>Central</v>
          </cell>
        </row>
        <row r="13">
          <cell r="A13" t="str">
            <v>A854</v>
          </cell>
          <cell r="B13" t="str">
            <v>Central</v>
          </cell>
        </row>
        <row r="14">
          <cell r="A14" t="str">
            <v>A855</v>
          </cell>
          <cell r="B14" t="str">
            <v>Central</v>
          </cell>
        </row>
        <row r="15">
          <cell r="A15" t="str">
            <v>A856</v>
          </cell>
          <cell r="B15" t="str">
            <v>Central</v>
          </cell>
        </row>
        <row r="16">
          <cell r="A16" t="str">
            <v>A870</v>
          </cell>
          <cell r="B16" t="str">
            <v>Central</v>
          </cell>
        </row>
        <row r="17">
          <cell r="A17" t="str">
            <v>A872</v>
          </cell>
          <cell r="B17" t="str">
            <v>Central</v>
          </cell>
        </row>
        <row r="18">
          <cell r="A18" t="str">
            <v>A873</v>
          </cell>
          <cell r="B18" t="str">
            <v>Central</v>
          </cell>
        </row>
        <row r="19">
          <cell r="A19" t="str">
            <v>A835</v>
          </cell>
          <cell r="B19" t="str">
            <v>Central</v>
          </cell>
        </row>
        <row r="20">
          <cell r="A20" t="str">
            <v>A900</v>
          </cell>
          <cell r="B20" t="str">
            <v>North</v>
          </cell>
        </row>
        <row r="21">
          <cell r="A21" t="str">
            <v>A910</v>
          </cell>
          <cell r="B21" t="str">
            <v>North</v>
          </cell>
        </row>
        <row r="22">
          <cell r="A22" t="str">
            <v>A911</v>
          </cell>
          <cell r="B22" t="str">
            <v>North</v>
          </cell>
        </row>
        <row r="23">
          <cell r="A23" t="str">
            <v>A920</v>
          </cell>
          <cell r="B23" t="str">
            <v>North</v>
          </cell>
        </row>
        <row r="24">
          <cell r="A24" t="str">
            <v>A921</v>
          </cell>
          <cell r="B24" t="str">
            <v>North</v>
          </cell>
        </row>
        <row r="25">
          <cell r="A25" t="str">
            <v>A922</v>
          </cell>
          <cell r="B25" t="str">
            <v>North</v>
          </cell>
        </row>
        <row r="26">
          <cell r="A26" t="str">
            <v>A923</v>
          </cell>
          <cell r="B26" t="str">
            <v>North</v>
          </cell>
        </row>
        <row r="27">
          <cell r="A27" t="str">
            <v>A924</v>
          </cell>
          <cell r="B27" t="str">
            <v>North</v>
          </cell>
        </row>
        <row r="28">
          <cell r="A28" t="str">
            <v>A925</v>
          </cell>
          <cell r="B28" t="str">
            <v>North</v>
          </cell>
        </row>
        <row r="29">
          <cell r="A29" t="str">
            <v>A926</v>
          </cell>
          <cell r="B29" t="str">
            <v>North</v>
          </cell>
        </row>
        <row r="30">
          <cell r="A30" t="str">
            <v>A927</v>
          </cell>
          <cell r="B30" t="str">
            <v>North</v>
          </cell>
        </row>
        <row r="31">
          <cell r="A31" t="str">
            <v>A930</v>
          </cell>
          <cell r="B31" t="str">
            <v>North</v>
          </cell>
        </row>
        <row r="32">
          <cell r="A32" t="str">
            <v>A931</v>
          </cell>
          <cell r="B32" t="str">
            <v>North</v>
          </cell>
        </row>
        <row r="33">
          <cell r="A33" t="str">
            <v>A932</v>
          </cell>
          <cell r="B33" t="str">
            <v>North</v>
          </cell>
        </row>
        <row r="34">
          <cell r="A34" t="str">
            <v>A933</v>
          </cell>
          <cell r="B34" t="str">
            <v>North</v>
          </cell>
        </row>
        <row r="35">
          <cell r="A35" t="str">
            <v>A934</v>
          </cell>
          <cell r="B35" t="str">
            <v>North</v>
          </cell>
        </row>
        <row r="36">
          <cell r="A36" t="str">
            <v>A935</v>
          </cell>
          <cell r="B36" t="str">
            <v>North</v>
          </cell>
        </row>
        <row r="37">
          <cell r="A37" t="str">
            <v>A936</v>
          </cell>
          <cell r="B37" t="str">
            <v>North</v>
          </cell>
        </row>
        <row r="38">
          <cell r="A38" t="str">
            <v>A940</v>
          </cell>
          <cell r="B38" t="str">
            <v>North</v>
          </cell>
        </row>
        <row r="39">
          <cell r="A39" t="str">
            <v>A941</v>
          </cell>
          <cell r="B39" t="str">
            <v>North</v>
          </cell>
        </row>
        <row r="40">
          <cell r="A40" t="str">
            <v>A942</v>
          </cell>
          <cell r="B40" t="str">
            <v>North</v>
          </cell>
        </row>
        <row r="41">
          <cell r="A41" t="str">
            <v>A943</v>
          </cell>
          <cell r="B41" t="str">
            <v>North</v>
          </cell>
        </row>
        <row r="42">
          <cell r="A42" t="str">
            <v>A970</v>
          </cell>
          <cell r="B42" t="str">
            <v>North</v>
          </cell>
        </row>
        <row r="43">
          <cell r="A43" t="str">
            <v>A971</v>
          </cell>
          <cell r="B43" t="str">
            <v>North</v>
          </cell>
        </row>
        <row r="44">
          <cell r="A44" t="str">
            <v>A972</v>
          </cell>
          <cell r="B44" t="str">
            <v>North</v>
          </cell>
        </row>
        <row r="45">
          <cell r="A45" t="str">
            <v>A973</v>
          </cell>
          <cell r="B45" t="str">
            <v>North</v>
          </cell>
        </row>
        <row r="46">
          <cell r="A46" t="str">
            <v>A974</v>
          </cell>
          <cell r="B46" t="str">
            <v>North</v>
          </cell>
        </row>
        <row r="47">
          <cell r="A47" t="str">
            <v>A975</v>
          </cell>
          <cell r="B47" t="str">
            <v>North</v>
          </cell>
        </row>
        <row r="48">
          <cell r="A48" t="str">
            <v>A976</v>
          </cell>
          <cell r="B48" t="str">
            <v>North</v>
          </cell>
        </row>
        <row r="49">
          <cell r="A49" t="str">
            <v>A977</v>
          </cell>
          <cell r="B49" t="str">
            <v>North</v>
          </cell>
        </row>
        <row r="50">
          <cell r="A50" t="str">
            <v>A000</v>
          </cell>
          <cell r="B50" t="str">
            <v>Other NAO</v>
          </cell>
        </row>
        <row r="51">
          <cell r="A51" t="str">
            <v>A420</v>
          </cell>
          <cell r="B51" t="str">
            <v>Other NAO</v>
          </cell>
        </row>
        <row r="52">
          <cell r="A52" t="str">
            <v>A450</v>
          </cell>
          <cell r="B52" t="str">
            <v>Other NAO</v>
          </cell>
        </row>
        <row r="53">
          <cell r="A53" t="str">
            <v>E400</v>
          </cell>
          <cell r="B53" t="str">
            <v>Other NAO</v>
          </cell>
        </row>
        <row r="54">
          <cell r="A54" t="str">
            <v>E410</v>
          </cell>
          <cell r="B54" t="str">
            <v>Other NAO</v>
          </cell>
        </row>
        <row r="55">
          <cell r="A55" t="str">
            <v>E420</v>
          </cell>
          <cell r="B55" t="str">
            <v>Other NAO</v>
          </cell>
        </row>
        <row r="56">
          <cell r="A56" t="str">
            <v>E430</v>
          </cell>
          <cell r="B56" t="str">
            <v>Other NAO</v>
          </cell>
        </row>
        <row r="57">
          <cell r="A57" t="str">
            <v>E440</v>
          </cell>
          <cell r="B57" t="str">
            <v>Other NAO</v>
          </cell>
        </row>
        <row r="58">
          <cell r="A58" t="str">
            <v>E450</v>
          </cell>
          <cell r="B58" t="str">
            <v>Other NAO</v>
          </cell>
        </row>
        <row r="59">
          <cell r="A59" t="str">
            <v>A400</v>
          </cell>
          <cell r="B59" t="str">
            <v>Other NAO</v>
          </cell>
        </row>
        <row r="60">
          <cell r="A60" t="str">
            <v>A410</v>
          </cell>
          <cell r="B60" t="str">
            <v>Other NAO</v>
          </cell>
        </row>
        <row r="61">
          <cell r="A61" t="str">
            <v>A430</v>
          </cell>
          <cell r="B61" t="str">
            <v>Other NAO</v>
          </cell>
        </row>
        <row r="62">
          <cell r="A62" t="str">
            <v>A440</v>
          </cell>
          <cell r="B62" t="str">
            <v>Other NAO</v>
          </cell>
        </row>
        <row r="63">
          <cell r="A63" t="str">
            <v>A103</v>
          </cell>
          <cell r="B63" t="str">
            <v>Other NAO</v>
          </cell>
        </row>
        <row r="64">
          <cell r="A64" t="str">
            <v>A106</v>
          </cell>
          <cell r="B64" t="str">
            <v>Other NAO</v>
          </cell>
        </row>
        <row r="65">
          <cell r="A65" t="str">
            <v>E700</v>
          </cell>
          <cell r="B65" t="str">
            <v>Other NAO</v>
          </cell>
        </row>
        <row r="66">
          <cell r="A66" t="str">
            <v>E710</v>
          </cell>
          <cell r="B66" t="str">
            <v>Other NAO</v>
          </cell>
        </row>
        <row r="67">
          <cell r="A67" t="str">
            <v>E720</v>
          </cell>
          <cell r="B67" t="str">
            <v>Other NAO</v>
          </cell>
        </row>
        <row r="68">
          <cell r="A68" t="str">
            <v>E730</v>
          </cell>
          <cell r="B68" t="str">
            <v>Other NAO</v>
          </cell>
        </row>
        <row r="69">
          <cell r="A69" t="str">
            <v>E740</v>
          </cell>
          <cell r="B69" t="str">
            <v>Other NAO</v>
          </cell>
        </row>
        <row r="70">
          <cell r="A70" t="str">
            <v>E750</v>
          </cell>
          <cell r="B70" t="str">
            <v>Other NAO</v>
          </cell>
        </row>
        <row r="71">
          <cell r="A71" t="str">
            <v>E760</v>
          </cell>
          <cell r="B71" t="str">
            <v>Other NAO</v>
          </cell>
        </row>
        <row r="72">
          <cell r="A72" t="str">
            <v>S010</v>
          </cell>
          <cell r="B72" t="str">
            <v>Other NAO</v>
          </cell>
        </row>
        <row r="73">
          <cell r="A73" t="str">
            <v>E770</v>
          </cell>
          <cell r="B73" t="str">
            <v>Other NAO</v>
          </cell>
        </row>
        <row r="74">
          <cell r="A74" t="str">
            <v>S610</v>
          </cell>
          <cell r="B74" t="str">
            <v>Other NAO</v>
          </cell>
        </row>
        <row r="75">
          <cell r="A75" t="str">
            <v>S620</v>
          </cell>
          <cell r="B75" t="str">
            <v>Other NAO</v>
          </cell>
        </row>
        <row r="76">
          <cell r="A76" t="str">
            <v>A700</v>
          </cell>
          <cell r="B76" t="str">
            <v>South</v>
          </cell>
        </row>
        <row r="77">
          <cell r="A77" t="str">
            <v>A710</v>
          </cell>
          <cell r="B77" t="str">
            <v>South</v>
          </cell>
        </row>
        <row r="78">
          <cell r="A78" t="str">
            <v>A711</v>
          </cell>
          <cell r="B78" t="str">
            <v>South</v>
          </cell>
        </row>
        <row r="79">
          <cell r="A79" t="str">
            <v>A730</v>
          </cell>
          <cell r="B79" t="str">
            <v>South</v>
          </cell>
        </row>
        <row r="80">
          <cell r="A80" t="str">
            <v>A731</v>
          </cell>
          <cell r="B80" t="str">
            <v>South</v>
          </cell>
        </row>
        <row r="81">
          <cell r="A81" t="str">
            <v>A732</v>
          </cell>
          <cell r="B81" t="str">
            <v>South</v>
          </cell>
        </row>
        <row r="82">
          <cell r="A82" t="str">
            <v>A750</v>
          </cell>
          <cell r="B82" t="str">
            <v>South</v>
          </cell>
        </row>
        <row r="83">
          <cell r="A83" t="str">
            <v>A752</v>
          </cell>
          <cell r="B83" t="str">
            <v>South</v>
          </cell>
        </row>
        <row r="84">
          <cell r="A84" t="str">
            <v>A770</v>
          </cell>
          <cell r="B84" t="str">
            <v>South</v>
          </cell>
        </row>
        <row r="85">
          <cell r="A85" t="str">
            <v>A771</v>
          </cell>
          <cell r="B85" t="str">
            <v>South</v>
          </cell>
        </row>
        <row r="86">
          <cell r="A86" t="str">
            <v>A772</v>
          </cell>
          <cell r="B86" t="str">
            <v>South</v>
          </cell>
        </row>
        <row r="87">
          <cell r="A87" t="str">
            <v>A773</v>
          </cell>
          <cell r="B87" t="str">
            <v>South</v>
          </cell>
        </row>
        <row r="88">
          <cell r="A88" t="str">
            <v>A774</v>
          </cell>
          <cell r="B88" t="str">
            <v>South</v>
          </cell>
        </row>
        <row r="89">
          <cell r="A89" t="str">
            <v>U000</v>
          </cell>
          <cell r="B89" t="str">
            <v>NDC</v>
          </cell>
        </row>
        <row r="90">
          <cell r="A90" t="str">
            <v>C800</v>
          </cell>
          <cell r="B90" t="str">
            <v>NDC</v>
          </cell>
        </row>
        <row r="91">
          <cell r="A91" t="str">
            <v>E600</v>
          </cell>
          <cell r="B91" t="str">
            <v>NDC</v>
          </cell>
        </row>
        <row r="92">
          <cell r="A92" t="str">
            <v>E610</v>
          </cell>
          <cell r="B92" t="str">
            <v>NDC</v>
          </cell>
        </row>
        <row r="93">
          <cell r="A93" t="str">
            <v>E620</v>
          </cell>
          <cell r="B93" t="str">
            <v>NDC</v>
          </cell>
        </row>
        <row r="94">
          <cell r="A94" t="str">
            <v>U300</v>
          </cell>
          <cell r="B94" t="str">
            <v>NDC</v>
          </cell>
        </row>
        <row r="95">
          <cell r="A95" t="str">
            <v>A105</v>
          </cell>
          <cell r="B95" t="str">
            <v>NDC</v>
          </cell>
        </row>
        <row r="96">
          <cell r="A96" t="str">
            <v>A100</v>
          </cell>
          <cell r="B96" t="str">
            <v>NDC</v>
          </cell>
        </row>
        <row r="97">
          <cell r="A97" t="str">
            <v>A101</v>
          </cell>
          <cell r="B97" t="str">
            <v>NDC</v>
          </cell>
        </row>
        <row r="98">
          <cell r="A98" t="str">
            <v>A102</v>
          </cell>
          <cell r="B98" t="str">
            <v>NDC</v>
          </cell>
        </row>
        <row r="99">
          <cell r="A99" t="str">
            <v>A104</v>
          </cell>
          <cell r="B99" t="str">
            <v>NDC</v>
          </cell>
        </row>
        <row r="100">
          <cell r="A100" t="str">
            <v>A600</v>
          </cell>
          <cell r="B100" t="str">
            <v>NDC</v>
          </cell>
        </row>
        <row r="101">
          <cell r="A101" t="str">
            <v>A610</v>
          </cell>
          <cell r="B101" t="str">
            <v>NDC</v>
          </cell>
        </row>
        <row r="102">
          <cell r="A102" t="str">
            <v>A630</v>
          </cell>
          <cell r="B102" t="str">
            <v>NDC</v>
          </cell>
        </row>
        <row r="103">
          <cell r="A103" t="str">
            <v>E100</v>
          </cell>
          <cell r="B103" t="str">
            <v>NDC</v>
          </cell>
        </row>
        <row r="104">
          <cell r="A104" t="str">
            <v>E110</v>
          </cell>
          <cell r="B104" t="str">
            <v>NDC</v>
          </cell>
        </row>
        <row r="105">
          <cell r="A105" t="str">
            <v>E120</v>
          </cell>
          <cell r="B105" t="str">
            <v>NDC</v>
          </cell>
        </row>
        <row r="106">
          <cell r="A106" t="str">
            <v>E130</v>
          </cell>
          <cell r="B106" t="str">
            <v>NDC</v>
          </cell>
        </row>
        <row r="107">
          <cell r="A107" t="str">
            <v>E510</v>
          </cell>
          <cell r="B107" t="str">
            <v>NDC</v>
          </cell>
        </row>
        <row r="108">
          <cell r="A108" t="str">
            <v>E530</v>
          </cell>
          <cell r="B108" t="str">
            <v>NDC</v>
          </cell>
        </row>
        <row r="109">
          <cell r="A109" t="str">
            <v>E540</v>
          </cell>
          <cell r="B109" t="str">
            <v>NDC</v>
          </cell>
        </row>
        <row r="110">
          <cell r="A110" t="str">
            <v>E800</v>
          </cell>
          <cell r="B110" t="str">
            <v>NDC</v>
          </cell>
        </row>
        <row r="111">
          <cell r="A111" t="str">
            <v>E500</v>
          </cell>
          <cell r="B111" t="str">
            <v>NDC</v>
          </cell>
        </row>
        <row r="112">
          <cell r="A112" t="str">
            <v>E520</v>
          </cell>
          <cell r="B112" t="str">
            <v>NDC</v>
          </cell>
        </row>
        <row r="113">
          <cell r="A113" t="str">
            <v>E550</v>
          </cell>
          <cell r="B113" t="str">
            <v>NDC</v>
          </cell>
        </row>
        <row r="114">
          <cell r="A114" t="str">
            <v>E560</v>
          </cell>
          <cell r="B114" t="str">
            <v>NDC</v>
          </cell>
        </row>
        <row r="115">
          <cell r="A115" t="str">
            <v>E200</v>
          </cell>
          <cell r="B115" t="str">
            <v>NDC</v>
          </cell>
        </row>
        <row r="116">
          <cell r="A116" t="str">
            <v>E210</v>
          </cell>
          <cell r="B116" t="str">
            <v>NDC</v>
          </cell>
        </row>
        <row r="117">
          <cell r="A117" t="str">
            <v>E220</v>
          </cell>
          <cell r="B117" t="str">
            <v>NDC</v>
          </cell>
        </row>
        <row r="118">
          <cell r="A118" t="str">
            <v>E230</v>
          </cell>
          <cell r="B118" t="str">
            <v>NDC</v>
          </cell>
        </row>
        <row r="119">
          <cell r="A119" t="str">
            <v>E240</v>
          </cell>
          <cell r="B119" t="str">
            <v>NDC</v>
          </cell>
        </row>
        <row r="120">
          <cell r="A120" t="str">
            <v>E250</v>
          </cell>
          <cell r="B120" t="str">
            <v>NDC</v>
          </cell>
        </row>
        <row r="121">
          <cell r="A121" t="str">
            <v>E260</v>
          </cell>
          <cell r="B121" t="str">
            <v>NDC</v>
          </cell>
        </row>
        <row r="122">
          <cell r="A122" t="str">
            <v>E207</v>
          </cell>
          <cell r="B122" t="str">
            <v>NDC</v>
          </cell>
        </row>
        <row r="123">
          <cell r="A123" t="str">
            <v>E300</v>
          </cell>
          <cell r="B123" t="str">
            <v>NDC</v>
          </cell>
        </row>
        <row r="124">
          <cell r="A124" t="str">
            <v>E310</v>
          </cell>
          <cell r="B124" t="str">
            <v>NDC</v>
          </cell>
        </row>
        <row r="125">
          <cell r="A125" t="str">
            <v>E320</v>
          </cell>
          <cell r="B125" t="str">
            <v>NDC</v>
          </cell>
        </row>
        <row r="126">
          <cell r="A126" t="str">
            <v>E330</v>
          </cell>
          <cell r="B126" t="str">
            <v>NDC</v>
          </cell>
        </row>
        <row r="127">
          <cell r="A127" t="str">
            <v>E350</v>
          </cell>
          <cell r="B127" t="str">
            <v>NDC</v>
          </cell>
        </row>
        <row r="128">
          <cell r="A128" t="str">
            <v>E370</v>
          </cell>
          <cell r="B128" t="str">
            <v>NDC</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urce Data"/>
      <sheetName val="Network Capex ACCC Submission"/>
      <sheetName val="Printout Source Data"/>
      <sheetName val="Printout Project Type"/>
      <sheetName val="Lead times"/>
      <sheetName val="Summary Network Costs"/>
      <sheetName val="Conso Proj Des Final"/>
      <sheetName val="All Details"/>
    </sheetNames>
    <sheetDataSet>
      <sheetData sheetId="0" refreshError="1"/>
      <sheetData sheetId="1" refreshError="1">
        <row r="58">
          <cell r="A58">
            <v>1</v>
          </cell>
          <cell r="B58" t="str">
            <v>Newcastle and Lower North Coast Supply - Committed</v>
          </cell>
          <cell r="C58">
            <v>1</v>
          </cell>
          <cell r="E58">
            <v>39</v>
          </cell>
          <cell r="H58">
            <v>11</v>
          </cell>
          <cell r="I58" t="str">
            <v>Transformer Replace</v>
          </cell>
          <cell r="N58" t="str">
            <v>Committed</v>
          </cell>
          <cell r="O58" t="str">
            <v>Establishment of Waratah West 330/132kV Sub - Contract</v>
          </cell>
          <cell r="P58" t="str">
            <v>330SS</v>
          </cell>
          <cell r="Q58" t="str">
            <v>Northern</v>
          </cell>
          <cell r="R58">
            <v>18.57</v>
          </cell>
          <cell r="S58">
            <v>4.0199999999999996</v>
          </cell>
        </row>
        <row r="59">
          <cell r="A59">
            <v>2</v>
          </cell>
          <cell r="B59" t="str">
            <v>Sydney West SVC</v>
          </cell>
          <cell r="C59">
            <v>1</v>
          </cell>
          <cell r="E59">
            <v>55</v>
          </cell>
          <cell r="H59">
            <v>11</v>
          </cell>
          <cell r="I59" t="str">
            <v>Transformer Replace</v>
          </cell>
          <cell r="N59" t="str">
            <v>Committed</v>
          </cell>
          <cell r="O59" t="str">
            <v>Sydney West SVC - Contract</v>
          </cell>
          <cell r="P59" t="str">
            <v>SVC</v>
          </cell>
          <cell r="Q59" t="str">
            <v>Central</v>
          </cell>
          <cell r="R59">
            <v>26.9</v>
          </cell>
          <cell r="S59">
            <v>3.6</v>
          </cell>
          <cell r="T59">
            <v>2.9000000000000001E-2</v>
          </cell>
        </row>
        <row r="60">
          <cell r="A60">
            <v>3</v>
          </cell>
          <cell r="B60" t="str">
            <v>Tuggerah Sterland Line Upgrade</v>
          </cell>
          <cell r="C60">
            <v>1</v>
          </cell>
          <cell r="E60">
            <v>63</v>
          </cell>
          <cell r="H60">
            <v>11</v>
          </cell>
          <cell r="I60" t="str">
            <v>Transformer Replace</v>
          </cell>
          <cell r="N60" t="str">
            <v>Committed</v>
          </cell>
          <cell r="O60" t="str">
            <v>Tuggerah Streland Upgrade</v>
          </cell>
          <cell r="P60" t="str">
            <v>TL REF</v>
          </cell>
          <cell r="Q60" t="str">
            <v>Northern</v>
          </cell>
          <cell r="R60">
            <v>14.23</v>
          </cell>
          <cell r="S60">
            <v>1.64</v>
          </cell>
        </row>
        <row r="61">
          <cell r="A61">
            <v>4</v>
          </cell>
          <cell r="B61" t="str">
            <v>Yass 330 kV Substation Equipment Replacement</v>
          </cell>
          <cell r="C61">
            <v>1</v>
          </cell>
          <cell r="E61">
            <v>68</v>
          </cell>
          <cell r="H61">
            <v>11</v>
          </cell>
          <cell r="I61" t="str">
            <v>Transformer Replace</v>
          </cell>
          <cell r="N61" t="str">
            <v>Committed</v>
          </cell>
          <cell r="O61" t="str">
            <v>Yass 330kV Substation Refurbishment - Contract</v>
          </cell>
          <cell r="P61" t="str">
            <v>330SS</v>
          </cell>
          <cell r="Q61" t="str">
            <v>Southern</v>
          </cell>
          <cell r="R61">
            <v>38.67</v>
          </cell>
          <cell r="S61">
            <v>13.9</v>
          </cell>
        </row>
        <row r="62">
          <cell r="A62">
            <v>5</v>
          </cell>
          <cell r="B62" t="str">
            <v>Substation Projects - Miscellaneous</v>
          </cell>
          <cell r="C62">
            <v>1</v>
          </cell>
          <cell r="E62">
            <v>68</v>
          </cell>
          <cell r="H62">
            <v>11</v>
          </cell>
          <cell r="I62" t="str">
            <v>Transformer Replace</v>
          </cell>
          <cell r="N62" t="str">
            <v>Committed</v>
          </cell>
          <cell r="O62" t="str">
            <v>Substation Projects - Miscellaneous</v>
          </cell>
          <cell r="P62" t="str">
            <v>330SS</v>
          </cell>
          <cell r="Q62" t="str">
            <v>Various</v>
          </cell>
          <cell r="R62">
            <v>34.700000000000003</v>
          </cell>
          <cell r="S62">
            <v>1.49</v>
          </cell>
        </row>
        <row r="63">
          <cell r="A63">
            <v>6</v>
          </cell>
          <cell r="B63" t="str">
            <v>SNOVIC Upgrades</v>
          </cell>
          <cell r="C63">
            <v>1</v>
          </cell>
          <cell r="E63">
            <v>39</v>
          </cell>
          <cell r="H63">
            <v>11</v>
          </cell>
          <cell r="I63" t="str">
            <v>Transformer Replace</v>
          </cell>
          <cell r="N63" t="str">
            <v>Committed</v>
          </cell>
          <cell r="O63" t="str">
            <v>SNOVIC Upgrade</v>
          </cell>
          <cell r="P63" t="str">
            <v>330SS</v>
          </cell>
          <cell r="Q63" t="str">
            <v>Northern</v>
          </cell>
          <cell r="R63">
            <v>2.58</v>
          </cell>
          <cell r="S63">
            <v>1.55E-2</v>
          </cell>
        </row>
        <row r="64">
          <cell r="A64">
            <v>7</v>
          </cell>
          <cell r="B64" t="str">
            <v>Koolkhan 132/66kV Substation - Upgrade</v>
          </cell>
          <cell r="C64">
            <v>1</v>
          </cell>
          <cell r="E64">
            <v>39</v>
          </cell>
          <cell r="H64">
            <v>11</v>
          </cell>
          <cell r="I64" t="str">
            <v>Transformer Replace</v>
          </cell>
          <cell r="N64" t="str">
            <v>Committed</v>
          </cell>
          <cell r="O64" t="str">
            <v>Koolkhan 132/66kV Substation - Upgrade</v>
          </cell>
          <cell r="P64" t="str">
            <v>330SS</v>
          </cell>
          <cell r="Q64" t="str">
            <v>Northern</v>
          </cell>
          <cell r="R64">
            <v>4.4980000000000002</v>
          </cell>
          <cell r="S64">
            <v>0.50600000000000001</v>
          </cell>
        </row>
        <row r="65">
          <cell r="A65">
            <v>8</v>
          </cell>
          <cell r="B65" t="str">
            <v>Communications Upgrades</v>
          </cell>
          <cell r="C65">
            <v>1</v>
          </cell>
          <cell r="E65">
            <v>39</v>
          </cell>
          <cell r="H65">
            <v>11</v>
          </cell>
          <cell r="I65" t="str">
            <v>Transformer Replace</v>
          </cell>
          <cell r="N65" t="str">
            <v>Committed</v>
          </cell>
          <cell r="O65" t="str">
            <v>Communications Upgrades</v>
          </cell>
          <cell r="P65" t="str">
            <v>Tech Serv</v>
          </cell>
          <cell r="Q65" t="str">
            <v>Various</v>
          </cell>
          <cell r="R65">
            <v>25.5</v>
          </cell>
          <cell r="S65">
            <v>5.4</v>
          </cell>
          <cell r="T65">
            <v>6.5</v>
          </cell>
          <cell r="U65">
            <v>6</v>
          </cell>
          <cell r="V65">
            <v>3.5</v>
          </cell>
        </row>
        <row r="66">
          <cell r="A66">
            <v>9</v>
          </cell>
        </row>
        <row r="67">
          <cell r="A67">
            <v>10</v>
          </cell>
        </row>
        <row r="68">
          <cell r="A68">
            <v>11</v>
          </cell>
        </row>
        <row r="69">
          <cell r="A69">
            <v>12</v>
          </cell>
          <cell r="B69" t="str">
            <v>Wollar - Wellington 330 kV Line &amp; Wollar 330 kV Sw Stn</v>
          </cell>
          <cell r="C69">
            <v>1</v>
          </cell>
          <cell r="E69">
            <v>64</v>
          </cell>
          <cell r="H69">
            <v>11</v>
          </cell>
          <cell r="I69" t="str">
            <v>Transformer Replace</v>
          </cell>
          <cell r="N69" t="str">
            <v>Committed</v>
          </cell>
          <cell r="O69" t="str">
            <v>Wollar to Wellington Substation Works</v>
          </cell>
          <cell r="P69" t="str">
            <v>330SS</v>
          </cell>
          <cell r="Q69" t="str">
            <v>Central</v>
          </cell>
          <cell r="R69">
            <v>24.870000000000005</v>
          </cell>
          <cell r="S69">
            <v>1.7689999999999999</v>
          </cell>
          <cell r="T69">
            <v>5.2240000000000002</v>
          </cell>
          <cell r="U69">
            <v>17.256</v>
          </cell>
        </row>
        <row r="70">
          <cell r="A70">
            <v>13</v>
          </cell>
          <cell r="B70" t="str">
            <v>Wollar - Wellington 330 kV Line &amp; Wollar 330 kV Sw Stn</v>
          </cell>
          <cell r="C70">
            <v>1</v>
          </cell>
          <cell r="E70">
            <v>65</v>
          </cell>
          <cell r="H70">
            <v>11</v>
          </cell>
          <cell r="I70" t="str">
            <v>Transformer Replace</v>
          </cell>
          <cell r="N70" t="str">
            <v>Committed</v>
          </cell>
          <cell r="O70" t="str">
            <v>Wollar to Wellington 330kV TL - Contract</v>
          </cell>
          <cell r="P70" t="str">
            <v>TL EIS</v>
          </cell>
          <cell r="Q70" t="str">
            <v>Central</v>
          </cell>
          <cell r="R70">
            <v>49.3</v>
          </cell>
          <cell r="S70">
            <v>1.1200000000000001</v>
          </cell>
          <cell r="T70">
            <v>14.2</v>
          </cell>
          <cell r="U70">
            <v>30.8</v>
          </cell>
          <cell r="V70">
            <v>2.1</v>
          </cell>
        </row>
        <row r="71">
          <cell r="A71">
            <v>14</v>
          </cell>
          <cell r="B71" t="str">
            <v>Armidale, Mrln, Vales, Vinyd,Well'ton,&amp; Yass 330 kV Txs</v>
          </cell>
          <cell r="C71">
            <v>1</v>
          </cell>
          <cell r="E71">
            <v>3</v>
          </cell>
          <cell r="H71">
            <v>11</v>
          </cell>
          <cell r="I71" t="str">
            <v>Transformer Replace</v>
          </cell>
          <cell r="N71" t="str">
            <v>Committed</v>
          </cell>
          <cell r="O71" t="str">
            <v>Vineyard 330kV SS- Replacement of No.2 Tx - Contract</v>
          </cell>
          <cell r="P71" t="str">
            <v>330TX</v>
          </cell>
          <cell r="Q71" t="str">
            <v>Central</v>
          </cell>
          <cell r="R71">
            <v>3.8450000000000002</v>
          </cell>
          <cell r="S71">
            <v>2.1000000000000001E-2</v>
          </cell>
        </row>
        <row r="72">
          <cell r="A72">
            <v>15</v>
          </cell>
          <cell r="B72" t="str">
            <v>Liverpool Third 330/132 kV Transformer</v>
          </cell>
          <cell r="C72">
            <v>1</v>
          </cell>
          <cell r="E72">
            <v>28</v>
          </cell>
          <cell r="H72">
            <v>11</v>
          </cell>
          <cell r="I72" t="str">
            <v>Transformer Replace</v>
          </cell>
          <cell r="N72" t="str">
            <v>Committed</v>
          </cell>
          <cell r="O72" t="str">
            <v>Liverpool Third Transformer - Contract</v>
          </cell>
          <cell r="P72" t="str">
            <v>330SS</v>
          </cell>
          <cell r="Q72" t="str">
            <v>Central</v>
          </cell>
          <cell r="R72">
            <v>8.89</v>
          </cell>
          <cell r="S72">
            <v>8.4</v>
          </cell>
        </row>
        <row r="73">
          <cell r="A73">
            <v>16</v>
          </cell>
          <cell r="B73" t="str">
            <v>Coffs Harbour: 330/132 kV Substation</v>
          </cell>
          <cell r="C73">
            <v>1</v>
          </cell>
          <cell r="E73">
            <v>9</v>
          </cell>
          <cell r="H73">
            <v>11</v>
          </cell>
          <cell r="I73" t="str">
            <v>Transformer Replace</v>
          </cell>
          <cell r="N73" t="str">
            <v>Committed</v>
          </cell>
          <cell r="O73" t="str">
            <v>Coffs Harbour 330/132kV Substation - Contract</v>
          </cell>
          <cell r="P73" t="str">
            <v>330SS</v>
          </cell>
          <cell r="Q73" t="str">
            <v>Northern</v>
          </cell>
          <cell r="R73">
            <v>16.2</v>
          </cell>
          <cell r="S73">
            <v>3.8</v>
          </cell>
          <cell r="T73">
            <v>12.2</v>
          </cell>
        </row>
        <row r="74">
          <cell r="A74">
            <v>17</v>
          </cell>
          <cell r="B74" t="str">
            <v>Coffs Harbour: 330/132 kV Substation</v>
          </cell>
          <cell r="C74">
            <v>1</v>
          </cell>
          <cell r="E74">
            <v>9</v>
          </cell>
          <cell r="H74">
            <v>11</v>
          </cell>
          <cell r="I74" t="str">
            <v>Transformer Replace</v>
          </cell>
          <cell r="N74" t="str">
            <v>Committed</v>
          </cell>
          <cell r="O74" t="str">
            <v>Coffs Harbour TL Rearrangement - Contract</v>
          </cell>
          <cell r="P74" t="str">
            <v>TL REF</v>
          </cell>
          <cell r="Q74" t="str">
            <v>Northern</v>
          </cell>
          <cell r="R74">
            <v>3.3</v>
          </cell>
          <cell r="S74">
            <v>0.88</v>
          </cell>
          <cell r="T74">
            <v>2.2999999999999998</v>
          </cell>
        </row>
        <row r="75">
          <cell r="A75">
            <v>18</v>
          </cell>
        </row>
        <row r="76">
          <cell r="A76">
            <v>19</v>
          </cell>
        </row>
        <row r="77">
          <cell r="A77" t="str">
            <v>Condition Based Transformer Replacements</v>
          </cell>
        </row>
        <row r="78">
          <cell r="A78">
            <v>20</v>
          </cell>
          <cell r="B78" t="str">
            <v>Armidale 132/66 kV Transformer Replacement</v>
          </cell>
          <cell r="C78">
            <v>1</v>
          </cell>
          <cell r="D78">
            <v>38749</v>
          </cell>
          <cell r="E78">
            <v>2</v>
          </cell>
          <cell r="F78">
            <v>3</v>
          </cell>
          <cell r="G78">
            <v>38209</v>
          </cell>
          <cell r="H78">
            <v>11</v>
          </cell>
          <cell r="I78" t="str">
            <v>Transformer Replace</v>
          </cell>
          <cell r="J78">
            <v>18</v>
          </cell>
          <cell r="L78" t="str">
            <v>5.3.2</v>
          </cell>
          <cell r="M78" t="str">
            <v>Likely</v>
          </cell>
          <cell r="N78" t="str">
            <v>Planning</v>
          </cell>
          <cell r="O78" t="str">
            <v>Armidale 2*132/66kV Tx Replacement</v>
          </cell>
          <cell r="P78" t="str">
            <v>132TX</v>
          </cell>
          <cell r="Q78" t="str">
            <v>Northern</v>
          </cell>
          <cell r="R78">
            <v>7.5</v>
          </cell>
          <cell r="S78">
            <v>2.3396739130434794</v>
          </cell>
          <cell r="T78">
            <v>5.1603260869565206</v>
          </cell>
        </row>
        <row r="79">
          <cell r="A79">
            <v>21</v>
          </cell>
          <cell r="B79" t="str">
            <v>Armidale, Mrln, Vales, Vinyd,Well'ton,&amp; Yass 330 kV Txs</v>
          </cell>
          <cell r="C79">
            <v>1</v>
          </cell>
          <cell r="D79">
            <v>38749</v>
          </cell>
          <cell r="E79">
            <v>3</v>
          </cell>
          <cell r="F79">
            <v>3</v>
          </cell>
          <cell r="G79">
            <v>38209</v>
          </cell>
          <cell r="H79">
            <v>11</v>
          </cell>
          <cell r="I79" t="str">
            <v>Transformer Replace</v>
          </cell>
          <cell r="J79">
            <v>18</v>
          </cell>
          <cell r="L79" t="str">
            <v>6.3.1</v>
          </cell>
          <cell r="M79" t="str">
            <v>Likely</v>
          </cell>
          <cell r="N79" t="str">
            <v>Planning</v>
          </cell>
          <cell r="O79" t="str">
            <v>Wellington Tx Replacement 2x375MVA tx - contract</v>
          </cell>
          <cell r="P79" t="str">
            <v>330TX</v>
          </cell>
          <cell r="Q79" t="str">
            <v>Central</v>
          </cell>
          <cell r="R79">
            <v>6</v>
          </cell>
          <cell r="S79">
            <v>1.8717391304347832</v>
          </cell>
          <cell r="T79">
            <v>4.1282608695652172</v>
          </cell>
        </row>
        <row r="80">
          <cell r="A80">
            <v>22</v>
          </cell>
          <cell r="B80" t="str">
            <v>Armidale, Mrln, Vales, Vinyd,Well'ton,&amp; Yass 330 kV Txs</v>
          </cell>
          <cell r="C80">
            <v>1</v>
          </cell>
          <cell r="D80">
            <v>39234</v>
          </cell>
          <cell r="E80">
            <v>3</v>
          </cell>
          <cell r="F80">
            <v>3</v>
          </cell>
          <cell r="G80">
            <v>38694</v>
          </cell>
          <cell r="H80">
            <v>11</v>
          </cell>
          <cell r="I80" t="str">
            <v>Transformer Replace</v>
          </cell>
          <cell r="J80">
            <v>18</v>
          </cell>
          <cell r="L80" t="str">
            <v>6.3.1</v>
          </cell>
          <cell r="M80" t="str">
            <v>Likely</v>
          </cell>
          <cell r="N80" t="str">
            <v>Planning</v>
          </cell>
          <cell r="O80" t="str">
            <v>Vales Point Txs Replacement - Contract</v>
          </cell>
          <cell r="P80" t="str">
            <v>330TX</v>
          </cell>
          <cell r="Q80" t="str">
            <v>Northern</v>
          </cell>
          <cell r="R80">
            <v>4</v>
          </cell>
          <cell r="T80">
            <v>0.32</v>
          </cell>
          <cell r="U80">
            <v>3.68</v>
          </cell>
        </row>
        <row r="81">
          <cell r="A81">
            <v>23</v>
          </cell>
          <cell r="B81" t="str">
            <v>Armidale, Mrln, Vales, Vinyd,Well'ton,&amp; Yass 330 kV Txs</v>
          </cell>
          <cell r="C81">
            <v>1</v>
          </cell>
          <cell r="D81">
            <v>39234</v>
          </cell>
          <cell r="E81">
            <v>3</v>
          </cell>
          <cell r="F81">
            <v>3</v>
          </cell>
          <cell r="G81">
            <v>38694</v>
          </cell>
          <cell r="H81">
            <v>11</v>
          </cell>
          <cell r="I81" t="str">
            <v>Transformer Replace</v>
          </cell>
          <cell r="J81">
            <v>18</v>
          </cell>
          <cell r="L81" t="str">
            <v>6.3.1</v>
          </cell>
          <cell r="M81" t="str">
            <v>Likely</v>
          </cell>
          <cell r="N81" t="str">
            <v>Planning</v>
          </cell>
          <cell r="O81" t="str">
            <v>Armidale 2* 330/132kV 375 MVAr Tx replacement - contract</v>
          </cell>
          <cell r="P81" t="str">
            <v>330TX</v>
          </cell>
          <cell r="Q81" t="str">
            <v>Northern</v>
          </cell>
          <cell r="R81">
            <v>12</v>
          </cell>
          <cell r="T81">
            <v>0.96</v>
          </cell>
          <cell r="U81">
            <v>11.04</v>
          </cell>
        </row>
        <row r="82">
          <cell r="A82">
            <v>24</v>
          </cell>
          <cell r="B82" t="str">
            <v>Port Macquarie 132/33 kV Transformer Replacement</v>
          </cell>
          <cell r="C82">
            <v>1</v>
          </cell>
          <cell r="D82">
            <v>38991</v>
          </cell>
          <cell r="E82">
            <v>44</v>
          </cell>
          <cell r="F82">
            <v>3</v>
          </cell>
          <cell r="G82">
            <v>38271</v>
          </cell>
          <cell r="H82">
            <v>10</v>
          </cell>
          <cell r="I82" t="str">
            <v>132kV Aug</v>
          </cell>
          <cell r="J82">
            <v>24</v>
          </cell>
          <cell r="L82" t="str">
            <v>5.3.3</v>
          </cell>
          <cell r="M82" t="str">
            <v>Likely</v>
          </cell>
          <cell r="N82" t="str">
            <v>Proposed</v>
          </cell>
          <cell r="O82" t="str">
            <v>Port Macquarie Tx Replacement - Contract</v>
          </cell>
          <cell r="P82" t="str">
            <v>132TX</v>
          </cell>
          <cell r="Q82" t="str">
            <v>Northern</v>
          </cell>
          <cell r="R82">
            <v>5.666666666666667</v>
          </cell>
          <cell r="S82">
            <v>0.42499999999999999</v>
          </cell>
          <cell r="T82">
            <v>4.6749999999999998</v>
          </cell>
          <cell r="U82">
            <v>0.56666666666666665</v>
          </cell>
        </row>
        <row r="83">
          <cell r="A83">
            <v>25</v>
          </cell>
          <cell r="B83" t="str">
            <v>Supply to South &amp; Inner Metro Sydney</v>
          </cell>
          <cell r="C83">
            <v>1</v>
          </cell>
          <cell r="D83">
            <v>39234</v>
          </cell>
          <cell r="E83">
            <v>52</v>
          </cell>
          <cell r="F83">
            <v>3</v>
          </cell>
          <cell r="G83">
            <v>38694</v>
          </cell>
          <cell r="H83">
            <v>13</v>
          </cell>
          <cell r="I83" t="str">
            <v>Shunt Reactor Replace</v>
          </cell>
          <cell r="J83">
            <v>18</v>
          </cell>
          <cell r="L83" t="str">
            <v>6.5.13</v>
          </cell>
          <cell r="M83" t="str">
            <v>Poss</v>
          </cell>
          <cell r="N83" t="str">
            <v>PT</v>
          </cell>
          <cell r="O83" t="str">
            <v>Sydney South 41 Cable Series Reactor Replacement - Contract</v>
          </cell>
          <cell r="P83" t="str">
            <v>330TX</v>
          </cell>
          <cell r="Q83" t="str">
            <v>Central</v>
          </cell>
          <cell r="R83">
            <v>5</v>
          </cell>
          <cell r="T83">
            <v>0.4</v>
          </cell>
          <cell r="U83">
            <v>4.5999999999999996</v>
          </cell>
        </row>
        <row r="84">
          <cell r="A84">
            <v>26</v>
          </cell>
          <cell r="B84" t="str">
            <v>Supply to South &amp; Inner Metro Sydney</v>
          </cell>
          <cell r="C84">
            <v>1</v>
          </cell>
          <cell r="D84">
            <v>39234</v>
          </cell>
          <cell r="E84">
            <v>52</v>
          </cell>
          <cell r="F84">
            <v>3</v>
          </cell>
          <cell r="G84">
            <v>38694</v>
          </cell>
          <cell r="H84">
            <v>13</v>
          </cell>
          <cell r="I84" t="str">
            <v>Shunt Reactor Replace</v>
          </cell>
          <cell r="J84">
            <v>18</v>
          </cell>
          <cell r="L84" t="str">
            <v>6.5.13</v>
          </cell>
          <cell r="M84" t="str">
            <v>Poss</v>
          </cell>
          <cell r="N84" t="str">
            <v>PT</v>
          </cell>
          <cell r="O84" t="str">
            <v>Sydney South 41 Cable Shunt Reactor Replacement - Contract</v>
          </cell>
          <cell r="P84" t="str">
            <v>Asset Replace</v>
          </cell>
          <cell r="Q84" t="str">
            <v>Central</v>
          </cell>
          <cell r="R84">
            <v>5</v>
          </cell>
          <cell r="T84">
            <v>0.4</v>
          </cell>
          <cell r="U84">
            <v>4.5999999999999996</v>
          </cell>
        </row>
        <row r="85">
          <cell r="A85">
            <v>27</v>
          </cell>
          <cell r="B85" t="str">
            <v>Sydney West Transformer Replacement</v>
          </cell>
          <cell r="C85">
            <v>1</v>
          </cell>
          <cell r="D85">
            <v>39965</v>
          </cell>
          <cell r="E85">
            <v>56</v>
          </cell>
          <cell r="F85">
            <v>3</v>
          </cell>
          <cell r="G85">
            <v>38405</v>
          </cell>
          <cell r="H85">
            <v>11</v>
          </cell>
          <cell r="I85" t="str">
            <v>Transformer Replace</v>
          </cell>
          <cell r="J85">
            <v>52</v>
          </cell>
          <cell r="L85" t="str">
            <v>6.5.16</v>
          </cell>
          <cell r="M85" t="str">
            <v>Poss</v>
          </cell>
          <cell r="N85" t="str">
            <v>Proposed</v>
          </cell>
          <cell r="O85" t="str">
            <v>Sydney West Single Phase Tx Replacement - Contract</v>
          </cell>
          <cell r="P85" t="str">
            <v>330TX</v>
          </cell>
          <cell r="Q85" t="str">
            <v>Central</v>
          </cell>
          <cell r="R85">
            <v>24</v>
          </cell>
          <cell r="S85">
            <v>0.19780219780219782</v>
          </cell>
          <cell r="T85">
            <v>1.3714285714285719</v>
          </cell>
          <cell r="U85">
            <v>2.2039651070578907</v>
          </cell>
          <cell r="V85">
            <v>15.674174993883511</v>
          </cell>
          <cell r="W85">
            <v>4.5526291298278272</v>
          </cell>
        </row>
        <row r="86">
          <cell r="A86">
            <v>28</v>
          </cell>
          <cell r="B86" t="str">
            <v>Tamworth Reactors</v>
          </cell>
          <cell r="C86">
            <v>1</v>
          </cell>
          <cell r="D86">
            <v>39539</v>
          </cell>
          <cell r="E86">
            <v>58</v>
          </cell>
          <cell r="F86">
            <v>3</v>
          </cell>
          <cell r="G86">
            <v>38999</v>
          </cell>
          <cell r="H86">
            <v>13</v>
          </cell>
          <cell r="I86" t="str">
            <v>Shunt Reactor Replace</v>
          </cell>
          <cell r="J86">
            <v>18</v>
          </cell>
          <cell r="L86" t="str">
            <v>6.3.9</v>
          </cell>
          <cell r="M86" t="str">
            <v>Likely</v>
          </cell>
          <cell r="N86" t="str">
            <v>Future</v>
          </cell>
          <cell r="O86" t="str">
            <v>Tamworth Reactor Replacement Stage 2 - Contract</v>
          </cell>
          <cell r="P86" t="str">
            <v>330CAP</v>
          </cell>
          <cell r="Q86" t="str">
            <v>Northern</v>
          </cell>
          <cell r="R86">
            <v>6</v>
          </cell>
          <cell r="U86">
            <v>0.6</v>
          </cell>
          <cell r="V86">
            <v>5.4</v>
          </cell>
        </row>
        <row r="87">
          <cell r="A87">
            <v>29</v>
          </cell>
          <cell r="B87" t="str">
            <v>Tamworth Reactors</v>
          </cell>
          <cell r="C87">
            <v>1</v>
          </cell>
          <cell r="D87">
            <v>39052</v>
          </cell>
          <cell r="E87">
            <v>58</v>
          </cell>
          <cell r="F87">
            <v>3</v>
          </cell>
          <cell r="G87">
            <v>38512</v>
          </cell>
          <cell r="H87">
            <v>13</v>
          </cell>
          <cell r="I87" t="str">
            <v>Shunt Reactor Replace</v>
          </cell>
          <cell r="J87">
            <v>18</v>
          </cell>
          <cell r="L87" t="str">
            <v>6.3.9</v>
          </cell>
          <cell r="M87" t="str">
            <v>Likely</v>
          </cell>
          <cell r="N87" t="str">
            <v>Future</v>
          </cell>
          <cell r="O87" t="str">
            <v>Tamworth Reactor Replacement Stage 1 - Contract</v>
          </cell>
          <cell r="P87" t="str">
            <v>330CAP</v>
          </cell>
          <cell r="Q87" t="str">
            <v>Northern</v>
          </cell>
          <cell r="R87">
            <v>6</v>
          </cell>
          <cell r="S87">
            <v>0.03</v>
          </cell>
          <cell r="T87">
            <v>4.47</v>
          </cell>
          <cell r="U87">
            <v>1.5</v>
          </cell>
        </row>
        <row r="88">
          <cell r="A88" t="str">
            <v>Strategy Based Substation Replacements</v>
          </cell>
        </row>
        <row r="89">
          <cell r="A89">
            <v>30</v>
          </cell>
          <cell r="B89" t="str">
            <v>Snowy Assets Rehab - MSS</v>
          </cell>
          <cell r="C89">
            <v>1</v>
          </cell>
          <cell r="D89">
            <v>39783</v>
          </cell>
          <cell r="E89">
            <v>48</v>
          </cell>
          <cell r="F89">
            <v>3</v>
          </cell>
          <cell r="G89">
            <v>38703</v>
          </cell>
          <cell r="H89">
            <v>6</v>
          </cell>
          <cell r="I89" t="str">
            <v>330/132kV Greenfield</v>
          </cell>
          <cell r="J89">
            <v>36</v>
          </cell>
          <cell r="L89" t="str">
            <v>5.3.7</v>
          </cell>
          <cell r="M89" t="str">
            <v>Const</v>
          </cell>
          <cell r="N89" t="str">
            <v>Proposed</v>
          </cell>
          <cell r="O89" t="str">
            <v>Murray 330kV SS Augmentation - Contract</v>
          </cell>
          <cell r="P89" t="str">
            <v>330SS</v>
          </cell>
          <cell r="Q89" t="str">
            <v>Southern</v>
          </cell>
          <cell r="R89">
            <v>10</v>
          </cell>
          <cell r="T89">
            <v>0.31111111111111112</v>
          </cell>
          <cell r="U89">
            <v>0.90869565217391335</v>
          </cell>
          <cell r="V89">
            <v>7.6294469680582591</v>
          </cell>
          <cell r="W89">
            <v>1.1507462686567167</v>
          </cell>
        </row>
        <row r="90">
          <cell r="A90">
            <v>31</v>
          </cell>
          <cell r="B90" t="str">
            <v>Snowy Assets Rehab - UTSS</v>
          </cell>
          <cell r="C90">
            <v>1</v>
          </cell>
          <cell r="D90">
            <v>39783</v>
          </cell>
          <cell r="E90">
            <v>49</v>
          </cell>
          <cell r="F90">
            <v>3</v>
          </cell>
          <cell r="G90">
            <v>38703</v>
          </cell>
          <cell r="H90">
            <v>6</v>
          </cell>
          <cell r="I90" t="str">
            <v>330/132kV Greenfield</v>
          </cell>
          <cell r="J90">
            <v>36</v>
          </cell>
          <cell r="L90" t="str">
            <v>5.3.7</v>
          </cell>
          <cell r="M90" t="str">
            <v>Const</v>
          </cell>
          <cell r="N90" t="str">
            <v>Proposed</v>
          </cell>
          <cell r="O90" t="str">
            <v>Upper Tumut Switching Station (UTSS) Augmentation - Contract</v>
          </cell>
          <cell r="P90" t="str">
            <v>330SS</v>
          </cell>
          <cell r="Q90" t="str">
            <v>Southern</v>
          </cell>
          <cell r="R90">
            <v>7.5</v>
          </cell>
          <cell r="T90">
            <v>0.23333333333333334</v>
          </cell>
          <cell r="U90">
            <v>0.68152173913043501</v>
          </cell>
          <cell r="V90">
            <v>5.722085226043693</v>
          </cell>
          <cell r="W90">
            <v>0.86305970149253741</v>
          </cell>
        </row>
        <row r="91">
          <cell r="A91" t="str">
            <v>Small Augmentations - New Lines</v>
          </cell>
        </row>
        <row r="92">
          <cell r="A92">
            <v>32</v>
          </cell>
          <cell r="B92" t="str">
            <v>Glen Innes/Inverell supply</v>
          </cell>
          <cell r="C92">
            <v>1</v>
          </cell>
          <cell r="D92">
            <v>40513</v>
          </cell>
          <cell r="E92">
            <v>20</v>
          </cell>
          <cell r="F92">
            <v>1</v>
          </cell>
          <cell r="G92">
            <v>39073</v>
          </cell>
          <cell r="H92">
            <v>3</v>
          </cell>
          <cell r="I92" t="str">
            <v>TL -EIS</v>
          </cell>
          <cell r="J92">
            <v>48</v>
          </cell>
          <cell r="L92" t="str">
            <v>7.2.11</v>
          </cell>
          <cell r="M92" t="str">
            <v>Future</v>
          </cell>
          <cell r="N92" t="str">
            <v>Planning PT</v>
          </cell>
          <cell r="O92" t="str">
            <v>Glen Innes - Inverell 132kV TL (65km)</v>
          </cell>
          <cell r="P92" t="str">
            <v>TL EIS</v>
          </cell>
          <cell r="Q92" t="str">
            <v>Northern</v>
          </cell>
          <cell r="R92">
            <v>12</v>
          </cell>
          <cell r="U92">
            <v>0.17230769230769236</v>
          </cell>
          <cell r="V92">
            <v>0.58769230769230796</v>
          </cell>
          <cell r="W92">
            <v>0.872</v>
          </cell>
          <cell r="X92">
            <v>10.133124555160142</v>
          </cell>
          <cell r="Y92">
            <v>0.2348754448398577</v>
          </cell>
        </row>
        <row r="93">
          <cell r="A93">
            <v>33</v>
          </cell>
          <cell r="B93" t="str">
            <v>Glen Innes/Inverell supply</v>
          </cell>
          <cell r="C93">
            <v>1</v>
          </cell>
          <cell r="D93">
            <v>40513</v>
          </cell>
          <cell r="E93">
            <v>20</v>
          </cell>
          <cell r="F93">
            <v>3</v>
          </cell>
          <cell r="G93">
            <v>39793</v>
          </cell>
          <cell r="H93">
            <v>10</v>
          </cell>
          <cell r="I93" t="str">
            <v>132kV Aug</v>
          </cell>
          <cell r="J93">
            <v>24</v>
          </cell>
          <cell r="L93" t="str">
            <v>7.2.11</v>
          </cell>
          <cell r="M93" t="str">
            <v>Future</v>
          </cell>
          <cell r="N93" t="str">
            <v>Planning PT</v>
          </cell>
          <cell r="O93" t="str">
            <v>Inverell 132kV Switchbay</v>
          </cell>
          <cell r="P93" t="str">
            <v>132SS</v>
          </cell>
          <cell r="Q93" t="str">
            <v>Northern</v>
          </cell>
          <cell r="R93">
            <v>1</v>
          </cell>
          <cell r="W93">
            <v>5.8333333333333348E-2</v>
          </cell>
          <cell r="X93">
            <v>0.76032338308457714</v>
          </cell>
          <cell r="Y93">
            <v>0.18134328358208951</v>
          </cell>
        </row>
        <row r="94">
          <cell r="A94">
            <v>34</v>
          </cell>
          <cell r="B94" t="str">
            <v>Lismore area supply</v>
          </cell>
          <cell r="C94">
            <v>1</v>
          </cell>
          <cell r="D94">
            <v>38961</v>
          </cell>
          <cell r="E94">
            <v>27</v>
          </cell>
          <cell r="F94">
            <v>2</v>
          </cell>
          <cell r="G94">
            <v>38241</v>
          </cell>
          <cell r="H94">
            <v>4</v>
          </cell>
          <cell r="I94" t="str">
            <v>TL -REF</v>
          </cell>
          <cell r="J94">
            <v>24</v>
          </cell>
          <cell r="L94" t="str">
            <v>6.5.2</v>
          </cell>
          <cell r="M94" t="str">
            <v>Poss</v>
          </cell>
          <cell r="N94" t="str">
            <v>Proposed</v>
          </cell>
          <cell r="O94" t="str">
            <v>Uprating of 966 Armidale - Koolkhan 132kV TL - Contract</v>
          </cell>
          <cell r="P94" t="str">
            <v>TL REF</v>
          </cell>
          <cell r="Q94" t="str">
            <v>Northern</v>
          </cell>
          <cell r="R94">
            <v>3</v>
          </cell>
          <cell r="S94">
            <v>0.3318965517241379</v>
          </cell>
          <cell r="T94">
            <v>2.6268872320596466</v>
          </cell>
          <cell r="U94">
            <v>4.1216216216216198E-2</v>
          </cell>
        </row>
        <row r="95">
          <cell r="A95">
            <v>35</v>
          </cell>
          <cell r="B95" t="str">
            <v>Mulwala 132 kV Supply</v>
          </cell>
          <cell r="C95">
            <v>1</v>
          </cell>
          <cell r="D95">
            <v>39783</v>
          </cell>
          <cell r="E95">
            <v>36</v>
          </cell>
          <cell r="F95">
            <v>1</v>
          </cell>
          <cell r="G95">
            <v>38343</v>
          </cell>
          <cell r="H95">
            <v>3</v>
          </cell>
          <cell r="I95" t="str">
            <v>TL -EIS</v>
          </cell>
          <cell r="J95">
            <v>48</v>
          </cell>
          <cell r="L95" t="str">
            <v>6.5.31</v>
          </cell>
          <cell r="M95" t="str">
            <v>Poss</v>
          </cell>
          <cell r="N95" t="str">
            <v>Planning</v>
          </cell>
          <cell r="O95" t="str">
            <v>Mulwala - Finley 132kV TL (62Km) Contract</v>
          </cell>
          <cell r="P95" t="str">
            <v>TL EIS</v>
          </cell>
          <cell r="Q95" t="str">
            <v>Southern</v>
          </cell>
          <cell r="R95">
            <v>12</v>
          </cell>
          <cell r="S95">
            <v>0.17230769230769236</v>
          </cell>
          <cell r="T95">
            <v>0.58769230769230796</v>
          </cell>
          <cell r="U95">
            <v>0.872</v>
          </cell>
          <cell r="V95">
            <v>10.133124555160142</v>
          </cell>
          <cell r="W95">
            <v>0.2348754448398577</v>
          </cell>
        </row>
        <row r="96">
          <cell r="A96">
            <v>36</v>
          </cell>
          <cell r="B96" t="str">
            <v>Mulwala 132 kV Supply</v>
          </cell>
          <cell r="C96">
            <v>1</v>
          </cell>
          <cell r="D96">
            <v>39417</v>
          </cell>
          <cell r="E96">
            <v>36</v>
          </cell>
          <cell r="F96">
            <v>3</v>
          </cell>
          <cell r="G96">
            <v>38697</v>
          </cell>
          <cell r="H96">
            <v>10</v>
          </cell>
          <cell r="I96" t="str">
            <v>132kV Aug</v>
          </cell>
          <cell r="J96">
            <v>24</v>
          </cell>
          <cell r="L96" t="str">
            <v>6.5.31</v>
          </cell>
          <cell r="M96" t="str">
            <v>Poss</v>
          </cell>
          <cell r="N96" t="str">
            <v>Planning</v>
          </cell>
          <cell r="O96" t="str">
            <v>Mulwala 132/66kV Substation Augmentation - Contract</v>
          </cell>
          <cell r="P96" t="str">
            <v>132SS</v>
          </cell>
          <cell r="Q96" t="str">
            <v>Southern</v>
          </cell>
          <cell r="R96">
            <v>2</v>
          </cell>
          <cell r="T96">
            <v>0.1166666666666667</v>
          </cell>
          <cell r="U96">
            <v>1.5206467661691543</v>
          </cell>
          <cell r="V96">
            <v>0.36268656716417902</v>
          </cell>
        </row>
        <row r="97">
          <cell r="A97">
            <v>37</v>
          </cell>
          <cell r="B97" t="str">
            <v>Mulwala 132 kV Supply</v>
          </cell>
          <cell r="C97">
            <v>1</v>
          </cell>
          <cell r="D97">
            <v>39417</v>
          </cell>
          <cell r="E97">
            <v>36</v>
          </cell>
          <cell r="F97">
            <v>3</v>
          </cell>
          <cell r="G97">
            <v>38697</v>
          </cell>
          <cell r="H97">
            <v>10</v>
          </cell>
          <cell r="I97" t="str">
            <v>132kV Aug</v>
          </cell>
          <cell r="J97">
            <v>24</v>
          </cell>
          <cell r="L97" t="str">
            <v>6.5.31</v>
          </cell>
          <cell r="M97" t="str">
            <v>Poss</v>
          </cell>
          <cell r="N97" t="str">
            <v>Planning</v>
          </cell>
          <cell r="O97" t="str">
            <v>Finley 132/66kV Substattion Augmentation - Contract</v>
          </cell>
          <cell r="P97" t="str">
            <v>132SS</v>
          </cell>
          <cell r="Q97" t="str">
            <v>Southern</v>
          </cell>
          <cell r="R97">
            <v>5</v>
          </cell>
          <cell r="T97">
            <v>0.29166666666666674</v>
          </cell>
          <cell r="U97">
            <v>3.801616915422886</v>
          </cell>
          <cell r="V97">
            <v>0.90671641791044766</v>
          </cell>
        </row>
        <row r="98">
          <cell r="A98">
            <v>38</v>
          </cell>
          <cell r="B98" t="str">
            <v>Narrandera and Lockhart supply</v>
          </cell>
          <cell r="C98">
            <v>1</v>
          </cell>
          <cell r="D98">
            <v>40513</v>
          </cell>
          <cell r="E98">
            <v>38</v>
          </cell>
          <cell r="F98">
            <v>3</v>
          </cell>
          <cell r="G98">
            <v>39613</v>
          </cell>
          <cell r="H98">
            <v>7</v>
          </cell>
          <cell r="I98" t="str">
            <v>132kV Greenfield</v>
          </cell>
          <cell r="J98">
            <v>30</v>
          </cell>
          <cell r="L98" t="str">
            <v>6.5.29</v>
          </cell>
          <cell r="M98" t="str">
            <v>Poss</v>
          </cell>
          <cell r="N98" t="str">
            <v>Planning</v>
          </cell>
          <cell r="O98" t="str">
            <v>Narrandera Substation Establish - Contract</v>
          </cell>
          <cell r="P98" t="str">
            <v>132SS</v>
          </cell>
          <cell r="Q98" t="str">
            <v>Southern</v>
          </cell>
          <cell r="R98">
            <v>6</v>
          </cell>
          <cell r="V98">
            <v>1.0714285714285714E-2</v>
          </cell>
          <cell r="W98">
            <v>0.51428571428571446</v>
          </cell>
          <cell r="X98">
            <v>4.6761940298507456</v>
          </cell>
          <cell r="Y98">
            <v>0.79880597014925392</v>
          </cell>
        </row>
        <row r="99">
          <cell r="A99">
            <v>39</v>
          </cell>
          <cell r="B99" t="str">
            <v>Orange 132 kV Substation Augmentation</v>
          </cell>
          <cell r="C99">
            <v>1</v>
          </cell>
          <cell r="D99">
            <v>39783</v>
          </cell>
          <cell r="E99">
            <v>41</v>
          </cell>
          <cell r="F99">
            <v>2</v>
          </cell>
          <cell r="G99">
            <v>39063</v>
          </cell>
          <cell r="H99">
            <v>4</v>
          </cell>
          <cell r="I99" t="str">
            <v>TL -REF</v>
          </cell>
          <cell r="J99">
            <v>24</v>
          </cell>
          <cell r="L99" t="str">
            <v>6.5.18</v>
          </cell>
          <cell r="M99" t="str">
            <v>Poss</v>
          </cell>
          <cell r="N99" t="str">
            <v>Proposed</v>
          </cell>
          <cell r="O99" t="str">
            <v>Orange Outlets Line Works - Contract</v>
          </cell>
          <cell r="P99" t="str">
            <v>TL REF</v>
          </cell>
          <cell r="Q99" t="str">
            <v>Central</v>
          </cell>
          <cell r="R99">
            <v>1</v>
          </cell>
          <cell r="U99">
            <v>8.4770114942528757E-2</v>
          </cell>
          <cell r="V99">
            <v>0.73352256798430082</v>
          </cell>
          <cell r="W99">
            <v>0.18170731707317073</v>
          </cell>
        </row>
        <row r="100">
          <cell r="A100">
            <v>40</v>
          </cell>
          <cell r="B100" t="str">
            <v>Parkes, Forbes and Cowra supply</v>
          </cell>
          <cell r="C100">
            <v>1</v>
          </cell>
          <cell r="D100">
            <v>39692</v>
          </cell>
          <cell r="E100">
            <v>43</v>
          </cell>
          <cell r="F100">
            <v>1</v>
          </cell>
          <cell r="G100">
            <v>38252</v>
          </cell>
          <cell r="H100">
            <v>3</v>
          </cell>
          <cell r="I100" t="str">
            <v>TL -EIS</v>
          </cell>
          <cell r="J100">
            <v>48</v>
          </cell>
          <cell r="L100" t="str">
            <v>6.5.20</v>
          </cell>
          <cell r="M100" t="str">
            <v>Poss</v>
          </cell>
          <cell r="N100" t="str">
            <v>Planning</v>
          </cell>
          <cell r="O100" t="str">
            <v>Manildra Parkes 132kV Line - Contract</v>
          </cell>
          <cell r="P100" t="str">
            <v>TL EIS</v>
          </cell>
          <cell r="Q100" t="str">
            <v>Central</v>
          </cell>
          <cell r="R100">
            <v>12</v>
          </cell>
          <cell r="S100">
            <v>0.33846153846153854</v>
          </cell>
          <cell r="T100">
            <v>0.54153846153846186</v>
          </cell>
          <cell r="U100">
            <v>1.1839999999999999</v>
          </cell>
          <cell r="V100">
            <v>9.8980996441281146</v>
          </cell>
          <cell r="W100">
            <v>3.7900355871886171E-2</v>
          </cell>
        </row>
        <row r="101">
          <cell r="A101">
            <v>41</v>
          </cell>
          <cell r="B101" t="str">
            <v>Parkes, Forbes and Cowra supply</v>
          </cell>
          <cell r="C101">
            <v>1</v>
          </cell>
          <cell r="D101">
            <v>39417</v>
          </cell>
          <cell r="E101">
            <v>43</v>
          </cell>
          <cell r="F101">
            <v>3</v>
          </cell>
          <cell r="G101">
            <v>38697</v>
          </cell>
          <cell r="H101">
            <v>10</v>
          </cell>
          <cell r="I101" t="str">
            <v>132kV Aug</v>
          </cell>
          <cell r="J101">
            <v>24</v>
          </cell>
          <cell r="L101" t="str">
            <v>6.5.20</v>
          </cell>
          <cell r="M101" t="str">
            <v>Poss</v>
          </cell>
          <cell r="N101" t="str">
            <v>Planning</v>
          </cell>
          <cell r="O101" t="str">
            <v>Manildra SS Augmentation - Contract</v>
          </cell>
          <cell r="P101" t="str">
            <v>132SS</v>
          </cell>
          <cell r="Q101" t="str">
            <v>Central</v>
          </cell>
          <cell r="R101">
            <v>1</v>
          </cell>
          <cell r="T101">
            <v>5.8333333333333348E-2</v>
          </cell>
          <cell r="U101">
            <v>0.76032338308457714</v>
          </cell>
          <cell r="V101">
            <v>0.18134328358208951</v>
          </cell>
        </row>
        <row r="102">
          <cell r="A102">
            <v>42</v>
          </cell>
          <cell r="B102" t="str">
            <v>Parkes, Forbes and Cowra supply</v>
          </cell>
          <cell r="C102">
            <v>1</v>
          </cell>
          <cell r="D102">
            <v>39417</v>
          </cell>
          <cell r="E102">
            <v>43</v>
          </cell>
          <cell r="F102">
            <v>2</v>
          </cell>
          <cell r="G102">
            <v>38697</v>
          </cell>
          <cell r="H102">
            <v>4</v>
          </cell>
          <cell r="I102" t="str">
            <v>TL -REF</v>
          </cell>
          <cell r="J102">
            <v>24</v>
          </cell>
          <cell r="L102" t="str">
            <v>6.5.20</v>
          </cell>
          <cell r="M102" t="str">
            <v>Poss</v>
          </cell>
          <cell r="N102" t="str">
            <v>Planning</v>
          </cell>
          <cell r="O102" t="str">
            <v>Cowra Line Uprate - Contract</v>
          </cell>
          <cell r="P102" t="str">
            <v>TL REF</v>
          </cell>
          <cell r="Q102" t="str">
            <v>Central</v>
          </cell>
          <cell r="R102">
            <v>4</v>
          </cell>
          <cell r="T102">
            <v>0.33908045977011503</v>
          </cell>
          <cell r="U102">
            <v>2.9340902719372033</v>
          </cell>
          <cell r="V102">
            <v>0.72682926829268291</v>
          </cell>
        </row>
        <row r="103">
          <cell r="A103">
            <v>43</v>
          </cell>
          <cell r="B103" t="str">
            <v>Snowy Assets Rehab - Lines</v>
          </cell>
          <cell r="C103">
            <v>1</v>
          </cell>
          <cell r="D103">
            <v>39417</v>
          </cell>
          <cell r="E103">
            <v>47</v>
          </cell>
          <cell r="F103">
            <v>2</v>
          </cell>
          <cell r="G103">
            <v>38337</v>
          </cell>
          <cell r="H103">
            <v>2</v>
          </cell>
          <cell r="I103" t="str">
            <v>EHV TL -REF</v>
          </cell>
          <cell r="J103">
            <v>36</v>
          </cell>
          <cell r="L103" t="str">
            <v>5.3.7</v>
          </cell>
          <cell r="M103" t="str">
            <v>Poss</v>
          </cell>
          <cell r="N103" t="str">
            <v>Proposed</v>
          </cell>
          <cell r="O103" t="str">
            <v>Snowy Area 330kV TL Uprate (160Km) - Contract</v>
          </cell>
          <cell r="P103" t="str">
            <v>TL EIS</v>
          </cell>
          <cell r="Q103" t="str">
            <v>Southern</v>
          </cell>
          <cell r="R103">
            <v>8</v>
          </cell>
          <cell r="S103">
            <v>0.37333333333333335</v>
          </cell>
          <cell r="T103">
            <v>0.77946902654867267</v>
          </cell>
          <cell r="U103">
            <v>6.560419241607752</v>
          </cell>
          <cell r="V103">
            <v>0.28677839851024212</v>
          </cell>
        </row>
        <row r="104">
          <cell r="A104">
            <v>44</v>
          </cell>
          <cell r="B104" t="str">
            <v>Supply to South &amp; Inner Metro Sydney</v>
          </cell>
          <cell r="C104">
            <v>1</v>
          </cell>
          <cell r="D104">
            <v>39417</v>
          </cell>
          <cell r="E104">
            <v>52</v>
          </cell>
          <cell r="F104">
            <v>3</v>
          </cell>
          <cell r="G104">
            <v>38697</v>
          </cell>
          <cell r="H104">
            <v>10</v>
          </cell>
          <cell r="I104" t="str">
            <v>132kV Aug</v>
          </cell>
          <cell r="J104">
            <v>24</v>
          </cell>
          <cell r="L104" t="str">
            <v>6.5.13</v>
          </cell>
          <cell r="M104" t="str">
            <v>Poss</v>
          </cell>
          <cell r="N104" t="str">
            <v>PT</v>
          </cell>
          <cell r="O104" t="str">
            <v>Sydney South 132kV Augmentations (910/911 &amp; 916/917) Contract</v>
          </cell>
          <cell r="P104" t="str">
            <v>132SS</v>
          </cell>
          <cell r="Q104" t="str">
            <v>Central</v>
          </cell>
          <cell r="R104">
            <v>2</v>
          </cell>
          <cell r="T104">
            <v>0.1166666666666667</v>
          </cell>
          <cell r="U104">
            <v>1.5206467661691543</v>
          </cell>
          <cell r="V104">
            <v>0.36268656716417902</v>
          </cell>
        </row>
        <row r="105">
          <cell r="A105">
            <v>45</v>
          </cell>
          <cell r="B105" t="str">
            <v>Wagga 132 kV line rearrangements</v>
          </cell>
          <cell r="C105">
            <v>1</v>
          </cell>
          <cell r="D105">
            <v>38565</v>
          </cell>
          <cell r="E105">
            <v>61</v>
          </cell>
          <cell r="F105">
            <v>2</v>
          </cell>
          <cell r="G105">
            <v>37845</v>
          </cell>
          <cell r="H105">
            <v>4</v>
          </cell>
          <cell r="I105" t="str">
            <v>TL -REF</v>
          </cell>
          <cell r="J105">
            <v>24</v>
          </cell>
          <cell r="L105" t="str">
            <v>6.3.3</v>
          </cell>
          <cell r="M105" t="str">
            <v>Likely</v>
          </cell>
          <cell r="N105" t="str">
            <v>Future</v>
          </cell>
          <cell r="O105" t="str">
            <v>Wagga North 132kV Line Re-Arrangements - Contract</v>
          </cell>
          <cell r="P105" t="str">
            <v>TL REF</v>
          </cell>
          <cell r="Q105" t="str">
            <v>Southern</v>
          </cell>
          <cell r="R105">
            <v>0.3</v>
          </cell>
          <cell r="S105">
            <v>0.26335274930102526</v>
          </cell>
          <cell r="T105">
            <v>1.2162162162162162E-3</v>
          </cell>
        </row>
        <row r="106">
          <cell r="A106" t="str">
            <v>Small Augmentations - New Substations</v>
          </cell>
        </row>
        <row r="107">
          <cell r="A107">
            <v>46</v>
          </cell>
          <cell r="B107" t="str">
            <v>Boggabri supply</v>
          </cell>
          <cell r="C107">
            <v>1</v>
          </cell>
          <cell r="D107">
            <v>39142</v>
          </cell>
          <cell r="E107">
            <v>5</v>
          </cell>
          <cell r="F107">
            <v>3</v>
          </cell>
          <cell r="G107">
            <v>38242</v>
          </cell>
          <cell r="H107">
            <v>7</v>
          </cell>
          <cell r="I107" t="str">
            <v>132kV Greenfield</v>
          </cell>
          <cell r="J107">
            <v>30</v>
          </cell>
          <cell r="L107" t="str">
            <v>6.5.5</v>
          </cell>
          <cell r="M107" t="str">
            <v>Poss</v>
          </cell>
          <cell r="N107" t="str">
            <v>Planning PT</v>
          </cell>
          <cell r="O107" t="str">
            <v>Boggabri 132/66kV SS  Contract</v>
          </cell>
          <cell r="P107" t="str">
            <v>132SS</v>
          </cell>
          <cell r="Q107" t="str">
            <v>Northern</v>
          </cell>
          <cell r="R107">
            <v>8</v>
          </cell>
          <cell r="S107">
            <v>0.55000000000000004</v>
          </cell>
          <cell r="T107">
            <v>5.45</v>
          </cell>
          <cell r="U107">
            <v>2</v>
          </cell>
        </row>
        <row r="108">
          <cell r="A108">
            <v>47</v>
          </cell>
          <cell r="B108" t="str">
            <v>Bulahdelah area supply</v>
          </cell>
          <cell r="C108">
            <v>1</v>
          </cell>
          <cell r="D108">
            <v>39142</v>
          </cell>
          <cell r="E108">
            <v>6</v>
          </cell>
          <cell r="F108">
            <v>3</v>
          </cell>
          <cell r="G108">
            <v>38242</v>
          </cell>
          <cell r="H108">
            <v>7</v>
          </cell>
          <cell r="I108" t="str">
            <v>132kV Greenfield</v>
          </cell>
          <cell r="J108">
            <v>30</v>
          </cell>
          <cell r="L108" t="str">
            <v>6.5.8</v>
          </cell>
          <cell r="M108" t="str">
            <v>Poss</v>
          </cell>
          <cell r="N108" t="str">
            <v>Planning PT</v>
          </cell>
          <cell r="O108" t="str">
            <v>Bulahdelah 132/66kV SS  installation</v>
          </cell>
          <cell r="P108" t="str">
            <v>132SS</v>
          </cell>
          <cell r="Q108" t="str">
            <v>Northern</v>
          </cell>
          <cell r="R108">
            <v>8</v>
          </cell>
          <cell r="S108">
            <v>0.55000000000000004</v>
          </cell>
          <cell r="T108">
            <v>5.45</v>
          </cell>
          <cell r="U108">
            <v>2</v>
          </cell>
        </row>
        <row r="109">
          <cell r="A109">
            <v>48</v>
          </cell>
          <cell r="B109" t="str">
            <v>Glen Innes supply</v>
          </cell>
          <cell r="C109">
            <v>1</v>
          </cell>
          <cell r="D109">
            <v>39234</v>
          </cell>
          <cell r="E109">
            <v>19</v>
          </cell>
          <cell r="F109">
            <v>0</v>
          </cell>
          <cell r="G109">
            <v>38694</v>
          </cell>
          <cell r="H109">
            <v>30</v>
          </cell>
          <cell r="I109" t="str">
            <v>TL Property Acquistion</v>
          </cell>
          <cell r="J109">
            <v>18</v>
          </cell>
          <cell r="L109" t="str">
            <v>6.5.4</v>
          </cell>
          <cell r="M109" t="str">
            <v>Poss</v>
          </cell>
          <cell r="N109" t="str">
            <v>Future</v>
          </cell>
          <cell r="O109" t="str">
            <v>Glen Innes 132kV Rebuild (PSR 39) - Contract</v>
          </cell>
          <cell r="P109" t="str">
            <v>132SS</v>
          </cell>
          <cell r="Q109" t="str">
            <v>Northern</v>
          </cell>
          <cell r="R109">
            <v>10</v>
          </cell>
          <cell r="T109">
            <v>0.8</v>
          </cell>
          <cell r="U109">
            <v>9.1999999999999993</v>
          </cell>
        </row>
        <row r="110">
          <cell r="A110">
            <v>49</v>
          </cell>
          <cell r="B110" t="str">
            <v>Narrandera and Lockhart supply</v>
          </cell>
          <cell r="C110">
            <v>1</v>
          </cell>
          <cell r="D110">
            <v>40513</v>
          </cell>
          <cell r="E110">
            <v>38</v>
          </cell>
          <cell r="F110">
            <v>2</v>
          </cell>
          <cell r="G110">
            <v>39793</v>
          </cell>
          <cell r="H110">
            <v>4</v>
          </cell>
          <cell r="I110" t="str">
            <v>TL -REF</v>
          </cell>
          <cell r="J110">
            <v>24</v>
          </cell>
          <cell r="L110" t="str">
            <v>6.5.29</v>
          </cell>
          <cell r="M110" t="str">
            <v>Poss</v>
          </cell>
          <cell r="N110" t="str">
            <v>Planning</v>
          </cell>
          <cell r="O110" t="str">
            <v>994-Narrandera 132kV DCSP line (5km) - Contract</v>
          </cell>
          <cell r="P110" t="str">
            <v>TL REF</v>
          </cell>
          <cell r="Q110" t="str">
            <v>Southern</v>
          </cell>
          <cell r="R110">
            <v>2</v>
          </cell>
          <cell r="W110">
            <v>0.16954022988505751</v>
          </cell>
          <cell r="X110">
            <v>1.4670451359686016</v>
          </cell>
          <cell r="Y110">
            <v>0.36341463414634145</v>
          </cell>
        </row>
        <row r="111">
          <cell r="A111">
            <v>50</v>
          </cell>
          <cell r="B111" t="str">
            <v>South West of Greater Sydney supply</v>
          </cell>
          <cell r="C111">
            <v>1</v>
          </cell>
          <cell r="D111">
            <v>39417</v>
          </cell>
          <cell r="E111">
            <v>51</v>
          </cell>
          <cell r="F111">
            <v>3</v>
          </cell>
          <cell r="G111">
            <v>38337</v>
          </cell>
          <cell r="H111">
            <v>6</v>
          </cell>
          <cell r="I111" t="str">
            <v>330/132kV Greenfield</v>
          </cell>
          <cell r="J111">
            <v>36</v>
          </cell>
          <cell r="L111" t="str">
            <v>6.5.17</v>
          </cell>
          <cell r="M111" t="str">
            <v>Poss</v>
          </cell>
          <cell r="N111" t="str">
            <v>Future</v>
          </cell>
          <cell r="O111" t="str">
            <v>Establishment of Mt Annan 330/132/66kV Substn - Contract</v>
          </cell>
          <cell r="P111" t="str">
            <v>330SS</v>
          </cell>
          <cell r="Q111" t="str">
            <v>Central</v>
          </cell>
          <cell r="R111">
            <v>15</v>
          </cell>
          <cell r="S111">
            <v>0.46666666666666667</v>
          </cell>
          <cell r="T111">
            <v>1.36304347826087</v>
          </cell>
          <cell r="U111">
            <v>11.444170452087386</v>
          </cell>
          <cell r="V111">
            <v>1.7261194029850748</v>
          </cell>
        </row>
        <row r="112">
          <cell r="A112">
            <v>51</v>
          </cell>
          <cell r="B112" t="str">
            <v>Wagga 132/66 kV Substation Transformer Rating Limitations</v>
          </cell>
          <cell r="C112">
            <v>1</v>
          </cell>
          <cell r="D112">
            <v>39417</v>
          </cell>
          <cell r="E112">
            <v>62</v>
          </cell>
          <cell r="F112">
            <v>3</v>
          </cell>
          <cell r="G112">
            <v>38517</v>
          </cell>
          <cell r="H112">
            <v>7</v>
          </cell>
          <cell r="I112" t="str">
            <v>132kV Greenfield</v>
          </cell>
          <cell r="J112">
            <v>30</v>
          </cell>
          <cell r="L112" t="str">
            <v>6.5.27</v>
          </cell>
          <cell r="M112" t="str">
            <v>Poss</v>
          </cell>
          <cell r="N112" t="str">
            <v>Future</v>
          </cell>
          <cell r="O112" t="str">
            <v>Wagga Nth 132/66kV Substation - Contract</v>
          </cell>
          <cell r="P112" t="str">
            <v>132SS</v>
          </cell>
          <cell r="Q112" t="str">
            <v>Southern</v>
          </cell>
          <cell r="R112">
            <v>8</v>
          </cell>
          <cell r="S112">
            <v>1.4285714285714287E-2</v>
          </cell>
          <cell r="T112">
            <v>0.68571428571428605</v>
          </cell>
          <cell r="U112">
            <v>6.2349253731343293</v>
          </cell>
          <cell r="V112">
            <v>1.0650746268656719</v>
          </cell>
        </row>
        <row r="113">
          <cell r="A113">
            <v>52</v>
          </cell>
          <cell r="B113" t="str">
            <v>Wollar - Wellington 330 kV Line &amp; Wollar 330 kV Sw Stn</v>
          </cell>
          <cell r="C113">
            <v>1</v>
          </cell>
          <cell r="D113">
            <v>39417</v>
          </cell>
          <cell r="E113">
            <v>65</v>
          </cell>
          <cell r="F113">
            <v>3</v>
          </cell>
          <cell r="G113">
            <v>38337</v>
          </cell>
          <cell r="H113">
            <v>6</v>
          </cell>
          <cell r="I113" t="str">
            <v>330/132kV Greenfield</v>
          </cell>
          <cell r="J113">
            <v>36</v>
          </cell>
          <cell r="L113" t="str">
            <v>5.3.4</v>
          </cell>
          <cell r="M113" t="str">
            <v>Likely</v>
          </cell>
          <cell r="N113" t="str">
            <v>Committed</v>
          </cell>
          <cell r="O113" t="str">
            <v>Wollar 330kV Switching Station - Contract</v>
          </cell>
          <cell r="P113" t="str">
            <v>330SS</v>
          </cell>
          <cell r="Q113" t="str">
            <v>Central</v>
          </cell>
          <cell r="R113">
            <v>15</v>
          </cell>
          <cell r="S113">
            <v>0.46666666666666667</v>
          </cell>
          <cell r="T113">
            <v>1.36304347826087</v>
          </cell>
          <cell r="U113">
            <v>11.444170452087386</v>
          </cell>
          <cell r="V113">
            <v>1.7261194029850748</v>
          </cell>
        </row>
        <row r="114">
          <cell r="A114" t="str">
            <v>Small Augmentations - Reactive Plant</v>
          </cell>
        </row>
        <row r="115">
          <cell r="A115">
            <v>53</v>
          </cell>
          <cell r="B115" t="str">
            <v>Canberra  - capacitor bank</v>
          </cell>
          <cell r="C115">
            <v>1</v>
          </cell>
          <cell r="D115">
            <v>38687</v>
          </cell>
          <cell r="E115">
            <v>7</v>
          </cell>
          <cell r="F115">
            <v>3</v>
          </cell>
          <cell r="G115">
            <v>38267</v>
          </cell>
          <cell r="H115">
            <v>12</v>
          </cell>
          <cell r="I115" t="str">
            <v>Capacitor Replace</v>
          </cell>
          <cell r="J115">
            <v>14</v>
          </cell>
          <cell r="L115" t="str">
            <v>5.3.8</v>
          </cell>
          <cell r="M115" t="str">
            <v>Likely</v>
          </cell>
          <cell r="N115" t="str">
            <v>Proposed</v>
          </cell>
          <cell r="O115" t="str">
            <v xml:space="preserve">Canberra 132kV 1*80MVAr Cap Bank- Contract </v>
          </cell>
          <cell r="P115" t="str">
            <v>132CAP</v>
          </cell>
          <cell r="Q115" t="str">
            <v>Southern</v>
          </cell>
          <cell r="R115">
            <v>1</v>
          </cell>
          <cell r="S115">
            <v>0.43878787878787873</v>
          </cell>
          <cell r="T115">
            <v>0.56121212121212127</v>
          </cell>
        </row>
        <row r="116">
          <cell r="A116">
            <v>54</v>
          </cell>
          <cell r="B116" t="str">
            <v>Cowra, Parkes and Forbes - capacitor banks</v>
          </cell>
          <cell r="C116">
            <v>1</v>
          </cell>
          <cell r="D116">
            <v>38687</v>
          </cell>
          <cell r="E116">
            <v>13</v>
          </cell>
          <cell r="F116">
            <v>3</v>
          </cell>
          <cell r="G116">
            <v>38267</v>
          </cell>
          <cell r="H116">
            <v>12</v>
          </cell>
          <cell r="I116" t="str">
            <v>Capacitor Replace</v>
          </cell>
          <cell r="J116">
            <v>14</v>
          </cell>
          <cell r="L116" t="str">
            <v>6.3.7</v>
          </cell>
          <cell r="M116" t="str">
            <v>Likely</v>
          </cell>
          <cell r="N116" t="str">
            <v>Future</v>
          </cell>
          <cell r="O116" t="str">
            <v>Forbes 1x132kV 12MVAr Cap Bank - Contract</v>
          </cell>
          <cell r="P116" t="str">
            <v>132CAP</v>
          </cell>
          <cell r="Q116" t="str">
            <v>Central</v>
          </cell>
          <cell r="R116">
            <v>0.5</v>
          </cell>
          <cell r="S116">
            <v>0.21939393939393936</v>
          </cell>
          <cell r="T116">
            <v>0.28060606060606064</v>
          </cell>
        </row>
        <row r="117">
          <cell r="A117">
            <v>55</v>
          </cell>
          <cell r="B117" t="str">
            <v>Cowra, Parkes and Forbes - capacitor banks</v>
          </cell>
          <cell r="C117">
            <v>1</v>
          </cell>
          <cell r="D117">
            <v>38687</v>
          </cell>
          <cell r="E117">
            <v>13</v>
          </cell>
          <cell r="F117">
            <v>3</v>
          </cell>
          <cell r="G117">
            <v>38267</v>
          </cell>
          <cell r="H117">
            <v>12</v>
          </cell>
          <cell r="I117" t="str">
            <v>Capacitor Replace</v>
          </cell>
          <cell r="J117">
            <v>14</v>
          </cell>
          <cell r="L117" t="str">
            <v>6.3.7</v>
          </cell>
          <cell r="M117" t="str">
            <v>Likely</v>
          </cell>
          <cell r="N117" t="str">
            <v>Future</v>
          </cell>
          <cell r="O117" t="str">
            <v>Parkes 1x66kV 8MVAr Cap Bank - Contract</v>
          </cell>
          <cell r="P117" t="str">
            <v>66CAP</v>
          </cell>
          <cell r="Q117" t="str">
            <v>Central</v>
          </cell>
          <cell r="R117">
            <v>0.4</v>
          </cell>
          <cell r="S117">
            <v>0.17551515151515151</v>
          </cell>
          <cell r="T117">
            <v>0.22448484848484848</v>
          </cell>
        </row>
        <row r="118">
          <cell r="A118">
            <v>56</v>
          </cell>
          <cell r="B118" t="str">
            <v>Cowra, Parkes and Forbes - capacitor banks</v>
          </cell>
          <cell r="C118">
            <v>1</v>
          </cell>
          <cell r="D118">
            <v>38687</v>
          </cell>
          <cell r="E118">
            <v>13</v>
          </cell>
          <cell r="F118">
            <v>3</v>
          </cell>
          <cell r="G118">
            <v>38267</v>
          </cell>
          <cell r="H118">
            <v>12</v>
          </cell>
          <cell r="I118" t="str">
            <v>Capacitor Replace</v>
          </cell>
          <cell r="J118">
            <v>14</v>
          </cell>
          <cell r="L118" t="str">
            <v>6.3.7</v>
          </cell>
          <cell r="M118" t="str">
            <v>Likely</v>
          </cell>
          <cell r="N118" t="str">
            <v>Future</v>
          </cell>
          <cell r="O118" t="str">
            <v>Cowra 2x6MVAr 66kV Cap Banks - Contract</v>
          </cell>
          <cell r="P118" t="str">
            <v>66CAP</v>
          </cell>
          <cell r="Q118" t="str">
            <v>Central</v>
          </cell>
          <cell r="R118">
            <v>0.8</v>
          </cell>
          <cell r="S118">
            <v>0.35103030303030303</v>
          </cell>
          <cell r="T118">
            <v>0.44896969696969696</v>
          </cell>
        </row>
        <row r="119">
          <cell r="A119">
            <v>57</v>
          </cell>
          <cell r="B119" t="str">
            <v>Dapto Transformer Capacity Limitations</v>
          </cell>
          <cell r="C119">
            <v>1</v>
          </cell>
          <cell r="D119">
            <v>38687</v>
          </cell>
          <cell r="E119">
            <v>15</v>
          </cell>
          <cell r="F119">
            <v>3</v>
          </cell>
          <cell r="G119">
            <v>38267</v>
          </cell>
          <cell r="H119">
            <v>12</v>
          </cell>
          <cell r="I119" t="str">
            <v>Capacitor Replace</v>
          </cell>
          <cell r="J119">
            <v>14</v>
          </cell>
          <cell r="L119" t="str">
            <v>7.2.18</v>
          </cell>
          <cell r="M119" t="str">
            <v>Future</v>
          </cell>
          <cell r="N119" t="str">
            <v>Planning</v>
          </cell>
          <cell r="O119" t="str">
            <v>Dapto 132kV Capacitor Upgrade - Contract</v>
          </cell>
          <cell r="P119" t="str">
            <v>132CAP</v>
          </cell>
          <cell r="Q119" t="str">
            <v>Central</v>
          </cell>
          <cell r="R119">
            <v>2</v>
          </cell>
          <cell r="S119">
            <v>0.87757575757575745</v>
          </cell>
          <cell r="T119">
            <v>1.1224242424242425</v>
          </cell>
        </row>
        <row r="120">
          <cell r="A120">
            <v>58</v>
          </cell>
          <cell r="B120" t="str">
            <v>Darlington Point - capacitor banks</v>
          </cell>
          <cell r="C120">
            <v>1</v>
          </cell>
          <cell r="D120">
            <v>38687</v>
          </cell>
          <cell r="E120">
            <v>16</v>
          </cell>
          <cell r="F120">
            <v>3</v>
          </cell>
          <cell r="G120">
            <v>38267</v>
          </cell>
          <cell r="H120">
            <v>12</v>
          </cell>
          <cell r="I120" t="str">
            <v>Capacitor Replace</v>
          </cell>
          <cell r="J120">
            <v>14</v>
          </cell>
          <cell r="L120" t="str">
            <v>5.3.9</v>
          </cell>
          <cell r="M120" t="str">
            <v>Likely</v>
          </cell>
          <cell r="N120" t="str">
            <v>Proposed</v>
          </cell>
          <cell r="O120" t="str">
            <v>Darlington Pt. 132kV No. 2&amp;3 Capacitor Banks - Contract</v>
          </cell>
          <cell r="P120" t="str">
            <v>132CAP</v>
          </cell>
          <cell r="Q120" t="str">
            <v>Southern</v>
          </cell>
          <cell r="R120">
            <v>1</v>
          </cell>
          <cell r="S120">
            <v>0.43878787878787873</v>
          </cell>
          <cell r="T120">
            <v>0.56121212121212127</v>
          </cell>
        </row>
        <row r="121">
          <cell r="A121">
            <v>59</v>
          </cell>
          <cell r="B121" t="str">
            <v>Deniliquin - capacitor bank</v>
          </cell>
          <cell r="C121">
            <v>1</v>
          </cell>
          <cell r="D121">
            <v>38687</v>
          </cell>
          <cell r="E121">
            <v>17</v>
          </cell>
          <cell r="F121">
            <v>3</v>
          </cell>
          <cell r="G121">
            <v>38267</v>
          </cell>
          <cell r="H121">
            <v>12</v>
          </cell>
          <cell r="I121" t="str">
            <v>Capacitor Replace</v>
          </cell>
          <cell r="J121">
            <v>14</v>
          </cell>
          <cell r="L121" t="str">
            <v>6.3.8</v>
          </cell>
          <cell r="M121" t="str">
            <v>Likely</v>
          </cell>
          <cell r="N121" t="str">
            <v>Proposed</v>
          </cell>
          <cell r="O121" t="str">
            <v>Deniliquin 132kV 10MVAr capacitor bank - contract</v>
          </cell>
          <cell r="P121" t="str">
            <v>132CAP</v>
          </cell>
          <cell r="Q121" t="str">
            <v>Southern</v>
          </cell>
          <cell r="R121">
            <v>0.6</v>
          </cell>
          <cell r="S121">
            <v>0.26327272727272721</v>
          </cell>
          <cell r="T121">
            <v>0.33672727272727271</v>
          </cell>
        </row>
        <row r="122">
          <cell r="A122">
            <v>60</v>
          </cell>
          <cell r="B122" t="str">
            <v>Lismore area supply</v>
          </cell>
          <cell r="C122">
            <v>1</v>
          </cell>
          <cell r="D122">
            <v>38687</v>
          </cell>
          <cell r="E122">
            <v>27</v>
          </cell>
          <cell r="F122">
            <v>3</v>
          </cell>
          <cell r="G122">
            <v>38267</v>
          </cell>
          <cell r="H122">
            <v>12</v>
          </cell>
          <cell r="I122" t="str">
            <v>Capacitor Replace</v>
          </cell>
          <cell r="J122">
            <v>14</v>
          </cell>
          <cell r="L122" t="str">
            <v>6.5.2</v>
          </cell>
          <cell r="M122" t="str">
            <v>Poss</v>
          </cell>
          <cell r="N122" t="str">
            <v>Proposed</v>
          </cell>
          <cell r="O122" t="str">
            <v>Nambucca 2x10MVAr 66kV Cap Banks - Contract</v>
          </cell>
          <cell r="P122" t="str">
            <v>66CAP</v>
          </cell>
          <cell r="Q122" t="str">
            <v>Northern</v>
          </cell>
          <cell r="R122">
            <v>0.8</v>
          </cell>
          <cell r="S122">
            <v>0.35103030303030303</v>
          </cell>
          <cell r="T122">
            <v>0.44896969696969696</v>
          </cell>
        </row>
        <row r="123">
          <cell r="A123">
            <v>61</v>
          </cell>
          <cell r="B123" t="str">
            <v>Lismore area supply</v>
          </cell>
          <cell r="C123">
            <v>1</v>
          </cell>
          <cell r="D123">
            <v>38687</v>
          </cell>
          <cell r="E123">
            <v>27</v>
          </cell>
          <cell r="F123">
            <v>3</v>
          </cell>
          <cell r="G123">
            <v>38267</v>
          </cell>
          <cell r="H123">
            <v>12</v>
          </cell>
          <cell r="I123" t="str">
            <v>Capacitor Replace</v>
          </cell>
          <cell r="J123">
            <v>14</v>
          </cell>
          <cell r="L123" t="str">
            <v>6.5.2</v>
          </cell>
          <cell r="M123" t="str">
            <v>Poss</v>
          </cell>
          <cell r="N123" t="str">
            <v>Proposed</v>
          </cell>
          <cell r="O123" t="str">
            <v>Koolkhan 2x10MVAr 66kV Cap Banks - Contract</v>
          </cell>
          <cell r="P123" t="str">
            <v>66CAP</v>
          </cell>
          <cell r="Q123" t="str">
            <v>Northern</v>
          </cell>
          <cell r="R123">
            <v>0.8</v>
          </cell>
          <cell r="S123">
            <v>0.35103030303030303</v>
          </cell>
          <cell r="T123">
            <v>0.44896969696969696</v>
          </cell>
        </row>
        <row r="124">
          <cell r="A124">
            <v>62</v>
          </cell>
          <cell r="B124" t="str">
            <v>Main Grid Capacitor Banks - Syd West</v>
          </cell>
          <cell r="C124">
            <v>1</v>
          </cell>
          <cell r="D124">
            <v>38687</v>
          </cell>
          <cell r="E124">
            <v>29</v>
          </cell>
          <cell r="F124">
            <v>3</v>
          </cell>
          <cell r="G124">
            <v>38267</v>
          </cell>
          <cell r="H124">
            <v>12</v>
          </cell>
          <cell r="I124" t="str">
            <v>Capacitor Replace</v>
          </cell>
          <cell r="J124">
            <v>14</v>
          </cell>
          <cell r="L124" t="str">
            <v>6.3.5</v>
          </cell>
          <cell r="M124" t="str">
            <v>Likely</v>
          </cell>
          <cell r="N124" t="str">
            <v>Planning</v>
          </cell>
          <cell r="O124" t="str">
            <v>Sydney West 1*200 MVAr 330kV Bank - Contract</v>
          </cell>
          <cell r="P124" t="str">
            <v>330CAP</v>
          </cell>
          <cell r="Q124" t="str">
            <v>Central</v>
          </cell>
          <cell r="R124">
            <v>2</v>
          </cell>
          <cell r="S124">
            <v>0.87757575757575745</v>
          </cell>
          <cell r="T124">
            <v>1.1224242424242425</v>
          </cell>
        </row>
        <row r="125">
          <cell r="A125">
            <v>63</v>
          </cell>
          <cell r="B125" t="str">
            <v>Main Grid Capacitor Banks - Vales Point</v>
          </cell>
          <cell r="C125">
            <v>1</v>
          </cell>
          <cell r="D125">
            <v>38687</v>
          </cell>
          <cell r="E125">
            <v>29</v>
          </cell>
          <cell r="F125">
            <v>3</v>
          </cell>
          <cell r="G125">
            <v>38267</v>
          </cell>
          <cell r="H125">
            <v>12</v>
          </cell>
          <cell r="I125" t="str">
            <v>Capacitor Replace</v>
          </cell>
          <cell r="J125">
            <v>14</v>
          </cell>
          <cell r="L125" t="str">
            <v>6.3.5</v>
          </cell>
          <cell r="M125" t="str">
            <v>Likely</v>
          </cell>
          <cell r="N125" t="str">
            <v>Planning</v>
          </cell>
          <cell r="O125" t="str">
            <v>Liddell 2*200 MVAr 330kV Banks - Contract</v>
          </cell>
          <cell r="P125" t="str">
            <v>330CAP</v>
          </cell>
          <cell r="Q125" t="str">
            <v>Northern</v>
          </cell>
          <cell r="R125">
            <v>4</v>
          </cell>
          <cell r="S125">
            <v>1.7551515151515149</v>
          </cell>
          <cell r="T125">
            <v>2.2448484848484851</v>
          </cell>
        </row>
        <row r="126">
          <cell r="A126">
            <v>64</v>
          </cell>
          <cell r="B126" t="str">
            <v>Narrabri - capacitor bank</v>
          </cell>
          <cell r="C126">
            <v>1</v>
          </cell>
          <cell r="D126">
            <v>38687</v>
          </cell>
          <cell r="E126">
            <v>37</v>
          </cell>
          <cell r="F126">
            <v>3</v>
          </cell>
          <cell r="G126">
            <v>38267</v>
          </cell>
          <cell r="H126">
            <v>12</v>
          </cell>
          <cell r="I126" t="str">
            <v>Capacitor Replace</v>
          </cell>
          <cell r="J126">
            <v>14</v>
          </cell>
          <cell r="L126" t="str">
            <v>6.3.6</v>
          </cell>
          <cell r="M126" t="str">
            <v>Likely</v>
          </cell>
          <cell r="N126" t="str">
            <v>Planning</v>
          </cell>
          <cell r="O126" t="str">
            <v>Narrabri 8MVAr 66kV Capacitor - Contract</v>
          </cell>
          <cell r="P126" t="str">
            <v>132CAP</v>
          </cell>
          <cell r="Q126" t="str">
            <v>Northern</v>
          </cell>
          <cell r="R126">
            <v>0.5</v>
          </cell>
          <cell r="S126">
            <v>0.21939393939393936</v>
          </cell>
          <cell r="T126">
            <v>0.28060606060606064</v>
          </cell>
        </row>
        <row r="127">
          <cell r="A127">
            <v>65</v>
          </cell>
          <cell r="B127" t="str">
            <v>Parkes area supply</v>
          </cell>
          <cell r="C127">
            <v>1</v>
          </cell>
          <cell r="D127">
            <v>38687</v>
          </cell>
          <cell r="E127">
            <v>42</v>
          </cell>
          <cell r="F127">
            <v>3</v>
          </cell>
          <cell r="G127">
            <v>38267</v>
          </cell>
          <cell r="H127">
            <v>12</v>
          </cell>
          <cell r="I127" t="str">
            <v>Capacitor Replace</v>
          </cell>
          <cell r="J127">
            <v>14</v>
          </cell>
          <cell r="L127" t="str">
            <v>6.5.19</v>
          </cell>
          <cell r="M127" t="str">
            <v>Poss</v>
          </cell>
          <cell r="N127" t="str">
            <v>Planning</v>
          </cell>
          <cell r="O127" t="str">
            <v>Parkes 66kV Cap Bank - Contract</v>
          </cell>
          <cell r="P127" t="str">
            <v>132CAP</v>
          </cell>
          <cell r="Q127" t="str">
            <v>Central</v>
          </cell>
          <cell r="R127">
            <v>0.5</v>
          </cell>
          <cell r="S127">
            <v>0.21939393939393936</v>
          </cell>
          <cell r="T127">
            <v>0.28060606060606064</v>
          </cell>
        </row>
        <row r="128">
          <cell r="A128">
            <v>66</v>
          </cell>
          <cell r="B128" t="str">
            <v>System Reactive Plant</v>
          </cell>
          <cell r="C128">
            <v>1</v>
          </cell>
          <cell r="D128">
            <v>39052</v>
          </cell>
          <cell r="E128">
            <v>57</v>
          </cell>
          <cell r="F128">
            <v>3</v>
          </cell>
          <cell r="G128">
            <v>38632</v>
          </cell>
          <cell r="H128">
            <v>12</v>
          </cell>
          <cell r="I128" t="str">
            <v>Capacitor Replace</v>
          </cell>
          <cell r="J128">
            <v>14</v>
          </cell>
          <cell r="L128" t="str">
            <v>6.5.35</v>
          </cell>
          <cell r="M128" t="str">
            <v>Poss</v>
          </cell>
          <cell r="N128" t="str">
            <v>Planning</v>
          </cell>
          <cell r="O128" t="str">
            <v>Mt Piper 1*150MVAr 330kV Cap Bank - Contract</v>
          </cell>
          <cell r="P128" t="str">
            <v>330CAP</v>
          </cell>
          <cell r="Q128" t="str">
            <v>Central</v>
          </cell>
          <cell r="R128">
            <v>2</v>
          </cell>
          <cell r="T128">
            <v>0.87757575757575745</v>
          </cell>
          <cell r="U128">
            <v>1.1224242424242425</v>
          </cell>
        </row>
        <row r="129">
          <cell r="A129">
            <v>67</v>
          </cell>
          <cell r="B129" t="str">
            <v>System Reactive Plant</v>
          </cell>
          <cell r="C129">
            <v>1</v>
          </cell>
          <cell r="D129">
            <v>39052</v>
          </cell>
          <cell r="E129">
            <v>57</v>
          </cell>
          <cell r="F129">
            <v>3</v>
          </cell>
          <cell r="G129">
            <v>38632</v>
          </cell>
          <cell r="H129">
            <v>12</v>
          </cell>
          <cell r="I129" t="str">
            <v>Capacitor Replace</v>
          </cell>
          <cell r="J129">
            <v>14</v>
          </cell>
          <cell r="L129" t="str">
            <v>6.5.35</v>
          </cell>
          <cell r="M129" t="str">
            <v>Poss</v>
          </cell>
          <cell r="N129" t="str">
            <v>Planning</v>
          </cell>
          <cell r="O129" t="str">
            <v>Bayswater / Liddell 2*150 MVAr Cap Banks - Contract</v>
          </cell>
          <cell r="P129" t="str">
            <v>330CAP</v>
          </cell>
          <cell r="Q129" t="str">
            <v>Northern</v>
          </cell>
          <cell r="R129">
            <v>4</v>
          </cell>
          <cell r="T129">
            <v>1.7551515151515149</v>
          </cell>
          <cell r="U129">
            <v>2.2448484848484851</v>
          </cell>
        </row>
        <row r="130">
          <cell r="A130">
            <v>68</v>
          </cell>
          <cell r="B130" t="str">
            <v>System Reactive Plant</v>
          </cell>
          <cell r="C130">
            <v>1</v>
          </cell>
          <cell r="D130">
            <v>39417</v>
          </cell>
          <cell r="E130">
            <v>57</v>
          </cell>
          <cell r="F130">
            <v>3</v>
          </cell>
          <cell r="G130">
            <v>38997</v>
          </cell>
          <cell r="H130">
            <v>12</v>
          </cell>
          <cell r="I130" t="str">
            <v>Capacitor Replace</v>
          </cell>
          <cell r="J130">
            <v>14</v>
          </cell>
          <cell r="L130" t="str">
            <v>6.5.35</v>
          </cell>
          <cell r="M130" t="str">
            <v>Poss</v>
          </cell>
          <cell r="N130" t="str">
            <v>Planning</v>
          </cell>
          <cell r="O130" t="str">
            <v>Locations to be Specified 3*200 MVAr Cap Banks - Contract</v>
          </cell>
          <cell r="P130" t="str">
            <v>330CAP</v>
          </cell>
          <cell r="Q130" t="str">
            <v>All</v>
          </cell>
          <cell r="R130">
            <v>6</v>
          </cell>
          <cell r="U130">
            <v>2.6327272727272728</v>
          </cell>
          <cell r="V130">
            <v>3.3672727272727272</v>
          </cell>
        </row>
        <row r="131">
          <cell r="A131">
            <v>69</v>
          </cell>
          <cell r="B131" t="str">
            <v>System Reactive Plant</v>
          </cell>
          <cell r="C131">
            <v>1</v>
          </cell>
          <cell r="D131">
            <v>39417</v>
          </cell>
          <cell r="E131">
            <v>57</v>
          </cell>
          <cell r="F131">
            <v>3</v>
          </cell>
          <cell r="G131">
            <v>38997</v>
          </cell>
          <cell r="H131">
            <v>12</v>
          </cell>
          <cell r="I131" t="str">
            <v>Capacitor Replace</v>
          </cell>
          <cell r="J131">
            <v>14</v>
          </cell>
          <cell r="L131" t="str">
            <v>6.5.35</v>
          </cell>
          <cell r="M131" t="str">
            <v>Poss</v>
          </cell>
          <cell r="N131" t="str">
            <v>Planning</v>
          </cell>
          <cell r="O131" t="str">
            <v xml:space="preserve">Location to be specified - 1*200 MVAr 330kV Bank - Contract </v>
          </cell>
          <cell r="P131" t="str">
            <v>330CAP</v>
          </cell>
          <cell r="Q131" t="str">
            <v>All</v>
          </cell>
          <cell r="R131">
            <v>2</v>
          </cell>
          <cell r="U131">
            <v>0.87757575757575745</v>
          </cell>
          <cell r="V131">
            <v>1.1224242424242425</v>
          </cell>
        </row>
        <row r="132">
          <cell r="A132">
            <v>70</v>
          </cell>
          <cell r="B132" t="str">
            <v>System Reactive Plant</v>
          </cell>
          <cell r="C132">
            <v>1</v>
          </cell>
          <cell r="D132">
            <v>39417</v>
          </cell>
          <cell r="E132">
            <v>57</v>
          </cell>
          <cell r="F132">
            <v>3</v>
          </cell>
          <cell r="G132">
            <v>38997</v>
          </cell>
          <cell r="H132">
            <v>12</v>
          </cell>
          <cell r="I132" t="str">
            <v>Capacitor Replace</v>
          </cell>
          <cell r="J132">
            <v>14</v>
          </cell>
          <cell r="L132" t="str">
            <v>6.5.35</v>
          </cell>
          <cell r="M132" t="str">
            <v>Poss</v>
          </cell>
          <cell r="N132" t="str">
            <v>Planning</v>
          </cell>
          <cell r="O132" t="str">
            <v>Eraring 2*150MVAr 330kV Cap Banks - Contract</v>
          </cell>
          <cell r="P132" t="str">
            <v>330CAP</v>
          </cell>
          <cell r="Q132" t="str">
            <v>Northern</v>
          </cell>
          <cell r="R132">
            <v>4</v>
          </cell>
          <cell r="U132">
            <v>1.7551515151515149</v>
          </cell>
          <cell r="V132">
            <v>2.2448484848484851</v>
          </cell>
        </row>
        <row r="133">
          <cell r="A133" t="str">
            <v>Small Augmentations - Substations</v>
          </cell>
        </row>
        <row r="134">
          <cell r="A134">
            <v>71</v>
          </cell>
          <cell r="B134" t="str">
            <v>Central Coast 330 kV Rearr'ts: 24 Line Turn in</v>
          </cell>
          <cell r="C134">
            <v>1</v>
          </cell>
          <cell r="D134">
            <v>38930</v>
          </cell>
          <cell r="E134">
            <v>8</v>
          </cell>
          <cell r="F134">
            <v>3</v>
          </cell>
          <cell r="G134">
            <v>38210</v>
          </cell>
          <cell r="H134">
            <v>9</v>
          </cell>
          <cell r="I134" t="str">
            <v>330/132kV Aug</v>
          </cell>
          <cell r="J134">
            <v>24</v>
          </cell>
          <cell r="L134" t="str">
            <v>5.3.5</v>
          </cell>
          <cell r="M134" t="str">
            <v>Likely</v>
          </cell>
          <cell r="N134" t="str">
            <v>Proposed</v>
          </cell>
          <cell r="O134" t="str">
            <v>Eraring Switchbay New Line Bays/ Eraring PS 330kV S</v>
          </cell>
          <cell r="P134" t="str">
            <v>TL REF</v>
          </cell>
          <cell r="Q134" t="str">
            <v>Northern</v>
          </cell>
          <cell r="R134">
            <v>2</v>
          </cell>
          <cell r="S134">
            <v>0.18333333333333335</v>
          </cell>
          <cell r="T134">
            <v>1.7614942528735633</v>
          </cell>
          <cell r="U134">
            <v>5.5172413793103454E-2</v>
          </cell>
        </row>
        <row r="135">
          <cell r="A135">
            <v>72</v>
          </cell>
          <cell r="B135" t="str">
            <v>Central Coast 330 kV Rearr'ts: 24 Line Turn in</v>
          </cell>
          <cell r="C135">
            <v>1</v>
          </cell>
          <cell r="D135">
            <v>39295</v>
          </cell>
          <cell r="E135">
            <v>8</v>
          </cell>
          <cell r="F135">
            <v>2</v>
          </cell>
          <cell r="G135">
            <v>38215</v>
          </cell>
          <cell r="H135">
            <v>2</v>
          </cell>
          <cell r="I135" t="str">
            <v>EHV TL -REF</v>
          </cell>
          <cell r="J135">
            <v>36</v>
          </cell>
          <cell r="L135" t="str">
            <v>5.3.5</v>
          </cell>
          <cell r="M135" t="str">
            <v>Likely</v>
          </cell>
          <cell r="N135" t="str">
            <v>Proposed</v>
          </cell>
          <cell r="O135" t="str">
            <v>Connection of 24 Vales Pt - Newcastle line to Eraring</v>
          </cell>
          <cell r="P135" t="str">
            <v>TL REF</v>
          </cell>
          <cell r="Q135" t="str">
            <v>Northern</v>
          </cell>
          <cell r="R135">
            <v>1</v>
          </cell>
          <cell r="S135">
            <v>8.787878787878789E-2</v>
          </cell>
          <cell r="T135">
            <v>0.23070528291767237</v>
          </cell>
          <cell r="U135">
            <v>0.678901962723093</v>
          </cell>
          <cell r="V135">
            <v>2.5139664804469269E-3</v>
          </cell>
        </row>
        <row r="136">
          <cell r="A136">
            <v>73</v>
          </cell>
          <cell r="B136" t="str">
            <v>Central Coast 330 kV Rearr'ts: Vales Point</v>
          </cell>
          <cell r="C136">
            <v>1</v>
          </cell>
          <cell r="D136">
            <v>38930</v>
          </cell>
          <cell r="E136">
            <v>8</v>
          </cell>
          <cell r="F136">
            <v>3</v>
          </cell>
          <cell r="G136">
            <v>38210</v>
          </cell>
          <cell r="H136">
            <v>9</v>
          </cell>
          <cell r="I136" t="str">
            <v>330/132kV Aug</v>
          </cell>
          <cell r="J136">
            <v>24</v>
          </cell>
          <cell r="L136" t="str">
            <v>5.3.6</v>
          </cell>
          <cell r="M136" t="str">
            <v>Likely</v>
          </cell>
          <cell r="N136" t="str">
            <v>Proposed</v>
          </cell>
          <cell r="O136" t="str">
            <v>Rearrangement of lines near Vales Pt</v>
          </cell>
          <cell r="P136" t="str">
            <v>TL REF</v>
          </cell>
          <cell r="Q136" t="str">
            <v>Northern</v>
          </cell>
          <cell r="R136">
            <v>3</v>
          </cell>
          <cell r="S136">
            <v>0.27500000000000002</v>
          </cell>
          <cell r="T136">
            <v>2.6422413793103448</v>
          </cell>
          <cell r="U136">
            <v>8.2758620689655185E-2</v>
          </cell>
        </row>
        <row r="137">
          <cell r="A137">
            <v>74</v>
          </cell>
          <cell r="B137" t="str">
            <v>Coffs Harbour: 89 Line Connections at Armidale</v>
          </cell>
          <cell r="C137">
            <v>1</v>
          </cell>
          <cell r="D137">
            <v>38961</v>
          </cell>
          <cell r="E137">
            <v>10</v>
          </cell>
          <cell r="F137">
            <v>2</v>
          </cell>
          <cell r="G137">
            <v>37881</v>
          </cell>
          <cell r="H137">
            <v>2</v>
          </cell>
          <cell r="I137" t="str">
            <v>EHV TL -REF</v>
          </cell>
          <cell r="J137">
            <v>36</v>
          </cell>
          <cell r="L137" t="str">
            <v>5.3.1</v>
          </cell>
          <cell r="M137" t="str">
            <v>Likely</v>
          </cell>
          <cell r="N137" t="str">
            <v>Proposed</v>
          </cell>
          <cell r="O137" t="str">
            <v>Armidale 89 Line Rearrangement - Contract</v>
          </cell>
          <cell r="P137" t="str">
            <v>TL REF</v>
          </cell>
          <cell r="Q137" t="str">
            <v>Northern</v>
          </cell>
          <cell r="R137">
            <v>1</v>
          </cell>
          <cell r="S137">
            <v>0.17868508089747034</v>
          </cell>
          <cell r="T137">
            <v>0.7323935828348247</v>
          </cell>
          <cell r="U137">
            <v>7.3556797020484163E-3</v>
          </cell>
        </row>
        <row r="138">
          <cell r="A138">
            <v>75</v>
          </cell>
          <cell r="B138" t="str">
            <v>Coffs Harbour: 89 Line Connections at Armidale</v>
          </cell>
          <cell r="C138">
            <v>1</v>
          </cell>
          <cell r="D138">
            <v>38961</v>
          </cell>
          <cell r="E138">
            <v>10</v>
          </cell>
          <cell r="F138">
            <v>3</v>
          </cell>
          <cell r="G138">
            <v>38241</v>
          </cell>
          <cell r="H138">
            <v>9</v>
          </cell>
          <cell r="I138" t="str">
            <v>330/132kV Aug</v>
          </cell>
          <cell r="J138">
            <v>24</v>
          </cell>
          <cell r="L138" t="str">
            <v>5.3.1</v>
          </cell>
          <cell r="M138" t="str">
            <v>Likely</v>
          </cell>
          <cell r="N138" t="str">
            <v>Proposed</v>
          </cell>
          <cell r="O138" t="str">
            <v>Connection of 89 Line at Armidale - Contract</v>
          </cell>
          <cell r="P138" t="str">
            <v>330SS</v>
          </cell>
          <cell r="Q138" t="str">
            <v>Northern</v>
          </cell>
          <cell r="R138">
            <v>4.5</v>
          </cell>
          <cell r="S138">
            <v>0.375</v>
          </cell>
          <cell r="T138">
            <v>3.8508620689655171</v>
          </cell>
          <cell r="U138">
            <v>0.27413793103448275</v>
          </cell>
        </row>
        <row r="139">
          <cell r="A139">
            <v>76</v>
          </cell>
          <cell r="B139" t="str">
            <v>Dapto 330/132 kV Substation - Fault Levels</v>
          </cell>
          <cell r="C139">
            <v>1</v>
          </cell>
          <cell r="D139">
            <v>40513</v>
          </cell>
          <cell r="E139">
            <v>14</v>
          </cell>
          <cell r="F139">
            <v>3</v>
          </cell>
          <cell r="G139">
            <v>39793</v>
          </cell>
          <cell r="H139">
            <v>9</v>
          </cell>
          <cell r="I139" t="str">
            <v>330/132kV Aug</v>
          </cell>
          <cell r="J139">
            <v>24</v>
          </cell>
          <cell r="L139" t="str">
            <v>7.2.22</v>
          </cell>
          <cell r="M139" t="str">
            <v>Future</v>
          </cell>
          <cell r="N139" t="str">
            <v>Planning</v>
          </cell>
          <cell r="O139" t="str">
            <v>Dapto Fault Rating Upgrade (330kV Switchyard upgrade) Daylabour</v>
          </cell>
          <cell r="P139" t="str">
            <v>330SS</v>
          </cell>
          <cell r="Q139" t="str">
            <v>Central</v>
          </cell>
          <cell r="R139">
            <v>3</v>
          </cell>
          <cell r="W139">
            <v>0.17499999999999999</v>
          </cell>
          <cell r="X139">
            <v>2.2809701492537315</v>
          </cell>
          <cell r="Y139">
            <v>0.54402985074626864</v>
          </cell>
        </row>
        <row r="140">
          <cell r="A140">
            <v>77</v>
          </cell>
          <cell r="B140" t="str">
            <v>Dapto Transformer Capacity Limitations</v>
          </cell>
          <cell r="C140">
            <v>1</v>
          </cell>
          <cell r="D140">
            <v>39783</v>
          </cell>
          <cell r="E140">
            <v>15</v>
          </cell>
          <cell r="F140">
            <v>3</v>
          </cell>
          <cell r="G140">
            <v>39063</v>
          </cell>
          <cell r="H140">
            <v>10</v>
          </cell>
          <cell r="I140" t="str">
            <v>132kV Aug</v>
          </cell>
          <cell r="J140">
            <v>24</v>
          </cell>
          <cell r="L140" t="str">
            <v>7.2.18</v>
          </cell>
          <cell r="M140" t="str">
            <v>Future</v>
          </cell>
          <cell r="N140" t="str">
            <v>Planning</v>
          </cell>
          <cell r="O140" t="str">
            <v>Dapto 2*132kV Line Bay - Contract</v>
          </cell>
          <cell r="P140" t="str">
            <v>132SS</v>
          </cell>
          <cell r="Q140" t="str">
            <v>Central</v>
          </cell>
          <cell r="R140">
            <v>1</v>
          </cell>
          <cell r="U140">
            <v>5.8333333333333348E-2</v>
          </cell>
          <cell r="V140">
            <v>0.76032338308457714</v>
          </cell>
          <cell r="W140">
            <v>0.18134328358208951</v>
          </cell>
        </row>
        <row r="141">
          <cell r="A141">
            <v>78</v>
          </cell>
          <cell r="B141" t="str">
            <v>Line Terminal Upratings</v>
          </cell>
          <cell r="C141">
            <v>1</v>
          </cell>
          <cell r="D141">
            <v>40148</v>
          </cell>
          <cell r="E141">
            <v>26</v>
          </cell>
          <cell r="F141">
            <v>1</v>
          </cell>
          <cell r="G141">
            <v>38708</v>
          </cell>
          <cell r="H141">
            <v>3</v>
          </cell>
          <cell r="I141" t="str">
            <v>TL -EIS</v>
          </cell>
          <cell r="J141">
            <v>48</v>
          </cell>
          <cell r="L141" t="str">
            <v>6.5.36</v>
          </cell>
          <cell r="M141" t="str">
            <v>Poss</v>
          </cell>
          <cell r="N141" t="str">
            <v>Proposed</v>
          </cell>
          <cell r="O141" t="str">
            <v>Project to Replace Terminal Equipment by Daylabour</v>
          </cell>
          <cell r="P141" t="str">
            <v>330SS</v>
          </cell>
          <cell r="Q141" t="str">
            <v>Various</v>
          </cell>
          <cell r="R141">
            <v>12</v>
          </cell>
          <cell r="T141">
            <v>0.17230769230769236</v>
          </cell>
          <cell r="U141">
            <v>0.58769230769230796</v>
          </cell>
          <cell r="V141">
            <v>0.872</v>
          </cell>
          <cell r="W141">
            <v>10.133124555160142</v>
          </cell>
          <cell r="X141">
            <v>0.2348754448398577</v>
          </cell>
        </row>
        <row r="142">
          <cell r="A142">
            <v>79</v>
          </cell>
          <cell r="B142" t="str">
            <v>Orange 132 kV Substation Augmentation</v>
          </cell>
          <cell r="C142">
            <v>1</v>
          </cell>
          <cell r="D142">
            <v>39783</v>
          </cell>
          <cell r="E142">
            <v>41</v>
          </cell>
          <cell r="F142">
            <v>3</v>
          </cell>
          <cell r="G142">
            <v>39063</v>
          </cell>
          <cell r="H142">
            <v>10</v>
          </cell>
          <cell r="I142" t="str">
            <v>132kV Aug</v>
          </cell>
          <cell r="J142">
            <v>24</v>
          </cell>
          <cell r="L142" t="str">
            <v>6.5.18</v>
          </cell>
          <cell r="M142" t="str">
            <v>Poss</v>
          </cell>
          <cell r="N142" t="str">
            <v>Proposed</v>
          </cell>
          <cell r="O142" t="str">
            <v>Uprating of Orange 132kV &amp; Transformers - Contract</v>
          </cell>
          <cell r="P142" t="str">
            <v>132SS</v>
          </cell>
          <cell r="Q142" t="str">
            <v>Central</v>
          </cell>
          <cell r="R142">
            <v>14</v>
          </cell>
          <cell r="U142">
            <v>0.81666666666666687</v>
          </cell>
          <cell r="V142">
            <v>10.644527363184082</v>
          </cell>
          <cell r="W142">
            <v>2.5388059701492534</v>
          </cell>
        </row>
        <row r="143">
          <cell r="A143">
            <v>80</v>
          </cell>
          <cell r="B143" t="str">
            <v>Snowy Assets Rehab - UTSS</v>
          </cell>
          <cell r="C143">
            <v>1</v>
          </cell>
          <cell r="D143">
            <v>39783</v>
          </cell>
          <cell r="E143">
            <v>49</v>
          </cell>
          <cell r="F143">
            <v>3</v>
          </cell>
          <cell r="G143">
            <v>38703</v>
          </cell>
          <cell r="H143">
            <v>6</v>
          </cell>
          <cell r="I143" t="str">
            <v>330/132kV Greenfield</v>
          </cell>
          <cell r="J143">
            <v>36</v>
          </cell>
          <cell r="L143" t="str">
            <v>5.3.7</v>
          </cell>
          <cell r="M143" t="str">
            <v>Const</v>
          </cell>
          <cell r="N143" t="str">
            <v>Proposed</v>
          </cell>
          <cell r="O143" t="str">
            <v>Upper Tumut Switching Station (UTSS) Augmentation - Contract</v>
          </cell>
          <cell r="P143" t="str">
            <v>330SS</v>
          </cell>
          <cell r="Q143" t="str">
            <v>Southern</v>
          </cell>
          <cell r="R143">
            <v>7.5</v>
          </cell>
          <cell r="T143">
            <v>0.23333333333333334</v>
          </cell>
          <cell r="U143">
            <v>0.68152173913043501</v>
          </cell>
          <cell r="V143">
            <v>5.722085226043693</v>
          </cell>
          <cell r="W143">
            <v>0.86305970149253741</v>
          </cell>
        </row>
        <row r="144">
          <cell r="A144">
            <v>81</v>
          </cell>
          <cell r="B144" t="str">
            <v>Sydney North 132 kV Fault Level Limits</v>
          </cell>
          <cell r="C144">
            <v>1</v>
          </cell>
          <cell r="D144">
            <v>39783</v>
          </cell>
          <cell r="E144">
            <v>53</v>
          </cell>
          <cell r="F144">
            <v>3</v>
          </cell>
          <cell r="G144">
            <v>39063</v>
          </cell>
          <cell r="H144">
            <v>10</v>
          </cell>
          <cell r="I144" t="str">
            <v>132kV Aug</v>
          </cell>
          <cell r="J144">
            <v>24</v>
          </cell>
          <cell r="L144" t="str">
            <v>6.5.10</v>
          </cell>
          <cell r="M144" t="str">
            <v>Poss</v>
          </cell>
          <cell r="N144" t="str">
            <v>Proposed</v>
          </cell>
          <cell r="O144" t="str">
            <v>Sydney North Upgrade - Contract</v>
          </cell>
          <cell r="P144" t="str">
            <v>132SS</v>
          </cell>
          <cell r="Q144" t="str">
            <v>Central</v>
          </cell>
          <cell r="R144">
            <v>5</v>
          </cell>
          <cell r="U144">
            <v>0.29166666666666674</v>
          </cell>
          <cell r="V144">
            <v>3.801616915422886</v>
          </cell>
          <cell r="W144">
            <v>0.90671641791044766</v>
          </cell>
        </row>
        <row r="145">
          <cell r="A145">
            <v>82</v>
          </cell>
          <cell r="B145" t="str">
            <v>Sydney North 132 kV Fault Level Limits</v>
          </cell>
          <cell r="C145">
            <v>1</v>
          </cell>
          <cell r="D145">
            <v>39783</v>
          </cell>
          <cell r="E145">
            <v>53</v>
          </cell>
          <cell r="F145">
            <v>3</v>
          </cell>
          <cell r="G145">
            <v>39063</v>
          </cell>
          <cell r="H145">
            <v>10</v>
          </cell>
          <cell r="I145" t="str">
            <v>132kV Aug</v>
          </cell>
          <cell r="J145">
            <v>24</v>
          </cell>
          <cell r="L145" t="str">
            <v>6.5.10</v>
          </cell>
          <cell r="M145" t="str">
            <v>Poss</v>
          </cell>
          <cell r="N145" t="str">
            <v>Proposed</v>
          </cell>
          <cell r="O145" t="str">
            <v>Sydney North Upgrade due to 132kV fault Levels</v>
          </cell>
          <cell r="P145" t="str">
            <v>330SS</v>
          </cell>
          <cell r="Q145" t="str">
            <v>Central</v>
          </cell>
          <cell r="R145">
            <v>3</v>
          </cell>
          <cell r="U145">
            <v>0.17499999999999999</v>
          </cell>
          <cell r="V145">
            <v>2.2809701492537315</v>
          </cell>
          <cell r="W145">
            <v>0.54402985074626864</v>
          </cell>
        </row>
        <row r="146">
          <cell r="A146">
            <v>83</v>
          </cell>
          <cell r="B146" t="str">
            <v>Sydney West 132 kV Switchbays</v>
          </cell>
          <cell r="C146">
            <v>1</v>
          </cell>
          <cell r="D146">
            <v>38687</v>
          </cell>
          <cell r="E146">
            <v>54</v>
          </cell>
          <cell r="F146">
            <v>3</v>
          </cell>
          <cell r="G146">
            <v>37967</v>
          </cell>
          <cell r="H146">
            <v>10</v>
          </cell>
          <cell r="I146" t="str">
            <v>132kV Aug</v>
          </cell>
          <cell r="J146">
            <v>24</v>
          </cell>
          <cell r="L146" t="str">
            <v>6.3.2</v>
          </cell>
          <cell r="M146" t="str">
            <v>Poss</v>
          </cell>
          <cell r="N146" t="str">
            <v>Proposed</v>
          </cell>
          <cell r="O146" t="str">
            <v>Sydney West 132kV Switchbays - Contract</v>
          </cell>
          <cell r="P146" t="str">
            <v>132SS</v>
          </cell>
          <cell r="Q146" t="str">
            <v>Central</v>
          </cell>
          <cell r="R146">
            <v>1</v>
          </cell>
          <cell r="S146">
            <v>0.76032338308457714</v>
          </cell>
          <cell r="T146">
            <v>0.18134328358208951</v>
          </cell>
        </row>
        <row r="147">
          <cell r="A147">
            <v>84</v>
          </cell>
          <cell r="B147" t="str">
            <v>Sydney West Fault Level Upgrade</v>
          </cell>
          <cell r="C147">
            <v>1</v>
          </cell>
          <cell r="D147">
            <v>39783</v>
          </cell>
          <cell r="E147">
            <v>54</v>
          </cell>
          <cell r="F147">
            <v>3</v>
          </cell>
          <cell r="G147">
            <v>39063</v>
          </cell>
          <cell r="H147">
            <v>9</v>
          </cell>
          <cell r="I147" t="str">
            <v>330/132kV Aug</v>
          </cell>
          <cell r="J147">
            <v>24</v>
          </cell>
          <cell r="L147" t="str">
            <v>6.5.11</v>
          </cell>
          <cell r="M147" t="str">
            <v>Poss</v>
          </cell>
          <cell r="N147" t="str">
            <v>Proposed</v>
          </cell>
          <cell r="O147" t="str">
            <v>Sydney West 330kV Fault Level Upgrade - Contract</v>
          </cell>
          <cell r="P147" t="str">
            <v>330SS</v>
          </cell>
          <cell r="Q147" t="str">
            <v>Central</v>
          </cell>
          <cell r="R147">
            <v>3.5</v>
          </cell>
          <cell r="U147">
            <v>0.20416666666666672</v>
          </cell>
          <cell r="V147">
            <v>2.6611318407960205</v>
          </cell>
          <cell r="W147">
            <v>0.63470149253731334</v>
          </cell>
        </row>
        <row r="148">
          <cell r="A148">
            <v>85</v>
          </cell>
          <cell r="B148" t="str">
            <v>Tuggerah supply</v>
          </cell>
          <cell r="C148">
            <v>1</v>
          </cell>
          <cell r="D148">
            <v>39052</v>
          </cell>
          <cell r="E148">
            <v>59</v>
          </cell>
          <cell r="F148">
            <v>3</v>
          </cell>
          <cell r="G148">
            <v>38332</v>
          </cell>
          <cell r="H148">
            <v>10</v>
          </cell>
          <cell r="I148" t="str">
            <v>132kV Aug</v>
          </cell>
          <cell r="J148">
            <v>24</v>
          </cell>
          <cell r="L148" t="str">
            <v>6.5.9</v>
          </cell>
          <cell r="M148" t="str">
            <v>Poss</v>
          </cell>
          <cell r="N148" t="str">
            <v>Planning</v>
          </cell>
          <cell r="O148" t="str">
            <v>Tuggerah Stage 2 - 132kV Augmentations - Contract</v>
          </cell>
          <cell r="P148" t="str">
            <v>132SS</v>
          </cell>
          <cell r="Q148" t="str">
            <v>Northern</v>
          </cell>
          <cell r="R148">
            <v>2</v>
          </cell>
          <cell r="S148">
            <v>0.1166666666666667</v>
          </cell>
          <cell r="T148">
            <v>1.5206467661691543</v>
          </cell>
          <cell r="U148">
            <v>0.36268656716417902</v>
          </cell>
        </row>
        <row r="149">
          <cell r="A149">
            <v>86</v>
          </cell>
          <cell r="B149" t="str">
            <v>Vineyard 330 kV Substation - 132 kV Switchbays</v>
          </cell>
          <cell r="C149">
            <v>1</v>
          </cell>
          <cell r="D149">
            <v>39052</v>
          </cell>
          <cell r="E149">
            <v>60</v>
          </cell>
          <cell r="F149">
            <v>3</v>
          </cell>
          <cell r="G149">
            <v>38332</v>
          </cell>
          <cell r="H149">
            <v>10</v>
          </cell>
          <cell r="I149" t="str">
            <v>132kV Aug</v>
          </cell>
          <cell r="J149">
            <v>24</v>
          </cell>
          <cell r="L149" t="str">
            <v>5.2.5</v>
          </cell>
          <cell r="M149" t="str">
            <v>Const</v>
          </cell>
          <cell r="N149" t="str">
            <v>Proposed</v>
          </cell>
          <cell r="O149" t="str">
            <v>Vineyard 132 kV  Line Bay(s) - Contract</v>
          </cell>
          <cell r="P149" t="str">
            <v>132SS</v>
          </cell>
          <cell r="Q149" t="str">
            <v>Central</v>
          </cell>
          <cell r="R149">
            <v>2</v>
          </cell>
          <cell r="S149">
            <v>0.1166666666666667</v>
          </cell>
          <cell r="T149">
            <v>1.5206467661691543</v>
          </cell>
          <cell r="U149">
            <v>0.36268656716417902</v>
          </cell>
        </row>
        <row r="150">
          <cell r="A150">
            <v>87</v>
          </cell>
          <cell r="B150" t="str">
            <v>Wollar - Wellington 330 kV Line &amp; Wollar 330 kV Sw Stn</v>
          </cell>
          <cell r="C150">
            <v>1</v>
          </cell>
          <cell r="D150">
            <v>39417</v>
          </cell>
          <cell r="E150">
            <v>65</v>
          </cell>
          <cell r="F150">
            <v>3</v>
          </cell>
          <cell r="G150">
            <v>38697</v>
          </cell>
          <cell r="H150">
            <v>9</v>
          </cell>
          <cell r="I150" t="str">
            <v>330/132kV Aug</v>
          </cell>
          <cell r="J150">
            <v>24</v>
          </cell>
          <cell r="L150" t="str">
            <v>5.3.4</v>
          </cell>
          <cell r="M150" t="str">
            <v>Likely</v>
          </cell>
          <cell r="N150" t="str">
            <v>Committed</v>
          </cell>
          <cell r="O150" t="str">
            <v>Wellington Substation- Installation of Shunt Reactors</v>
          </cell>
          <cell r="P150" t="str">
            <v>330CAP</v>
          </cell>
          <cell r="Q150" t="str">
            <v>Central</v>
          </cell>
          <cell r="R150">
            <v>9</v>
          </cell>
          <cell r="T150">
            <v>0.52500000000000002</v>
          </cell>
          <cell r="U150">
            <v>6.8429104477611933</v>
          </cell>
          <cell r="V150">
            <v>1.6320895522388059</v>
          </cell>
        </row>
        <row r="151">
          <cell r="A151" t="str">
            <v>Small Augmentations - Transformers</v>
          </cell>
        </row>
        <row r="152">
          <cell r="A152">
            <v>88</v>
          </cell>
          <cell r="B152" t="str">
            <v>Armidale, Mrln, Vales, Vinyd,Well'ton,&amp; Yass 330 kV Txs</v>
          </cell>
          <cell r="C152">
            <v>1</v>
          </cell>
          <cell r="D152">
            <v>38749</v>
          </cell>
          <cell r="E152">
            <v>3</v>
          </cell>
          <cell r="F152">
            <v>3</v>
          </cell>
          <cell r="G152">
            <v>38209</v>
          </cell>
          <cell r="H152">
            <v>11</v>
          </cell>
          <cell r="I152" t="str">
            <v>Transformer Replace</v>
          </cell>
          <cell r="J152">
            <v>18</v>
          </cell>
          <cell r="L152" t="str">
            <v>6.3.1</v>
          </cell>
          <cell r="M152" t="str">
            <v>Likely</v>
          </cell>
          <cell r="N152" t="str">
            <v>Planning</v>
          </cell>
          <cell r="O152" t="str">
            <v>Wellington Tx Replacement 2x375MVA tx - contract</v>
          </cell>
          <cell r="P152" t="str">
            <v>330TX</v>
          </cell>
          <cell r="Q152" t="str">
            <v>Central</v>
          </cell>
          <cell r="R152">
            <v>6</v>
          </cell>
          <cell r="S152">
            <v>1.8717391304347832</v>
          </cell>
          <cell r="T152">
            <v>4.1282608695652172</v>
          </cell>
        </row>
        <row r="153">
          <cell r="A153">
            <v>89</v>
          </cell>
          <cell r="B153" t="str">
            <v>Armidale, Mrln, Vales, Vinyd,Well'ton,&amp; Yass 330 kV Txs</v>
          </cell>
          <cell r="C153">
            <v>1</v>
          </cell>
          <cell r="D153">
            <v>38749</v>
          </cell>
          <cell r="E153">
            <v>3</v>
          </cell>
          <cell r="F153">
            <v>3</v>
          </cell>
          <cell r="G153">
            <v>38209</v>
          </cell>
          <cell r="H153">
            <v>11</v>
          </cell>
          <cell r="I153" t="str">
            <v>Transformer Replace</v>
          </cell>
          <cell r="J153">
            <v>18</v>
          </cell>
          <cell r="L153" t="str">
            <v>6.3.1</v>
          </cell>
          <cell r="M153" t="str">
            <v>Likely</v>
          </cell>
          <cell r="N153" t="str">
            <v>Proposed</v>
          </cell>
          <cell r="O153" t="str">
            <v>Vineyard 330kV SS No.1 new Tx  - Contract</v>
          </cell>
          <cell r="P153" t="str">
            <v>330TX</v>
          </cell>
          <cell r="Q153" t="str">
            <v>Central</v>
          </cell>
          <cell r="R153">
            <v>5</v>
          </cell>
          <cell r="S153">
            <v>1.5597826086956528</v>
          </cell>
          <cell r="T153">
            <v>3.4402173913043477</v>
          </cell>
        </row>
        <row r="154">
          <cell r="A154">
            <v>90</v>
          </cell>
          <cell r="B154" t="str">
            <v>Armidale, Mrln, Vales, Vinyd,Well'ton,&amp; Yass 330 kV Txs</v>
          </cell>
          <cell r="C154">
            <v>1</v>
          </cell>
          <cell r="D154">
            <v>39417</v>
          </cell>
          <cell r="E154">
            <v>3</v>
          </cell>
          <cell r="F154">
            <v>3</v>
          </cell>
          <cell r="G154">
            <v>38877</v>
          </cell>
          <cell r="H154">
            <v>11</v>
          </cell>
          <cell r="I154" t="str">
            <v>Transformer Replace</v>
          </cell>
          <cell r="J154">
            <v>18</v>
          </cell>
          <cell r="L154" t="str">
            <v>6.3.1</v>
          </cell>
          <cell r="M154" t="str">
            <v>Likely</v>
          </cell>
          <cell r="N154" t="str">
            <v>Planning</v>
          </cell>
          <cell r="O154" t="str">
            <v>Marulan 330/132kV 200MVAr Tx Replacement - contract</v>
          </cell>
          <cell r="P154" t="str">
            <v>330TX</v>
          </cell>
          <cell r="Q154" t="str">
            <v>Central</v>
          </cell>
          <cell r="R154">
            <v>6</v>
          </cell>
          <cell r="T154">
            <v>0.03</v>
          </cell>
          <cell r="U154">
            <v>4.47</v>
          </cell>
          <cell r="V154">
            <v>1.5</v>
          </cell>
        </row>
        <row r="155">
          <cell r="A155">
            <v>91</v>
          </cell>
          <cell r="B155" t="str">
            <v>Cowra 132/66 kV Tx Limitations</v>
          </cell>
          <cell r="C155">
            <v>1</v>
          </cell>
          <cell r="D155">
            <v>39417</v>
          </cell>
          <cell r="E155">
            <v>12</v>
          </cell>
          <cell r="F155">
            <v>3</v>
          </cell>
          <cell r="G155">
            <v>38697</v>
          </cell>
          <cell r="H155">
            <v>10</v>
          </cell>
          <cell r="I155" t="str">
            <v>132kV Aug</v>
          </cell>
          <cell r="J155">
            <v>24</v>
          </cell>
          <cell r="L155" t="str">
            <v>6.5.21</v>
          </cell>
          <cell r="M155" t="str">
            <v>Poss</v>
          </cell>
          <cell r="N155" t="str">
            <v>Future</v>
          </cell>
          <cell r="O155" t="str">
            <v>Replace 2x132/66kV Transformers (60MVA) (refurbishment for ss) Contract</v>
          </cell>
          <cell r="P155" t="str">
            <v>132TX</v>
          </cell>
          <cell r="Q155" t="str">
            <v>Central</v>
          </cell>
          <cell r="R155">
            <v>6</v>
          </cell>
          <cell r="T155">
            <v>0.35</v>
          </cell>
          <cell r="U155">
            <v>4.5619402985074631</v>
          </cell>
          <cell r="V155">
            <v>1.0880597014925373</v>
          </cell>
        </row>
        <row r="156">
          <cell r="A156">
            <v>92</v>
          </cell>
          <cell r="B156" t="str">
            <v>Dapto Transformer Capacity Limitations</v>
          </cell>
          <cell r="C156">
            <v>1</v>
          </cell>
          <cell r="D156">
            <v>39783</v>
          </cell>
          <cell r="E156">
            <v>15</v>
          </cell>
          <cell r="F156">
            <v>3</v>
          </cell>
          <cell r="G156">
            <v>39243</v>
          </cell>
          <cell r="H156">
            <v>11</v>
          </cell>
          <cell r="I156" t="str">
            <v>Transformer Replace</v>
          </cell>
          <cell r="J156">
            <v>18</v>
          </cell>
          <cell r="L156" t="str">
            <v>7.2.18</v>
          </cell>
          <cell r="M156" t="str">
            <v>Future</v>
          </cell>
          <cell r="N156" t="str">
            <v>Planning</v>
          </cell>
          <cell r="O156" t="str">
            <v>Dapto 330/132kV 375MVAr Transformer - Contract</v>
          </cell>
          <cell r="P156" t="str">
            <v>330TX</v>
          </cell>
          <cell r="Q156" t="str">
            <v>Central</v>
          </cell>
          <cell r="R156">
            <v>5</v>
          </cell>
          <cell r="U156">
            <v>2.5000000000000001E-2</v>
          </cell>
          <cell r="V156">
            <v>3.7250000000000001</v>
          </cell>
          <cell r="W156">
            <v>1.25</v>
          </cell>
        </row>
        <row r="157">
          <cell r="A157">
            <v>93</v>
          </cell>
          <cell r="B157" t="str">
            <v>Deniliquin Tx Rating Limits</v>
          </cell>
          <cell r="C157">
            <v>1</v>
          </cell>
          <cell r="D157">
            <v>40148</v>
          </cell>
          <cell r="E157">
            <v>17</v>
          </cell>
          <cell r="F157">
            <v>3</v>
          </cell>
          <cell r="G157">
            <v>39608</v>
          </cell>
          <cell r="H157">
            <v>11</v>
          </cell>
          <cell r="I157" t="str">
            <v>Transformer Replace</v>
          </cell>
          <cell r="J157">
            <v>18</v>
          </cell>
          <cell r="L157" t="str">
            <v>7.2.21</v>
          </cell>
          <cell r="M157" t="str">
            <v>Future</v>
          </cell>
          <cell r="N157" t="str">
            <v>Planning</v>
          </cell>
          <cell r="O157" t="str">
            <v>Deniliquin 132/66 kV Tx replacement - 2x120MVA - Contract</v>
          </cell>
          <cell r="P157" t="str">
            <v>132TX</v>
          </cell>
          <cell r="Q157" t="str">
            <v>Southern</v>
          </cell>
          <cell r="R157">
            <v>2</v>
          </cell>
          <cell r="V157">
            <v>0.01</v>
          </cell>
          <cell r="W157">
            <v>1.49</v>
          </cell>
          <cell r="X157">
            <v>0.5</v>
          </cell>
        </row>
        <row r="158">
          <cell r="A158">
            <v>94</v>
          </cell>
          <cell r="B158" t="str">
            <v>Finley 132/66kV Tx Capacity Limits</v>
          </cell>
          <cell r="C158">
            <v>1</v>
          </cell>
          <cell r="D158">
            <v>39052</v>
          </cell>
          <cell r="E158">
            <v>18</v>
          </cell>
          <cell r="F158">
            <v>3</v>
          </cell>
          <cell r="G158">
            <v>38332</v>
          </cell>
          <cell r="H158">
            <v>10</v>
          </cell>
          <cell r="I158" t="str">
            <v>132kV Aug</v>
          </cell>
          <cell r="J158">
            <v>24</v>
          </cell>
          <cell r="L158" t="str">
            <v>6.5.30</v>
          </cell>
          <cell r="M158" t="str">
            <v>Poss</v>
          </cell>
          <cell r="N158" t="str">
            <v>Planning</v>
          </cell>
          <cell r="O158" t="str">
            <v xml:space="preserve">Finley Substation Augmentation (2nd Tx) Contract </v>
          </cell>
          <cell r="P158" t="str">
            <v>132SS</v>
          </cell>
          <cell r="Q158" t="str">
            <v>Southern</v>
          </cell>
          <cell r="R158">
            <v>5</v>
          </cell>
          <cell r="S158">
            <v>0.29166666666666674</v>
          </cell>
          <cell r="T158">
            <v>3.801616915422886</v>
          </cell>
          <cell r="U158">
            <v>0.90671641791044766</v>
          </cell>
        </row>
        <row r="159">
          <cell r="A159">
            <v>95</v>
          </cell>
          <cell r="B159" t="str">
            <v>Kempsey 132/33 kV Tx Capacity Limitations</v>
          </cell>
          <cell r="C159">
            <v>1</v>
          </cell>
          <cell r="D159">
            <v>39417</v>
          </cell>
          <cell r="E159">
            <v>25</v>
          </cell>
          <cell r="F159">
            <v>3</v>
          </cell>
          <cell r="G159">
            <v>38877</v>
          </cell>
          <cell r="H159">
            <v>11</v>
          </cell>
          <cell r="I159" t="str">
            <v>Transformer Replace</v>
          </cell>
          <cell r="J159">
            <v>18</v>
          </cell>
          <cell r="L159" t="str">
            <v>7.2.14</v>
          </cell>
          <cell r="M159" t="str">
            <v>Future</v>
          </cell>
          <cell r="N159" t="str">
            <v>Planning</v>
          </cell>
          <cell r="O159" t="str">
            <v>Kempsey 2*60MVA 132/33kV Tx Replacement - Contract</v>
          </cell>
          <cell r="P159" t="str">
            <v>132TX</v>
          </cell>
          <cell r="Q159" t="str">
            <v>Northern</v>
          </cell>
          <cell r="R159">
            <v>4.5</v>
          </cell>
          <cell r="T159">
            <v>2.2499999999999999E-2</v>
          </cell>
          <cell r="U159">
            <v>3.3525</v>
          </cell>
          <cell r="V159">
            <v>1.125</v>
          </cell>
        </row>
        <row r="160">
          <cell r="A160">
            <v>96</v>
          </cell>
          <cell r="B160" t="str">
            <v>Parkes area supply</v>
          </cell>
          <cell r="C160">
            <v>1</v>
          </cell>
          <cell r="D160">
            <v>39052</v>
          </cell>
          <cell r="E160">
            <v>42</v>
          </cell>
          <cell r="F160">
            <v>3</v>
          </cell>
          <cell r="G160">
            <v>38512</v>
          </cell>
          <cell r="H160">
            <v>11</v>
          </cell>
          <cell r="I160" t="str">
            <v>Transformer Replace</v>
          </cell>
          <cell r="J160">
            <v>18</v>
          </cell>
          <cell r="L160" t="str">
            <v>6.5.19</v>
          </cell>
          <cell r="M160" t="str">
            <v>Poss</v>
          </cell>
          <cell r="N160" t="str">
            <v>Planning</v>
          </cell>
          <cell r="O160" t="str">
            <v>Parkes 132/66 kV 2nd Tx SS Aug - Contract</v>
          </cell>
          <cell r="P160" t="str">
            <v>132TX</v>
          </cell>
          <cell r="Q160" t="str">
            <v>Central</v>
          </cell>
          <cell r="R160">
            <v>5</v>
          </cell>
          <cell r="S160">
            <v>2.5000000000000001E-2</v>
          </cell>
          <cell r="T160">
            <v>3.7250000000000001</v>
          </cell>
          <cell r="U160">
            <v>1.25</v>
          </cell>
        </row>
        <row r="161">
          <cell r="A161">
            <v>97</v>
          </cell>
          <cell r="B161" t="str">
            <v>Port Macquarie 132/33 kV Transformer Replacement</v>
          </cell>
          <cell r="C161">
            <v>1</v>
          </cell>
          <cell r="D161">
            <v>38991</v>
          </cell>
          <cell r="E161">
            <v>44</v>
          </cell>
          <cell r="F161">
            <v>3</v>
          </cell>
          <cell r="G161">
            <v>38271</v>
          </cell>
          <cell r="H161">
            <v>10</v>
          </cell>
          <cell r="I161" t="str">
            <v>132kV Aug</v>
          </cell>
          <cell r="J161">
            <v>24</v>
          </cell>
          <cell r="L161" t="str">
            <v>5.3.3</v>
          </cell>
          <cell r="M161" t="str">
            <v>Likely</v>
          </cell>
          <cell r="N161" t="str">
            <v>Proposed</v>
          </cell>
          <cell r="O161" t="str">
            <v>Port Macquarie Tx Replacement - Contract</v>
          </cell>
          <cell r="P161" t="str">
            <v>132TX</v>
          </cell>
          <cell r="Q161" t="str">
            <v>Northern</v>
          </cell>
          <cell r="R161">
            <v>2.8333333333333335</v>
          </cell>
          <cell r="S161">
            <v>0.21249999999999999</v>
          </cell>
          <cell r="T161">
            <v>2.3374999999999999</v>
          </cell>
          <cell r="U161">
            <v>0.28333333333333333</v>
          </cell>
        </row>
        <row r="162">
          <cell r="A162">
            <v>98</v>
          </cell>
          <cell r="B162" t="str">
            <v>Replacement of Two 330/132 kV Txs at Sydney South</v>
          </cell>
          <cell r="C162">
            <v>1</v>
          </cell>
          <cell r="D162">
            <v>39417</v>
          </cell>
          <cell r="E162">
            <v>46</v>
          </cell>
          <cell r="F162">
            <v>3</v>
          </cell>
          <cell r="G162">
            <v>38697</v>
          </cell>
          <cell r="H162">
            <v>9</v>
          </cell>
          <cell r="I162" t="str">
            <v>330/132kV Aug</v>
          </cell>
          <cell r="J162">
            <v>24</v>
          </cell>
          <cell r="L162" t="str">
            <v>7.2.17</v>
          </cell>
          <cell r="M162" t="str">
            <v>Future</v>
          </cell>
          <cell r="N162" t="str">
            <v>Planning</v>
          </cell>
          <cell r="O162" t="str">
            <v>Sydney South #3 &amp; #4 Tx Replacement  - Contract</v>
          </cell>
          <cell r="P162" t="str">
            <v>330TX</v>
          </cell>
          <cell r="Q162" t="str">
            <v>Central</v>
          </cell>
          <cell r="R162">
            <v>12</v>
          </cell>
          <cell r="T162">
            <v>0.7</v>
          </cell>
          <cell r="U162">
            <v>9.1238805970149262</v>
          </cell>
          <cell r="V162">
            <v>2.1761194029850746</v>
          </cell>
        </row>
        <row r="163">
          <cell r="A163">
            <v>99</v>
          </cell>
          <cell r="B163" t="str">
            <v>Tuggerah supply</v>
          </cell>
          <cell r="C163">
            <v>1</v>
          </cell>
          <cell r="D163">
            <v>39783</v>
          </cell>
          <cell r="E163">
            <v>59</v>
          </cell>
          <cell r="F163">
            <v>3</v>
          </cell>
          <cell r="G163">
            <v>39063</v>
          </cell>
          <cell r="H163">
            <v>9</v>
          </cell>
          <cell r="I163" t="str">
            <v>330/132kV Aug</v>
          </cell>
          <cell r="J163">
            <v>24</v>
          </cell>
          <cell r="L163" t="str">
            <v>6.5.9</v>
          </cell>
          <cell r="M163" t="str">
            <v>Poss</v>
          </cell>
          <cell r="N163" t="str">
            <v>Planning</v>
          </cell>
          <cell r="O163" t="str">
            <v>Tuggerah Stage 1 - 330kV &amp; Tx - Contract</v>
          </cell>
          <cell r="P163" t="str">
            <v>330SS</v>
          </cell>
          <cell r="Q163" t="str">
            <v>Northern</v>
          </cell>
          <cell r="R163">
            <v>8</v>
          </cell>
          <cell r="U163">
            <v>0.46666666666666679</v>
          </cell>
          <cell r="V163">
            <v>6.0825870646766171</v>
          </cell>
          <cell r="W163">
            <v>1.4507462686567161</v>
          </cell>
        </row>
        <row r="164">
          <cell r="A164">
            <v>100</v>
          </cell>
          <cell r="B164" t="str">
            <v>Yanco 132/66kV Tx Capacity Limits</v>
          </cell>
          <cell r="C164">
            <v>1</v>
          </cell>
          <cell r="D164">
            <v>40148</v>
          </cell>
          <cell r="E164">
            <v>66</v>
          </cell>
          <cell r="F164">
            <v>3</v>
          </cell>
          <cell r="G164">
            <v>39608</v>
          </cell>
          <cell r="H164">
            <v>11</v>
          </cell>
          <cell r="I164" t="str">
            <v>Transformer Replace</v>
          </cell>
          <cell r="J164">
            <v>18</v>
          </cell>
          <cell r="L164" t="str">
            <v>7.2.20</v>
          </cell>
          <cell r="M164" t="str">
            <v>Future</v>
          </cell>
          <cell r="N164" t="str">
            <v>Planning</v>
          </cell>
          <cell r="O164" t="str">
            <v>Yanco 132/33kV SS Tx Upgrade - Contract</v>
          </cell>
          <cell r="P164" t="str">
            <v>132TX</v>
          </cell>
          <cell r="Q164" t="str">
            <v>Southern</v>
          </cell>
          <cell r="R164">
            <v>2</v>
          </cell>
          <cell r="V164">
            <v>0.01</v>
          </cell>
          <cell r="W164">
            <v>1.49</v>
          </cell>
          <cell r="X164">
            <v>0.5</v>
          </cell>
        </row>
        <row r="165">
          <cell r="A165">
            <v>101</v>
          </cell>
          <cell r="B165" t="str">
            <v>Holroyd Complex - Stage 1 Holroyd 132kV SwStn</v>
          </cell>
          <cell r="C165">
            <v>1</v>
          </cell>
          <cell r="D165">
            <v>39783</v>
          </cell>
          <cell r="E165">
            <v>21</v>
          </cell>
          <cell r="F165">
            <v>3</v>
          </cell>
          <cell r="G165">
            <v>38883</v>
          </cell>
          <cell r="H165">
            <v>7</v>
          </cell>
          <cell r="I165" t="str">
            <v>132kV Greenfield</v>
          </cell>
          <cell r="J165">
            <v>30</v>
          </cell>
          <cell r="L165" t="str">
            <v>6.5.15</v>
          </cell>
          <cell r="M165" t="str">
            <v>Poss</v>
          </cell>
          <cell r="N165" t="str">
            <v>Proposed</v>
          </cell>
          <cell r="O165" t="str">
            <v xml:space="preserve"> Establish Holroyd 132kV Switching Station - Contract</v>
          </cell>
          <cell r="P165" t="str">
            <v>132SS</v>
          </cell>
          <cell r="Q165" t="str">
            <v>Central</v>
          </cell>
          <cell r="R165">
            <v>6</v>
          </cell>
          <cell r="T165">
            <v>1.0714285714285714E-2</v>
          </cell>
          <cell r="U165">
            <v>0.51428571428571446</v>
          </cell>
          <cell r="V165">
            <v>4.6761940298507456</v>
          </cell>
          <cell r="W165">
            <v>0.79880597014925392</v>
          </cell>
        </row>
        <row r="166">
          <cell r="A166">
            <v>102</v>
          </cell>
          <cell r="B166" t="str">
            <v>Holroyd Complex - Stage 1 Holroyd 132kV SwStn</v>
          </cell>
          <cell r="C166">
            <v>1</v>
          </cell>
          <cell r="D166">
            <v>39783</v>
          </cell>
          <cell r="E166">
            <v>21</v>
          </cell>
          <cell r="F166">
            <v>2</v>
          </cell>
          <cell r="G166">
            <v>39063</v>
          </cell>
          <cell r="H166">
            <v>4</v>
          </cell>
          <cell r="I166" t="str">
            <v>TL -REF</v>
          </cell>
          <cell r="J166">
            <v>24</v>
          </cell>
          <cell r="L166" t="str">
            <v>6.5.15</v>
          </cell>
          <cell r="M166" t="str">
            <v>Poss</v>
          </cell>
          <cell r="N166" t="str">
            <v>Proposed</v>
          </cell>
          <cell r="O166" t="str">
            <v xml:space="preserve"> Establish Holroyd 132kV Outlets - Contract</v>
          </cell>
          <cell r="P166" t="str">
            <v>TL REF</v>
          </cell>
          <cell r="Q166" t="str">
            <v>Central</v>
          </cell>
          <cell r="R166">
            <v>3</v>
          </cell>
          <cell r="U166">
            <v>0.25431034482758619</v>
          </cell>
          <cell r="V166">
            <v>2.2005677039529021</v>
          </cell>
          <cell r="W166">
            <v>0.54512195121951201</v>
          </cell>
        </row>
        <row r="167">
          <cell r="A167">
            <v>103</v>
          </cell>
          <cell r="B167" t="str">
            <v>Holroyd Complex - Stage 2 330/132kV Substation</v>
          </cell>
          <cell r="C167">
            <v>1</v>
          </cell>
          <cell r="D167">
            <v>40148</v>
          </cell>
          <cell r="E167">
            <v>21</v>
          </cell>
          <cell r="F167">
            <v>2</v>
          </cell>
          <cell r="G167">
            <v>39068</v>
          </cell>
          <cell r="H167">
            <v>2</v>
          </cell>
          <cell r="I167" t="str">
            <v>EHV TL -REF</v>
          </cell>
          <cell r="J167">
            <v>36</v>
          </cell>
          <cell r="L167" t="str">
            <v>6.5.14</v>
          </cell>
          <cell r="M167" t="str">
            <v>Poss</v>
          </cell>
          <cell r="N167" t="str">
            <v>Proposed</v>
          </cell>
          <cell r="O167" t="str">
            <v>Holroyd Stage 2 Line works - Contract</v>
          </cell>
          <cell r="P167" t="str">
            <v>TL EIS</v>
          </cell>
          <cell r="Q167" t="str">
            <v>Central</v>
          </cell>
          <cell r="R167">
            <v>12</v>
          </cell>
          <cell r="U167">
            <v>0.56000000000000005</v>
          </cell>
          <cell r="V167">
            <v>1.1692035398230087</v>
          </cell>
          <cell r="W167">
            <v>9.8406288624116272</v>
          </cell>
          <cell r="X167">
            <v>0.43016759776536317</v>
          </cell>
        </row>
        <row r="168">
          <cell r="A168">
            <v>104</v>
          </cell>
          <cell r="B168" t="str">
            <v>Holroyd Complex - Stage 2 330/132kV Substation</v>
          </cell>
          <cell r="C168">
            <v>1</v>
          </cell>
          <cell r="D168">
            <v>40148</v>
          </cell>
          <cell r="E168">
            <v>21</v>
          </cell>
          <cell r="F168">
            <v>3</v>
          </cell>
          <cell r="G168">
            <v>39428</v>
          </cell>
          <cell r="H168">
            <v>9</v>
          </cell>
          <cell r="I168" t="str">
            <v>330/132kV Aug</v>
          </cell>
          <cell r="J168">
            <v>24</v>
          </cell>
          <cell r="L168" t="str">
            <v>6.5.14</v>
          </cell>
          <cell r="M168" t="str">
            <v>Poss</v>
          </cell>
          <cell r="N168" t="str">
            <v>Proposed</v>
          </cell>
          <cell r="O168" t="str">
            <v>Establish Holroyd 330/132kV Substation - Contract</v>
          </cell>
          <cell r="P168" t="str">
            <v>330SS</v>
          </cell>
          <cell r="Q168" t="str">
            <v>Central</v>
          </cell>
          <cell r="R168">
            <v>18</v>
          </cell>
          <cell r="V168">
            <v>1.05</v>
          </cell>
          <cell r="W168">
            <v>13.685820895522387</v>
          </cell>
          <cell r="X168">
            <v>3.2641791044776118</v>
          </cell>
        </row>
        <row r="169">
          <cell r="A169">
            <v>105</v>
          </cell>
          <cell r="B169" t="str">
            <v>Holroyd Complex - Stage 2 330/132kV Substation</v>
          </cell>
          <cell r="C169">
            <v>1</v>
          </cell>
          <cell r="D169">
            <v>40148</v>
          </cell>
          <cell r="E169">
            <v>21</v>
          </cell>
          <cell r="F169">
            <v>2</v>
          </cell>
          <cell r="G169">
            <v>39428</v>
          </cell>
          <cell r="H169">
            <v>4</v>
          </cell>
          <cell r="I169" t="str">
            <v>TL -REF</v>
          </cell>
          <cell r="J169">
            <v>24</v>
          </cell>
          <cell r="L169" t="str">
            <v>6.5.14</v>
          </cell>
          <cell r="M169" t="str">
            <v>Poss</v>
          </cell>
          <cell r="N169" t="str">
            <v>Proposed</v>
          </cell>
          <cell r="O169" t="str">
            <v>Holroyd Stage 2 - Easement Services Crossing Contract</v>
          </cell>
          <cell r="P169" t="str">
            <v>TL REF</v>
          </cell>
          <cell r="Q169" t="str">
            <v>Central</v>
          </cell>
          <cell r="R169">
            <v>6</v>
          </cell>
          <cell r="V169">
            <v>0.50862068965517238</v>
          </cell>
          <cell r="W169">
            <v>4.4011354079058043</v>
          </cell>
          <cell r="X169">
            <v>1.090243902439024</v>
          </cell>
        </row>
        <row r="170">
          <cell r="A170">
            <v>106</v>
          </cell>
          <cell r="B170" t="str">
            <v>Holroyd Complex - Stage 3 Reinforce 330kV Capacity</v>
          </cell>
          <cell r="C170">
            <v>1</v>
          </cell>
          <cell r="D170">
            <v>40513</v>
          </cell>
          <cell r="E170">
            <v>21</v>
          </cell>
          <cell r="F170">
            <v>1</v>
          </cell>
          <cell r="G170">
            <v>38713</v>
          </cell>
          <cell r="H170">
            <v>1</v>
          </cell>
          <cell r="I170" t="str">
            <v>EHV TL -EIS</v>
          </cell>
          <cell r="J170">
            <v>60</v>
          </cell>
          <cell r="L170" t="str">
            <v>6.5.14</v>
          </cell>
          <cell r="M170" t="str">
            <v>Poss</v>
          </cell>
          <cell r="N170" t="str">
            <v>Proposed</v>
          </cell>
          <cell r="O170" t="str">
            <v>Holroyd - Stage 3 Line Works Contract</v>
          </cell>
          <cell r="P170" t="str">
            <v>TL EIS</v>
          </cell>
          <cell r="Q170" t="str">
            <v>Central</v>
          </cell>
          <cell r="R170">
            <v>20</v>
          </cell>
          <cell r="T170">
            <v>0.1866666666666667</v>
          </cell>
          <cell r="U170">
            <v>0.82666666666666688</v>
          </cell>
          <cell r="V170">
            <v>0.67440860215053788</v>
          </cell>
          <cell r="W170">
            <v>1.8580645161290319</v>
          </cell>
          <cell r="X170">
            <v>16.137954232147781</v>
          </cell>
          <cell r="Y170">
            <v>0.31623931623931634</v>
          </cell>
        </row>
        <row r="171">
          <cell r="A171">
            <v>107</v>
          </cell>
          <cell r="B171" t="str">
            <v>Holroyd Complex - Stage 3 Reinforce 330kV Capacity</v>
          </cell>
          <cell r="C171">
            <v>1</v>
          </cell>
          <cell r="D171">
            <v>40513</v>
          </cell>
          <cell r="E171">
            <v>21</v>
          </cell>
          <cell r="F171">
            <v>1</v>
          </cell>
          <cell r="G171">
            <v>39073</v>
          </cell>
          <cell r="H171">
            <v>3</v>
          </cell>
          <cell r="I171" t="str">
            <v>TL -EIS</v>
          </cell>
          <cell r="J171">
            <v>48</v>
          </cell>
          <cell r="L171" t="str">
            <v>6.5.14</v>
          </cell>
          <cell r="M171" t="str">
            <v>Poss</v>
          </cell>
          <cell r="N171" t="str">
            <v>Proposed</v>
          </cell>
          <cell r="O171" t="str">
            <v>Holroyd - Stage 3 132kV Cable Works Contract</v>
          </cell>
          <cell r="P171" t="str">
            <v>TL REF</v>
          </cell>
          <cell r="Q171" t="str">
            <v>Central</v>
          </cell>
          <cell r="R171">
            <v>8</v>
          </cell>
          <cell r="U171">
            <v>0.11487179487179489</v>
          </cell>
          <cell r="V171">
            <v>0.39179487179487188</v>
          </cell>
          <cell r="W171">
            <v>0.58133333333333326</v>
          </cell>
          <cell r="X171">
            <v>6.7554163701067624</v>
          </cell>
          <cell r="Y171">
            <v>0.15658362989323849</v>
          </cell>
        </row>
        <row r="172">
          <cell r="A172">
            <v>108</v>
          </cell>
          <cell r="B172" t="str">
            <v>Holroyd Complex - Stage 3 Reinforce 330kV Capacity</v>
          </cell>
          <cell r="C172">
            <v>1</v>
          </cell>
          <cell r="D172">
            <v>40513</v>
          </cell>
          <cell r="E172">
            <v>21</v>
          </cell>
          <cell r="F172">
            <v>3</v>
          </cell>
          <cell r="G172">
            <v>39793</v>
          </cell>
          <cell r="H172">
            <v>9</v>
          </cell>
          <cell r="I172" t="str">
            <v>330/132kV Aug</v>
          </cell>
          <cell r="J172">
            <v>24</v>
          </cell>
          <cell r="L172" t="str">
            <v>6.5.14</v>
          </cell>
          <cell r="M172" t="str">
            <v>Poss</v>
          </cell>
          <cell r="N172" t="str">
            <v>Proposed</v>
          </cell>
          <cell r="O172" t="str">
            <v>Holroyd - Stage 3 Substation Augmentation Contract</v>
          </cell>
          <cell r="P172" t="str">
            <v>330SS</v>
          </cell>
          <cell r="Q172" t="str">
            <v>Central</v>
          </cell>
          <cell r="R172">
            <v>8</v>
          </cell>
          <cell r="W172">
            <v>0.46666666666666679</v>
          </cell>
          <cell r="X172">
            <v>6.0825870646766171</v>
          </cell>
          <cell r="Y172">
            <v>1.4507462686567161</v>
          </cell>
        </row>
        <row r="173">
          <cell r="A173">
            <v>109</v>
          </cell>
          <cell r="B173" t="str">
            <v>Holroyd Complex - Stage 4 Aug Holroyd for 330kV Cable</v>
          </cell>
          <cell r="C173">
            <v>1</v>
          </cell>
          <cell r="D173">
            <v>40513</v>
          </cell>
          <cell r="E173">
            <v>21</v>
          </cell>
          <cell r="F173">
            <v>3</v>
          </cell>
          <cell r="G173">
            <v>39793</v>
          </cell>
          <cell r="H173">
            <v>9</v>
          </cell>
          <cell r="I173" t="str">
            <v>330/132kV Aug</v>
          </cell>
          <cell r="J173">
            <v>24</v>
          </cell>
          <cell r="L173" t="str">
            <v>6.5.14</v>
          </cell>
          <cell r="M173" t="str">
            <v>Poss</v>
          </cell>
          <cell r="N173" t="str">
            <v>Proposed</v>
          </cell>
          <cell r="O173" t="str">
            <v>Holroyd - Stage 4 Substation Augmentation Contract</v>
          </cell>
          <cell r="P173" t="str">
            <v>330SS</v>
          </cell>
          <cell r="Q173" t="str">
            <v>Central</v>
          </cell>
          <cell r="R173">
            <v>12</v>
          </cell>
          <cell r="W173">
            <v>0.7</v>
          </cell>
          <cell r="X173">
            <v>9.1238805970149262</v>
          </cell>
          <cell r="Y173">
            <v>2.1761194029850746</v>
          </cell>
        </row>
        <row r="174">
          <cell r="A174">
            <v>110</v>
          </cell>
          <cell r="B174" t="str">
            <v>Holroyd Complex - Stage 5 330kV Cable to Potts Hill</v>
          </cell>
          <cell r="C174">
            <v>1</v>
          </cell>
          <cell r="D174">
            <v>40513</v>
          </cell>
          <cell r="E174">
            <v>21</v>
          </cell>
          <cell r="F174">
            <v>1</v>
          </cell>
          <cell r="G174">
            <v>38713</v>
          </cell>
          <cell r="H174">
            <v>1</v>
          </cell>
          <cell r="I174" t="str">
            <v>EHV TL -EIS</v>
          </cell>
          <cell r="J174">
            <v>60</v>
          </cell>
          <cell r="L174" t="str">
            <v>6.5.14</v>
          </cell>
          <cell r="M174" t="str">
            <v>Poss</v>
          </cell>
          <cell r="N174" t="str">
            <v>Proposed</v>
          </cell>
          <cell r="O174" t="str">
            <v>Holroyd - Stage 5 First 330kV Cable Connection (17Km)</v>
          </cell>
          <cell r="P174" t="str">
            <v>HV Cable</v>
          </cell>
          <cell r="Q174" t="str">
            <v>Central</v>
          </cell>
          <cell r="R174">
            <v>100</v>
          </cell>
          <cell r="T174">
            <v>0.93333333333333346</v>
          </cell>
          <cell r="U174">
            <v>4.1333333333333337</v>
          </cell>
          <cell r="V174">
            <v>3.3720430107526882</v>
          </cell>
          <cell r="W174">
            <v>9.2903225806451619</v>
          </cell>
          <cell r="X174">
            <v>80.6897711607389</v>
          </cell>
          <cell r="Y174">
            <v>1.5811965811965818</v>
          </cell>
        </row>
        <row r="175">
          <cell r="A175">
            <v>111</v>
          </cell>
          <cell r="B175" t="str">
            <v>Kemps  - Sydney South: Kemps - Liverpool</v>
          </cell>
          <cell r="C175">
            <v>1</v>
          </cell>
          <cell r="D175">
            <v>40513</v>
          </cell>
          <cell r="E175">
            <v>22</v>
          </cell>
          <cell r="F175">
            <v>1</v>
          </cell>
          <cell r="G175">
            <v>38713</v>
          </cell>
          <cell r="H175">
            <v>1</v>
          </cell>
          <cell r="I175" t="str">
            <v>EHV TL -EIS</v>
          </cell>
          <cell r="J175">
            <v>60</v>
          </cell>
          <cell r="L175" t="str">
            <v>6.5.12</v>
          </cell>
          <cell r="M175" t="str">
            <v>Poss</v>
          </cell>
          <cell r="N175" t="str">
            <v>Proposed</v>
          </cell>
          <cell r="O175" t="str">
            <v>Kemps Creek to Liverpool Line - Contract</v>
          </cell>
          <cell r="P175" t="str">
            <v>TL EIS</v>
          </cell>
          <cell r="Q175" t="str">
            <v>Central</v>
          </cell>
          <cell r="R175">
            <v>12</v>
          </cell>
          <cell r="T175">
            <v>0.11200000000000003</v>
          </cell>
          <cell r="U175">
            <v>0.49600000000000016</v>
          </cell>
          <cell r="V175">
            <v>0.40464516129032274</v>
          </cell>
          <cell r="W175">
            <v>1.1148387096774193</v>
          </cell>
          <cell r="X175">
            <v>9.6827725392886688</v>
          </cell>
          <cell r="Y175">
            <v>0.18974358974358982</v>
          </cell>
        </row>
        <row r="176">
          <cell r="A176">
            <v>112</v>
          </cell>
          <cell r="B176" t="str">
            <v>Kemps  - Sydney South: Kemps - Liverpool</v>
          </cell>
          <cell r="C176">
            <v>1</v>
          </cell>
          <cell r="D176">
            <v>41244</v>
          </cell>
          <cell r="E176">
            <v>22</v>
          </cell>
          <cell r="F176">
            <v>1</v>
          </cell>
          <cell r="G176">
            <v>39444</v>
          </cell>
          <cell r="H176">
            <v>1</v>
          </cell>
          <cell r="I176" t="str">
            <v>EHV TL -EIS</v>
          </cell>
          <cell r="J176">
            <v>60</v>
          </cell>
          <cell r="L176" t="str">
            <v>6.5.12</v>
          </cell>
          <cell r="M176" t="str">
            <v>Poss</v>
          </cell>
          <cell r="N176" t="str">
            <v>Proposed</v>
          </cell>
          <cell r="O176" t="str">
            <v>Liverpool to Sydney South Line - Contract</v>
          </cell>
          <cell r="P176" t="str">
            <v>TL EIS</v>
          </cell>
          <cell r="Q176" t="str">
            <v>Central</v>
          </cell>
          <cell r="R176">
            <v>20</v>
          </cell>
          <cell r="V176">
            <v>0.1866666666666667</v>
          </cell>
          <cell r="W176">
            <v>0.82666666666666688</v>
          </cell>
          <cell r="X176">
            <v>0.67440860215053788</v>
          </cell>
          <cell r="Y176">
            <v>1.8580645161290319</v>
          </cell>
          <cell r="Z176">
            <v>16.137954232147781</v>
          </cell>
          <cell r="AA176">
            <v>0.31623931623931634</v>
          </cell>
        </row>
        <row r="177">
          <cell r="A177">
            <v>113</v>
          </cell>
          <cell r="B177" t="str">
            <v>Kemps  - Sydney South: Kemps - Liverpool</v>
          </cell>
          <cell r="C177">
            <v>1</v>
          </cell>
          <cell r="D177">
            <v>40513</v>
          </cell>
          <cell r="E177">
            <v>22</v>
          </cell>
          <cell r="F177">
            <v>3</v>
          </cell>
          <cell r="G177">
            <v>39793</v>
          </cell>
          <cell r="H177">
            <v>9</v>
          </cell>
          <cell r="I177" t="str">
            <v>330/132kV Aug</v>
          </cell>
          <cell r="J177">
            <v>24</v>
          </cell>
          <cell r="L177" t="str">
            <v>6.5.12</v>
          </cell>
          <cell r="M177" t="str">
            <v>Poss</v>
          </cell>
          <cell r="N177" t="str">
            <v>Proposed</v>
          </cell>
          <cell r="O177" t="str">
            <v>Liverpool Substation Augmentation - Contract</v>
          </cell>
          <cell r="P177" t="str">
            <v>330SS</v>
          </cell>
          <cell r="Q177" t="str">
            <v>Central</v>
          </cell>
          <cell r="R177">
            <v>5</v>
          </cell>
          <cell r="W177">
            <v>0.29166666666666674</v>
          </cell>
          <cell r="X177">
            <v>3.801616915422886</v>
          </cell>
          <cell r="Y177">
            <v>0.90671641791044766</v>
          </cell>
        </row>
        <row r="178">
          <cell r="A178">
            <v>114</v>
          </cell>
          <cell r="B178" t="str">
            <v>Kemps  - Sydney South: Kemps - Liverpool</v>
          </cell>
          <cell r="C178">
            <v>1</v>
          </cell>
          <cell r="D178">
            <v>40513</v>
          </cell>
          <cell r="E178">
            <v>22</v>
          </cell>
          <cell r="F178">
            <v>3</v>
          </cell>
          <cell r="G178">
            <v>39793</v>
          </cell>
          <cell r="H178">
            <v>9</v>
          </cell>
          <cell r="I178" t="str">
            <v>330/132kV Aug</v>
          </cell>
          <cell r="J178">
            <v>24</v>
          </cell>
          <cell r="L178" t="str">
            <v>6.5.12</v>
          </cell>
          <cell r="M178" t="str">
            <v>Poss</v>
          </cell>
          <cell r="N178" t="str">
            <v>Proposed</v>
          </cell>
          <cell r="O178" t="str">
            <v>Kemps Creek Substation Augmentation - Contract</v>
          </cell>
          <cell r="P178" t="str">
            <v>330SS</v>
          </cell>
          <cell r="Q178" t="str">
            <v>Central</v>
          </cell>
          <cell r="R178">
            <v>2</v>
          </cell>
          <cell r="W178">
            <v>0.1166666666666667</v>
          </cell>
          <cell r="X178">
            <v>1.5206467661691543</v>
          </cell>
          <cell r="Y178">
            <v>0.36268656716417902</v>
          </cell>
        </row>
        <row r="179">
          <cell r="A179">
            <v>115</v>
          </cell>
          <cell r="B179" t="str">
            <v>Kemps  - Sydney South: Kemps - Liverpool</v>
          </cell>
          <cell r="C179">
            <v>1</v>
          </cell>
          <cell r="D179">
            <v>41244</v>
          </cell>
          <cell r="E179">
            <v>22</v>
          </cell>
          <cell r="F179">
            <v>3</v>
          </cell>
          <cell r="G179">
            <v>40524</v>
          </cell>
          <cell r="H179">
            <v>9</v>
          </cell>
          <cell r="I179" t="str">
            <v>330/132kV Aug</v>
          </cell>
          <cell r="J179">
            <v>24</v>
          </cell>
          <cell r="L179" t="str">
            <v>6.5.12</v>
          </cell>
          <cell r="M179" t="str">
            <v>Poss</v>
          </cell>
          <cell r="N179" t="str">
            <v>Proposed</v>
          </cell>
          <cell r="O179" t="str">
            <v>Sydney South Augmentations - Contract</v>
          </cell>
          <cell r="P179" t="str">
            <v>330SS</v>
          </cell>
          <cell r="Q179" t="str">
            <v>Central</v>
          </cell>
          <cell r="R179">
            <v>6</v>
          </cell>
          <cell r="Y179">
            <v>0.35</v>
          </cell>
          <cell r="Z179">
            <v>4.5619402985074631</v>
          </cell>
          <cell r="AA179">
            <v>1.0880597014925373</v>
          </cell>
        </row>
        <row r="180">
          <cell r="A180">
            <v>116</v>
          </cell>
          <cell r="B180" t="str">
            <v>Kemps - Sydney South: Kemps Ck 500 kV Txs</v>
          </cell>
          <cell r="C180">
            <v>1</v>
          </cell>
          <cell r="D180">
            <v>40513</v>
          </cell>
          <cell r="E180">
            <v>23</v>
          </cell>
          <cell r="F180">
            <v>3</v>
          </cell>
          <cell r="G180">
            <v>39673</v>
          </cell>
          <cell r="H180">
            <v>8</v>
          </cell>
          <cell r="I180" t="str">
            <v>500/330kV Aug</v>
          </cell>
          <cell r="J180">
            <v>28</v>
          </cell>
          <cell r="L180" t="str">
            <v>6.5.12</v>
          </cell>
          <cell r="M180" t="str">
            <v>Poss</v>
          </cell>
          <cell r="N180" t="str">
            <v>Planning PT</v>
          </cell>
          <cell r="O180" t="str">
            <v>Kemps Crk 500/330kV Tx  Contract</v>
          </cell>
          <cell r="P180" t="str">
            <v>500SS</v>
          </cell>
          <cell r="Q180" t="str">
            <v>Central</v>
          </cell>
          <cell r="R180">
            <v>28</v>
          </cell>
          <cell r="W180">
            <v>2.2000000000000002</v>
          </cell>
          <cell r="X180">
            <v>21.609459459459455</v>
          </cell>
          <cell r="Y180">
            <v>4.1905405405405398</v>
          </cell>
        </row>
        <row r="181">
          <cell r="A181">
            <v>117</v>
          </cell>
          <cell r="B181" t="str">
            <v>Kempsey - Pt Macquarie 330kV TL</v>
          </cell>
          <cell r="C181">
            <v>1</v>
          </cell>
          <cell r="D181">
            <v>40148</v>
          </cell>
          <cell r="E181">
            <v>24</v>
          </cell>
          <cell r="F181">
            <v>1</v>
          </cell>
          <cell r="G181">
            <v>38348</v>
          </cell>
          <cell r="H181">
            <v>1</v>
          </cell>
          <cell r="I181" t="str">
            <v>EHV TL -EIS</v>
          </cell>
          <cell r="J181">
            <v>60</v>
          </cell>
          <cell r="L181" t="str">
            <v>6.4.1</v>
          </cell>
          <cell r="M181" t="str">
            <v>Likely</v>
          </cell>
          <cell r="N181" t="str">
            <v>Proposed</v>
          </cell>
          <cell r="O181" t="str">
            <v>Kempsey - Pt Macquarie 330kV TL - Contract</v>
          </cell>
          <cell r="P181" t="str">
            <v>TL EIS</v>
          </cell>
          <cell r="Q181" t="str">
            <v>Northern</v>
          </cell>
          <cell r="R181">
            <v>45</v>
          </cell>
          <cell r="S181">
            <v>0.42</v>
          </cell>
          <cell r="T181">
            <v>1.86</v>
          </cell>
          <cell r="U181">
            <v>1.5174193548387103</v>
          </cell>
          <cell r="V181">
            <v>4.1806451612903226</v>
          </cell>
          <cell r="W181">
            <v>36.310397022332509</v>
          </cell>
          <cell r="X181">
            <v>0.71153846153846179</v>
          </cell>
        </row>
        <row r="182">
          <cell r="A182">
            <v>118</v>
          </cell>
          <cell r="B182" t="str">
            <v>Kempsey - Pt Macquarie 330kV TL</v>
          </cell>
          <cell r="C182">
            <v>1</v>
          </cell>
          <cell r="D182">
            <v>39417</v>
          </cell>
          <cell r="E182">
            <v>24</v>
          </cell>
          <cell r="F182">
            <v>3</v>
          </cell>
          <cell r="G182">
            <v>38697</v>
          </cell>
          <cell r="H182">
            <v>10</v>
          </cell>
          <cell r="I182" t="str">
            <v>132kV Aug</v>
          </cell>
          <cell r="J182">
            <v>24</v>
          </cell>
          <cell r="L182" t="str">
            <v>6.4.1</v>
          </cell>
          <cell r="M182" t="str">
            <v>Likely</v>
          </cell>
          <cell r="N182" t="str">
            <v>Proposed</v>
          </cell>
          <cell r="O182" t="str">
            <v>Nambucca 132kV line switchbay - contract</v>
          </cell>
          <cell r="P182" t="str">
            <v>132SS</v>
          </cell>
          <cell r="Q182" t="str">
            <v>Northern</v>
          </cell>
          <cell r="R182">
            <v>0.5</v>
          </cell>
          <cell r="T182">
            <v>2.9166666666666674E-2</v>
          </cell>
          <cell r="U182">
            <v>0.38016169154228857</v>
          </cell>
          <cell r="V182">
            <v>9.0671641791044755E-2</v>
          </cell>
        </row>
        <row r="183">
          <cell r="A183">
            <v>119</v>
          </cell>
          <cell r="B183" t="str">
            <v>Kempsey - Pt Macquarie 330kV TL</v>
          </cell>
          <cell r="C183">
            <v>1</v>
          </cell>
          <cell r="D183">
            <v>39417</v>
          </cell>
          <cell r="E183">
            <v>24</v>
          </cell>
          <cell r="F183">
            <v>2</v>
          </cell>
          <cell r="G183">
            <v>38697</v>
          </cell>
          <cell r="H183">
            <v>4</v>
          </cell>
          <cell r="I183" t="str">
            <v>TL -REF</v>
          </cell>
          <cell r="J183">
            <v>24</v>
          </cell>
          <cell r="L183" t="str">
            <v>6.4.1</v>
          </cell>
          <cell r="M183" t="str">
            <v>Likely</v>
          </cell>
          <cell r="N183" t="str">
            <v>Proposed</v>
          </cell>
          <cell r="O183" t="str">
            <v>Kempsey 132kV Outlets Rearrangements - Contract</v>
          </cell>
          <cell r="P183" t="str">
            <v>TL REF</v>
          </cell>
          <cell r="Q183" t="str">
            <v>Northern</v>
          </cell>
          <cell r="R183">
            <v>1</v>
          </cell>
          <cell r="T183">
            <v>8.4770114942528757E-2</v>
          </cell>
          <cell r="U183">
            <v>0.73352256798430082</v>
          </cell>
          <cell r="V183">
            <v>0.18170731707317073</v>
          </cell>
        </row>
        <row r="184">
          <cell r="A184">
            <v>120</v>
          </cell>
          <cell r="B184" t="str">
            <v>Kempsey - Pt Macquarie 330kV TL</v>
          </cell>
          <cell r="C184">
            <v>1</v>
          </cell>
          <cell r="D184">
            <v>40148</v>
          </cell>
          <cell r="E184">
            <v>24</v>
          </cell>
          <cell r="F184">
            <v>1</v>
          </cell>
          <cell r="G184">
            <v>38708</v>
          </cell>
          <cell r="H184">
            <v>3</v>
          </cell>
          <cell r="I184" t="str">
            <v>TL -EIS</v>
          </cell>
          <cell r="J184">
            <v>48</v>
          </cell>
          <cell r="L184" t="str">
            <v>6.4.1</v>
          </cell>
          <cell r="M184" t="str">
            <v>Likely</v>
          </cell>
          <cell r="N184" t="str">
            <v>Proposed</v>
          </cell>
          <cell r="O184" t="str">
            <v>Port Macquarie 330kV to Port Macquarie 132kV Line (5km DCSP) Contract</v>
          </cell>
          <cell r="P184" t="str">
            <v>TL EIS</v>
          </cell>
          <cell r="Q184" t="str">
            <v>Northern</v>
          </cell>
          <cell r="R184">
            <v>8</v>
          </cell>
          <cell r="T184">
            <v>0.11487179487179489</v>
          </cell>
          <cell r="U184">
            <v>0.39179487179487188</v>
          </cell>
          <cell r="V184">
            <v>0.58133333333333326</v>
          </cell>
          <cell r="W184">
            <v>6.7554163701067624</v>
          </cell>
          <cell r="X184">
            <v>0.15658362989323849</v>
          </cell>
        </row>
        <row r="185">
          <cell r="A185">
            <v>121</v>
          </cell>
          <cell r="B185" t="str">
            <v>Kempsey - Pt Macquarie 330kV TL</v>
          </cell>
          <cell r="C185">
            <v>1</v>
          </cell>
          <cell r="D185">
            <v>40148</v>
          </cell>
          <cell r="E185">
            <v>24</v>
          </cell>
          <cell r="F185">
            <v>3</v>
          </cell>
          <cell r="G185">
            <v>39428</v>
          </cell>
          <cell r="H185">
            <v>10</v>
          </cell>
          <cell r="I185" t="str">
            <v>132kV Aug</v>
          </cell>
          <cell r="J185">
            <v>24</v>
          </cell>
          <cell r="L185" t="str">
            <v>6.4.1</v>
          </cell>
          <cell r="M185" t="str">
            <v>Likely</v>
          </cell>
          <cell r="N185" t="str">
            <v>Proposed</v>
          </cell>
          <cell r="O185" t="str">
            <v>Port Macquarie 132kV- New 132kV Line bay - Contract</v>
          </cell>
          <cell r="P185" t="str">
            <v>132SS</v>
          </cell>
          <cell r="Q185" t="str">
            <v>Northern</v>
          </cell>
          <cell r="R185">
            <v>1</v>
          </cell>
          <cell r="V185">
            <v>5.8333333333333348E-2</v>
          </cell>
          <cell r="W185">
            <v>0.76032338308457714</v>
          </cell>
          <cell r="X185">
            <v>0.18134328358208951</v>
          </cell>
        </row>
        <row r="186">
          <cell r="A186">
            <v>122</v>
          </cell>
          <cell r="B186" t="str">
            <v>Mid North Coast: Armidale - Kempsey 132 kV line</v>
          </cell>
          <cell r="C186">
            <v>1</v>
          </cell>
          <cell r="D186">
            <v>40878</v>
          </cell>
          <cell r="E186">
            <v>32</v>
          </cell>
          <cell r="F186">
            <v>1</v>
          </cell>
          <cell r="G186">
            <v>39078</v>
          </cell>
          <cell r="H186">
            <v>1</v>
          </cell>
          <cell r="I186" t="str">
            <v>EHV TL -EIS</v>
          </cell>
          <cell r="J186">
            <v>60</v>
          </cell>
          <cell r="L186" t="str">
            <v>6.5.3</v>
          </cell>
          <cell r="M186" t="str">
            <v>Poss</v>
          </cell>
          <cell r="N186" t="str">
            <v>Proposed</v>
          </cell>
          <cell r="O186" t="str">
            <v>Armidale - Kempsey TL Rebuild at 330kV (139Km) Contract</v>
          </cell>
          <cell r="P186" t="str">
            <v>TL EIS</v>
          </cell>
          <cell r="Q186" t="str">
            <v>Northern</v>
          </cell>
          <cell r="R186">
            <v>70</v>
          </cell>
          <cell r="U186">
            <v>0.65333333333333354</v>
          </cell>
          <cell r="V186">
            <v>2.8933333333333335</v>
          </cell>
          <cell r="W186">
            <v>2.3604301075268825</v>
          </cell>
          <cell r="X186">
            <v>6.5032258064516117</v>
          </cell>
          <cell r="Y186">
            <v>56.482839812517241</v>
          </cell>
          <cell r="Z186">
            <v>1.1068376068376073</v>
          </cell>
        </row>
        <row r="187">
          <cell r="A187">
            <v>123</v>
          </cell>
          <cell r="B187" t="str">
            <v>Mid North Coast: Coffs - Kempsey 132 kV line</v>
          </cell>
          <cell r="C187">
            <v>1</v>
          </cell>
          <cell r="D187">
            <v>39417</v>
          </cell>
          <cell r="E187">
            <v>33</v>
          </cell>
          <cell r="F187">
            <v>3</v>
          </cell>
          <cell r="G187">
            <v>38517</v>
          </cell>
          <cell r="H187">
            <v>7</v>
          </cell>
          <cell r="I187" t="str">
            <v>132kV Greenfield</v>
          </cell>
          <cell r="J187">
            <v>30</v>
          </cell>
          <cell r="L187" t="str">
            <v>6.5.3</v>
          </cell>
          <cell r="M187" t="str">
            <v>Poss</v>
          </cell>
          <cell r="N187" t="str">
            <v>Proposed</v>
          </cell>
          <cell r="O187" t="str">
            <v>Sawtell 132/66kV SS  - Contract</v>
          </cell>
          <cell r="P187" t="str">
            <v>132SS</v>
          </cell>
          <cell r="Q187" t="str">
            <v>Northern</v>
          </cell>
          <cell r="R187">
            <v>8</v>
          </cell>
          <cell r="S187">
            <v>1.4285714285714287E-2</v>
          </cell>
          <cell r="T187">
            <v>0.68571428571428605</v>
          </cell>
          <cell r="U187">
            <v>6.2349253731343293</v>
          </cell>
          <cell r="V187">
            <v>1.0650746268656719</v>
          </cell>
        </row>
        <row r="188">
          <cell r="A188">
            <v>124</v>
          </cell>
          <cell r="B188" t="str">
            <v>Mid North Coast: Coffs - Kempsey 132 kV line</v>
          </cell>
          <cell r="C188">
            <v>1</v>
          </cell>
          <cell r="D188">
            <v>39417</v>
          </cell>
          <cell r="E188">
            <v>33</v>
          </cell>
          <cell r="F188">
            <v>3</v>
          </cell>
          <cell r="G188">
            <v>38517</v>
          </cell>
          <cell r="H188">
            <v>7</v>
          </cell>
          <cell r="I188" t="str">
            <v>132kV Greenfield</v>
          </cell>
          <cell r="J188">
            <v>30</v>
          </cell>
          <cell r="L188" t="str">
            <v>6.5.3</v>
          </cell>
          <cell r="M188" t="str">
            <v>Poss</v>
          </cell>
          <cell r="N188" t="str">
            <v>Proposed</v>
          </cell>
          <cell r="O188" t="str">
            <v>Raleigh 132/66kV SS  - Contract</v>
          </cell>
          <cell r="P188" t="str">
            <v>132SS</v>
          </cell>
          <cell r="Q188" t="str">
            <v>Northern</v>
          </cell>
          <cell r="R188">
            <v>8</v>
          </cell>
          <cell r="S188">
            <v>1.4285714285714287E-2</v>
          </cell>
          <cell r="T188">
            <v>0.68571428571428605</v>
          </cell>
          <cell r="U188">
            <v>6.2349253731343293</v>
          </cell>
          <cell r="V188">
            <v>1.0650746268656719</v>
          </cell>
        </row>
        <row r="189">
          <cell r="A189">
            <v>125</v>
          </cell>
          <cell r="B189" t="str">
            <v>Mid North Coast: Coffs - Kempsey 132 kV line</v>
          </cell>
          <cell r="C189">
            <v>1</v>
          </cell>
          <cell r="D189">
            <v>39417</v>
          </cell>
          <cell r="E189">
            <v>33</v>
          </cell>
          <cell r="F189">
            <v>3</v>
          </cell>
          <cell r="G189">
            <v>38517</v>
          </cell>
          <cell r="H189">
            <v>7</v>
          </cell>
          <cell r="I189" t="str">
            <v>132kV Greenfield</v>
          </cell>
          <cell r="J189">
            <v>30</v>
          </cell>
          <cell r="L189" t="str">
            <v>6.5.3</v>
          </cell>
          <cell r="M189" t="str">
            <v>Poss</v>
          </cell>
          <cell r="N189" t="str">
            <v>Proposed</v>
          </cell>
          <cell r="O189" t="str">
            <v>Macksville 132/66kV SS  - Contract</v>
          </cell>
          <cell r="P189" t="str">
            <v>132SS</v>
          </cell>
          <cell r="Q189" t="str">
            <v>Northern</v>
          </cell>
          <cell r="R189">
            <v>8</v>
          </cell>
          <cell r="S189">
            <v>1.4285714285714287E-2</v>
          </cell>
          <cell r="T189">
            <v>0.68571428571428605</v>
          </cell>
          <cell r="U189">
            <v>6.2349253731343293</v>
          </cell>
          <cell r="V189">
            <v>1.0650746268656719</v>
          </cell>
        </row>
        <row r="190">
          <cell r="A190">
            <v>126</v>
          </cell>
          <cell r="B190" t="str">
            <v>Mid North Coast: Coffs - Kempsey 132 kV line</v>
          </cell>
          <cell r="C190">
            <v>1</v>
          </cell>
          <cell r="D190">
            <v>39417</v>
          </cell>
          <cell r="E190">
            <v>33</v>
          </cell>
          <cell r="F190">
            <v>3</v>
          </cell>
          <cell r="G190">
            <v>38697</v>
          </cell>
          <cell r="H190">
            <v>10</v>
          </cell>
          <cell r="I190" t="str">
            <v>132kV Aug</v>
          </cell>
          <cell r="J190">
            <v>24</v>
          </cell>
          <cell r="L190" t="str">
            <v>6.5.3</v>
          </cell>
          <cell r="M190" t="str">
            <v>Poss</v>
          </cell>
          <cell r="N190" t="str">
            <v>Proposed</v>
          </cell>
          <cell r="O190" t="str">
            <v>Coffs Harbour 132kV Augmentation - Contract</v>
          </cell>
          <cell r="P190" t="str">
            <v>132SS</v>
          </cell>
          <cell r="Q190" t="str">
            <v>Northern</v>
          </cell>
          <cell r="R190">
            <v>0.5</v>
          </cell>
          <cell r="T190">
            <v>2.9166666666666674E-2</v>
          </cell>
          <cell r="U190">
            <v>0.38016169154228857</v>
          </cell>
          <cell r="V190">
            <v>9.0671641791044755E-2</v>
          </cell>
        </row>
        <row r="191">
          <cell r="A191">
            <v>127</v>
          </cell>
          <cell r="B191" t="str">
            <v>Mid North Coast: Coffs - Kempsey 132 kV line</v>
          </cell>
          <cell r="C191">
            <v>1</v>
          </cell>
          <cell r="D191">
            <v>39417</v>
          </cell>
          <cell r="E191">
            <v>33</v>
          </cell>
          <cell r="F191">
            <v>3</v>
          </cell>
          <cell r="G191">
            <v>38697</v>
          </cell>
          <cell r="H191">
            <v>10</v>
          </cell>
          <cell r="I191" t="str">
            <v>132kV Aug</v>
          </cell>
          <cell r="J191">
            <v>24</v>
          </cell>
          <cell r="L191" t="str">
            <v>6.5.3</v>
          </cell>
          <cell r="M191" t="str">
            <v>Poss</v>
          </cell>
          <cell r="N191" t="str">
            <v>Proposed</v>
          </cell>
          <cell r="O191" t="str">
            <v>Nambucca 2nd 132kV/66kV Tx &amp; line swbays- Contract</v>
          </cell>
          <cell r="P191" t="str">
            <v>132TX</v>
          </cell>
          <cell r="Q191" t="str">
            <v>Northern</v>
          </cell>
          <cell r="R191">
            <v>5</v>
          </cell>
          <cell r="T191">
            <v>0.29166666666666674</v>
          </cell>
          <cell r="U191">
            <v>3.801616915422886</v>
          </cell>
          <cell r="V191">
            <v>0.90671641791044766</v>
          </cell>
        </row>
        <row r="192">
          <cell r="A192">
            <v>128</v>
          </cell>
          <cell r="B192" t="str">
            <v>Mid North Coast: Port Macquarie 330 kV SS</v>
          </cell>
          <cell r="C192">
            <v>1</v>
          </cell>
          <cell r="D192">
            <v>40878</v>
          </cell>
          <cell r="E192">
            <v>34</v>
          </cell>
          <cell r="F192">
            <v>3</v>
          </cell>
          <cell r="G192">
            <v>39798</v>
          </cell>
          <cell r="H192">
            <v>6</v>
          </cell>
          <cell r="I192" t="str">
            <v>330/132kV Greenfield</v>
          </cell>
          <cell r="J192">
            <v>36</v>
          </cell>
          <cell r="L192" t="str">
            <v>6.5.3</v>
          </cell>
          <cell r="M192" t="str">
            <v>Poss</v>
          </cell>
          <cell r="N192" t="str">
            <v>Proposed</v>
          </cell>
          <cell r="O192" t="str">
            <v>Port Macquarie 330/132kV SS - Contract</v>
          </cell>
          <cell r="P192" t="str">
            <v>330SS</v>
          </cell>
          <cell r="Q192" t="str">
            <v>Northern</v>
          </cell>
          <cell r="R192">
            <v>18</v>
          </cell>
          <cell r="W192">
            <v>0.56000000000000005</v>
          </cell>
          <cell r="X192">
            <v>1.6356521739130443</v>
          </cell>
          <cell r="Y192">
            <v>13.733004542504867</v>
          </cell>
          <cell r="Z192">
            <v>2.07134328358209</v>
          </cell>
        </row>
        <row r="193">
          <cell r="A193">
            <v>129</v>
          </cell>
          <cell r="B193" t="str">
            <v>QNI Upgrade proposal</v>
          </cell>
          <cell r="C193">
            <v>1</v>
          </cell>
          <cell r="D193">
            <v>40148</v>
          </cell>
          <cell r="E193">
            <v>45</v>
          </cell>
          <cell r="F193">
            <v>3</v>
          </cell>
          <cell r="G193">
            <v>39068</v>
          </cell>
          <cell r="H193">
            <v>6</v>
          </cell>
          <cell r="I193" t="str">
            <v>330/132kV Greenfield</v>
          </cell>
          <cell r="J193">
            <v>36</v>
          </cell>
          <cell r="L193" t="str">
            <v>6.5.1</v>
          </cell>
          <cell r="M193" t="str">
            <v>Poss</v>
          </cell>
          <cell r="N193" t="str">
            <v>Planning</v>
          </cell>
          <cell r="O193" t="str">
            <v>Series Compensation on QNI - Contract</v>
          </cell>
          <cell r="P193" t="str">
            <v>SVC</v>
          </cell>
          <cell r="Q193" t="str">
            <v>Northern</v>
          </cell>
          <cell r="R193">
            <v>50</v>
          </cell>
          <cell r="U193">
            <v>1.5555555555555558</v>
          </cell>
          <cell r="V193">
            <v>4.5434782608695654</v>
          </cell>
          <cell r="W193">
            <v>38.147234840291297</v>
          </cell>
          <cell r="X193">
            <v>5.753731343283583</v>
          </cell>
        </row>
        <row r="194">
          <cell r="A194">
            <v>130</v>
          </cell>
          <cell r="B194" t="str">
            <v>QNI Upgrade proposal</v>
          </cell>
          <cell r="C194">
            <v>1</v>
          </cell>
          <cell r="D194">
            <v>40878</v>
          </cell>
          <cell r="E194">
            <v>45</v>
          </cell>
          <cell r="F194">
            <v>1</v>
          </cell>
          <cell r="G194">
            <v>39078</v>
          </cell>
          <cell r="H194">
            <v>1</v>
          </cell>
          <cell r="I194" t="str">
            <v>EHV TL -EIS</v>
          </cell>
          <cell r="J194">
            <v>60</v>
          </cell>
          <cell r="L194" t="str">
            <v>6.5.1</v>
          </cell>
          <cell r="M194" t="str">
            <v>Poss</v>
          </cell>
          <cell r="N194" t="str">
            <v>Planning</v>
          </cell>
          <cell r="O194" t="str">
            <v>Replace Tamworth-Armidale 330kV Line - Contract</v>
          </cell>
          <cell r="P194" t="str">
            <v>TL EIS</v>
          </cell>
          <cell r="Q194" t="str">
            <v>Northern</v>
          </cell>
          <cell r="R194">
            <v>75</v>
          </cell>
          <cell r="U194">
            <v>0.7</v>
          </cell>
          <cell r="V194">
            <v>3.1</v>
          </cell>
          <cell r="W194">
            <v>2.5290322580645177</v>
          </cell>
          <cell r="X194">
            <v>6.967741935483871</v>
          </cell>
          <cell r="Y194">
            <v>60.517328370554182</v>
          </cell>
          <cell r="Z194">
            <v>1.1858974358974363</v>
          </cell>
        </row>
        <row r="195">
          <cell r="A195">
            <v>131</v>
          </cell>
          <cell r="B195" t="str">
            <v>QNI Upgrade proposal</v>
          </cell>
          <cell r="C195">
            <v>1</v>
          </cell>
          <cell r="D195">
            <v>40148</v>
          </cell>
          <cell r="E195">
            <v>45</v>
          </cell>
          <cell r="F195">
            <v>3</v>
          </cell>
          <cell r="G195">
            <v>39428</v>
          </cell>
          <cell r="H195">
            <v>10</v>
          </cell>
          <cell r="I195" t="str">
            <v>132kV Aug</v>
          </cell>
          <cell r="J195">
            <v>24</v>
          </cell>
          <cell r="L195" t="str">
            <v>6.5.1</v>
          </cell>
          <cell r="M195" t="str">
            <v>Poss</v>
          </cell>
          <cell r="N195" t="str">
            <v>Planning</v>
          </cell>
          <cell r="O195" t="str">
            <v>Phase Shifting Transformer - Armidale-Kempsey - Contract</v>
          </cell>
          <cell r="P195" t="str">
            <v>132TX</v>
          </cell>
          <cell r="Q195" t="str">
            <v>Northern</v>
          </cell>
          <cell r="R195">
            <v>18</v>
          </cell>
          <cell r="V195">
            <v>1.05</v>
          </cell>
          <cell r="W195">
            <v>13.685820895522387</v>
          </cell>
          <cell r="X195">
            <v>3.2641791044776118</v>
          </cell>
        </row>
        <row r="196">
          <cell r="A196">
            <v>132</v>
          </cell>
          <cell r="B196" t="str">
            <v>QNI Upgrade proposal</v>
          </cell>
          <cell r="C196">
            <v>1</v>
          </cell>
          <cell r="D196">
            <v>40148</v>
          </cell>
          <cell r="E196">
            <v>45</v>
          </cell>
          <cell r="F196">
            <v>3</v>
          </cell>
          <cell r="G196">
            <v>39428</v>
          </cell>
          <cell r="H196">
            <v>9</v>
          </cell>
          <cell r="I196" t="str">
            <v>330/132kV Aug</v>
          </cell>
          <cell r="J196">
            <v>24</v>
          </cell>
          <cell r="L196" t="str">
            <v>6.5.1</v>
          </cell>
          <cell r="M196" t="str">
            <v>Poss</v>
          </cell>
          <cell r="N196" t="str">
            <v>Planning</v>
          </cell>
          <cell r="O196" t="str">
            <v>SVC Control Enhancements - Contract</v>
          </cell>
          <cell r="P196" t="str">
            <v>SVC</v>
          </cell>
          <cell r="Q196" t="str">
            <v>Northern</v>
          </cell>
          <cell r="R196">
            <v>2</v>
          </cell>
          <cell r="V196">
            <v>0.1166666666666667</v>
          </cell>
          <cell r="W196">
            <v>1.5206467661691543</v>
          </cell>
          <cell r="X196">
            <v>0.36268656716417902</v>
          </cell>
        </row>
        <row r="197">
          <cell r="A197">
            <v>133</v>
          </cell>
          <cell r="B197" t="str">
            <v>QNI Upgrade proposal</v>
          </cell>
          <cell r="C197">
            <v>1</v>
          </cell>
          <cell r="D197">
            <v>40148</v>
          </cell>
          <cell r="E197">
            <v>45</v>
          </cell>
          <cell r="F197">
            <v>3</v>
          </cell>
          <cell r="G197">
            <v>39428</v>
          </cell>
          <cell r="H197">
            <v>9</v>
          </cell>
          <cell r="I197" t="str">
            <v>330/132kV Aug</v>
          </cell>
          <cell r="J197">
            <v>24</v>
          </cell>
          <cell r="L197" t="str">
            <v>6.5.1</v>
          </cell>
          <cell r="M197" t="str">
            <v>Poss</v>
          </cell>
          <cell r="N197" t="str">
            <v>Planning</v>
          </cell>
          <cell r="O197" t="str">
            <v>Tamworth 330kV SS Augmentations - Contract</v>
          </cell>
          <cell r="P197" t="str">
            <v>330SS</v>
          </cell>
          <cell r="Q197" t="str">
            <v>Northern</v>
          </cell>
          <cell r="R197">
            <v>2</v>
          </cell>
          <cell r="V197">
            <v>0.1166666666666667</v>
          </cell>
          <cell r="W197">
            <v>1.5206467661691543</v>
          </cell>
          <cell r="X197">
            <v>0.36268656716417902</v>
          </cell>
        </row>
        <row r="198">
          <cell r="A198">
            <v>134</v>
          </cell>
          <cell r="B198" t="str">
            <v>QNI Upgrade proposal</v>
          </cell>
          <cell r="C198">
            <v>1</v>
          </cell>
          <cell r="D198">
            <v>40148</v>
          </cell>
          <cell r="E198">
            <v>45</v>
          </cell>
          <cell r="F198">
            <v>3</v>
          </cell>
          <cell r="G198">
            <v>39428</v>
          </cell>
          <cell r="H198">
            <v>9</v>
          </cell>
          <cell r="I198" t="str">
            <v>330/132kV Aug</v>
          </cell>
          <cell r="J198">
            <v>24</v>
          </cell>
          <cell r="L198" t="str">
            <v>6.5.1</v>
          </cell>
          <cell r="M198" t="str">
            <v>Poss</v>
          </cell>
          <cell r="N198" t="str">
            <v>Planning</v>
          </cell>
          <cell r="O198" t="str">
            <v>Armidale 330kV SS Augmentations - Contract</v>
          </cell>
          <cell r="P198" t="str">
            <v>330SS</v>
          </cell>
          <cell r="Q198" t="str">
            <v>Northern</v>
          </cell>
          <cell r="R198">
            <v>4</v>
          </cell>
          <cell r="V198">
            <v>0.23333333333333339</v>
          </cell>
          <cell r="W198">
            <v>3.0412935323383086</v>
          </cell>
          <cell r="X198">
            <v>0.72537313432835804</v>
          </cell>
        </row>
        <row r="199">
          <cell r="A199">
            <v>135</v>
          </cell>
          <cell r="B199" t="str">
            <v>ACT and Surrounding Areas</v>
          </cell>
          <cell r="C199">
            <v>1</v>
          </cell>
          <cell r="D199">
            <v>40878</v>
          </cell>
          <cell r="E199">
            <v>1</v>
          </cell>
          <cell r="F199">
            <v>1</v>
          </cell>
          <cell r="G199">
            <v>39078</v>
          </cell>
          <cell r="H199">
            <v>1</v>
          </cell>
          <cell r="I199" t="str">
            <v>EHV TL -EIS</v>
          </cell>
          <cell r="J199">
            <v>60</v>
          </cell>
          <cell r="L199" t="str">
            <v>6.5.24</v>
          </cell>
          <cell r="M199" t="str">
            <v>Poss</v>
          </cell>
          <cell r="N199" t="str">
            <v>Future</v>
          </cell>
          <cell r="O199" t="str">
            <v>Construct Bungendore to Royalla 330kV line - contract</v>
          </cell>
          <cell r="P199" t="str">
            <v>TL EIS</v>
          </cell>
          <cell r="Q199" t="str">
            <v>Southern</v>
          </cell>
          <cell r="R199">
            <v>45</v>
          </cell>
          <cell r="U199">
            <v>0.42</v>
          </cell>
          <cell r="V199">
            <v>1.86</v>
          </cell>
          <cell r="W199">
            <v>1.5174193548387103</v>
          </cell>
          <cell r="X199">
            <v>4.1806451612903226</v>
          </cell>
          <cell r="Y199">
            <v>36.310397022332509</v>
          </cell>
          <cell r="Z199">
            <v>0.71153846153846179</v>
          </cell>
        </row>
        <row r="200">
          <cell r="A200">
            <v>136</v>
          </cell>
          <cell r="B200" t="str">
            <v>ACT and Surrounding Areas</v>
          </cell>
          <cell r="C200">
            <v>1</v>
          </cell>
          <cell r="D200">
            <v>40513</v>
          </cell>
          <cell r="E200">
            <v>1</v>
          </cell>
          <cell r="F200">
            <v>3</v>
          </cell>
          <cell r="G200">
            <v>39613</v>
          </cell>
          <cell r="H200">
            <v>7</v>
          </cell>
          <cell r="I200" t="str">
            <v>132kV Greenfield</v>
          </cell>
          <cell r="J200">
            <v>30</v>
          </cell>
          <cell r="L200" t="str">
            <v>6.5.24</v>
          </cell>
          <cell r="M200" t="str">
            <v>Poss</v>
          </cell>
          <cell r="N200" t="str">
            <v>Future</v>
          </cell>
          <cell r="O200" t="str">
            <v>Establish Royalla 132kV switching stn (8 x 132kV switchbays)</v>
          </cell>
          <cell r="P200" t="str">
            <v>132SS</v>
          </cell>
          <cell r="Q200" t="str">
            <v>Southern</v>
          </cell>
          <cell r="R200">
            <v>8</v>
          </cell>
          <cell r="V200">
            <v>1.4285714285714287E-2</v>
          </cell>
          <cell r="W200">
            <v>0.68571428571428605</v>
          </cell>
          <cell r="X200">
            <v>6.2349253731343293</v>
          </cell>
          <cell r="Y200">
            <v>1.0650746268656719</v>
          </cell>
        </row>
        <row r="201">
          <cell r="A201">
            <v>137</v>
          </cell>
          <cell r="B201" t="str">
            <v>ACT and Surrounding Areas</v>
          </cell>
          <cell r="C201">
            <v>1</v>
          </cell>
          <cell r="D201">
            <v>40513</v>
          </cell>
          <cell r="E201">
            <v>1</v>
          </cell>
          <cell r="F201">
            <v>2</v>
          </cell>
          <cell r="G201">
            <v>39793</v>
          </cell>
          <cell r="H201">
            <v>4</v>
          </cell>
          <cell r="I201" t="str">
            <v>TL -REF</v>
          </cell>
          <cell r="J201">
            <v>24</v>
          </cell>
          <cell r="L201" t="str">
            <v>6.5.24</v>
          </cell>
          <cell r="M201" t="str">
            <v>Poss</v>
          </cell>
          <cell r="N201" t="str">
            <v>Future</v>
          </cell>
          <cell r="O201" t="str">
            <v>132kV Line Easements - Royalla Outlets - Contract</v>
          </cell>
          <cell r="P201" t="str">
            <v>TL REF</v>
          </cell>
          <cell r="Q201" t="str">
            <v>Southern</v>
          </cell>
          <cell r="R201">
            <v>4</v>
          </cell>
          <cell r="W201">
            <v>0.33908045977011503</v>
          </cell>
          <cell r="X201">
            <v>2.9340902719372033</v>
          </cell>
          <cell r="Y201">
            <v>0.72682926829268291</v>
          </cell>
        </row>
        <row r="202">
          <cell r="A202">
            <v>138</v>
          </cell>
          <cell r="B202" t="str">
            <v>ACT and Surrounding Areas</v>
          </cell>
          <cell r="C202">
            <v>1</v>
          </cell>
          <cell r="D202">
            <v>40513</v>
          </cell>
          <cell r="E202">
            <v>1</v>
          </cell>
          <cell r="F202">
            <v>2</v>
          </cell>
          <cell r="G202">
            <v>39793</v>
          </cell>
          <cell r="H202">
            <v>4</v>
          </cell>
          <cell r="I202" t="str">
            <v>TL -REF</v>
          </cell>
          <cell r="J202">
            <v>24</v>
          </cell>
          <cell r="L202" t="str">
            <v>6.5.24</v>
          </cell>
          <cell r="M202" t="str">
            <v>Poss</v>
          </cell>
          <cell r="N202" t="str">
            <v>Future</v>
          </cell>
          <cell r="O202" t="str">
            <v>2x132kV lines from Royalla to ACTEW Gilmore Substation - contract</v>
          </cell>
          <cell r="P202" t="str">
            <v>TL REF</v>
          </cell>
          <cell r="Q202" t="str">
            <v>Southern</v>
          </cell>
          <cell r="R202">
            <v>10</v>
          </cell>
          <cell r="W202">
            <v>0.84770114942528751</v>
          </cell>
          <cell r="X202">
            <v>7.335225679843008</v>
          </cell>
          <cell r="Y202">
            <v>1.8170731707317072</v>
          </cell>
        </row>
        <row r="203">
          <cell r="A203">
            <v>139</v>
          </cell>
          <cell r="B203" t="str">
            <v>ACT and Surrounding Areas</v>
          </cell>
          <cell r="C203">
            <v>1</v>
          </cell>
          <cell r="D203">
            <v>40878</v>
          </cell>
          <cell r="E203">
            <v>1</v>
          </cell>
          <cell r="F203">
            <v>3</v>
          </cell>
          <cell r="G203">
            <v>39798</v>
          </cell>
          <cell r="H203">
            <v>6</v>
          </cell>
          <cell r="I203" t="str">
            <v>330/132kV Greenfield</v>
          </cell>
          <cell r="J203">
            <v>36</v>
          </cell>
          <cell r="L203" t="str">
            <v>6.5.24</v>
          </cell>
          <cell r="M203" t="str">
            <v>Poss</v>
          </cell>
          <cell r="N203" t="str">
            <v>Future</v>
          </cell>
          <cell r="O203" t="str">
            <v>Establish Royalla 330/132kV substation</v>
          </cell>
          <cell r="P203" t="str">
            <v>330SS</v>
          </cell>
          <cell r="Q203" t="str">
            <v>Southern</v>
          </cell>
          <cell r="R203">
            <v>18</v>
          </cell>
          <cell r="W203">
            <v>0.56000000000000005</v>
          </cell>
          <cell r="X203">
            <v>1.6356521739130443</v>
          </cell>
          <cell r="Y203">
            <v>13.733004542504867</v>
          </cell>
          <cell r="Z203">
            <v>2.07134328358209</v>
          </cell>
        </row>
        <row r="204">
          <cell r="A204">
            <v>140</v>
          </cell>
          <cell r="B204" t="str">
            <v>ACT and Surrounding Areas</v>
          </cell>
          <cell r="C204">
            <v>1</v>
          </cell>
          <cell r="D204">
            <v>40878</v>
          </cell>
          <cell r="E204">
            <v>1</v>
          </cell>
          <cell r="F204">
            <v>3</v>
          </cell>
          <cell r="G204">
            <v>39798</v>
          </cell>
          <cell r="H204">
            <v>6</v>
          </cell>
          <cell r="I204" t="str">
            <v>330/132kV Greenfield</v>
          </cell>
          <cell r="J204">
            <v>36</v>
          </cell>
          <cell r="L204" t="str">
            <v>6.5.24</v>
          </cell>
          <cell r="M204" t="str">
            <v>Poss</v>
          </cell>
          <cell r="N204" t="str">
            <v>Future</v>
          </cell>
          <cell r="O204" t="str">
            <v>Establish Bungendore 330kV Switching Station (3 breaker mesh)</v>
          </cell>
          <cell r="P204" t="str">
            <v>330SS</v>
          </cell>
          <cell r="Q204" t="str">
            <v>Southern</v>
          </cell>
          <cell r="R204">
            <v>14</v>
          </cell>
          <cell r="W204">
            <v>0.43555555555555558</v>
          </cell>
          <cell r="X204">
            <v>1.2721739130434788</v>
          </cell>
          <cell r="Y204">
            <v>10.681225755281563</v>
          </cell>
          <cell r="Z204">
            <v>1.6110447761194036</v>
          </cell>
        </row>
        <row r="205">
          <cell r="A205">
            <v>141</v>
          </cell>
          <cell r="B205" t="str">
            <v>Cooma and Bega supply</v>
          </cell>
          <cell r="C205">
            <v>1</v>
          </cell>
          <cell r="D205">
            <v>40878</v>
          </cell>
          <cell r="E205">
            <v>11</v>
          </cell>
          <cell r="F205">
            <v>1</v>
          </cell>
          <cell r="G205">
            <v>39078</v>
          </cell>
          <cell r="H205">
            <v>1</v>
          </cell>
          <cell r="I205" t="str">
            <v>EHV TL -EIS</v>
          </cell>
          <cell r="J205">
            <v>60</v>
          </cell>
          <cell r="L205" t="str">
            <v>6.5.25</v>
          </cell>
          <cell r="M205" t="str">
            <v>Poss</v>
          </cell>
          <cell r="N205" t="str">
            <v>Future</v>
          </cell>
          <cell r="O205" t="str">
            <v>Royalla- Cooma 330kV TL- Contract</v>
          </cell>
          <cell r="P205" t="str">
            <v>TL EIS</v>
          </cell>
          <cell r="Q205" t="str">
            <v>Southern</v>
          </cell>
          <cell r="R205">
            <v>60</v>
          </cell>
          <cell r="U205">
            <v>0.56000000000000005</v>
          </cell>
          <cell r="V205">
            <v>2.48</v>
          </cell>
          <cell r="W205">
            <v>2.023225806451614</v>
          </cell>
          <cell r="X205">
            <v>5.5741935483870959</v>
          </cell>
          <cell r="Y205">
            <v>48.41386269644336</v>
          </cell>
          <cell r="Z205">
            <v>0.94871794871794912</v>
          </cell>
        </row>
        <row r="206">
          <cell r="A206">
            <v>142</v>
          </cell>
          <cell r="B206" t="str">
            <v>Cooma and Bega supply</v>
          </cell>
          <cell r="C206">
            <v>1</v>
          </cell>
          <cell r="D206">
            <v>40148</v>
          </cell>
          <cell r="E206">
            <v>11</v>
          </cell>
          <cell r="F206">
            <v>3</v>
          </cell>
          <cell r="G206">
            <v>39248</v>
          </cell>
          <cell r="H206">
            <v>7</v>
          </cell>
          <cell r="I206" t="str">
            <v>132kV Greenfield</v>
          </cell>
          <cell r="J206">
            <v>30</v>
          </cell>
          <cell r="L206" t="str">
            <v>6.5.25-6</v>
          </cell>
          <cell r="M206" t="str">
            <v>Poss</v>
          </cell>
          <cell r="N206" t="str">
            <v>Future</v>
          </cell>
          <cell r="O206" t="str">
            <v>Establish North Cooma 132kV S.Stn - Contract</v>
          </cell>
          <cell r="P206" t="str">
            <v>132SS</v>
          </cell>
          <cell r="Q206" t="str">
            <v>Southern</v>
          </cell>
          <cell r="R206">
            <v>6</v>
          </cell>
          <cell r="U206">
            <v>1.0714285714285714E-2</v>
          </cell>
          <cell r="V206">
            <v>0.51428571428571446</v>
          </cell>
          <cell r="W206">
            <v>4.6761940298507456</v>
          </cell>
          <cell r="X206">
            <v>0.79880597014925392</v>
          </cell>
        </row>
        <row r="207">
          <cell r="A207">
            <v>143</v>
          </cell>
          <cell r="B207" t="str">
            <v>Cooma and Bega supply</v>
          </cell>
          <cell r="C207">
            <v>1</v>
          </cell>
          <cell r="D207">
            <v>40148</v>
          </cell>
          <cell r="E207">
            <v>11</v>
          </cell>
          <cell r="F207">
            <v>2</v>
          </cell>
          <cell r="G207">
            <v>39428</v>
          </cell>
          <cell r="H207">
            <v>4</v>
          </cell>
          <cell r="I207" t="str">
            <v>TL -REF</v>
          </cell>
          <cell r="J207">
            <v>24</v>
          </cell>
          <cell r="L207" t="str">
            <v>6.5.25</v>
          </cell>
          <cell r="M207" t="str">
            <v>Poss</v>
          </cell>
          <cell r="N207" t="str">
            <v>Future</v>
          </cell>
          <cell r="O207" t="str">
            <v>North Cooma 330/132kV Substation Outlets - Contracts</v>
          </cell>
          <cell r="P207" t="str">
            <v>TL REF</v>
          </cell>
          <cell r="Q207" t="str">
            <v>Southern</v>
          </cell>
          <cell r="R207">
            <v>3</v>
          </cell>
          <cell r="V207">
            <v>0.25431034482758619</v>
          </cell>
          <cell r="W207">
            <v>2.2005677039529021</v>
          </cell>
          <cell r="X207">
            <v>0.54512195121951201</v>
          </cell>
        </row>
        <row r="208">
          <cell r="A208">
            <v>144</v>
          </cell>
          <cell r="B208" t="str">
            <v>Cooma and Bega supply</v>
          </cell>
          <cell r="C208">
            <v>1</v>
          </cell>
          <cell r="D208">
            <v>42705</v>
          </cell>
          <cell r="E208">
            <v>11</v>
          </cell>
          <cell r="F208">
            <v>3</v>
          </cell>
          <cell r="G208">
            <v>41625</v>
          </cell>
          <cell r="H208">
            <v>6</v>
          </cell>
          <cell r="I208" t="str">
            <v>330/132kV Greenfield</v>
          </cell>
          <cell r="J208">
            <v>36</v>
          </cell>
          <cell r="L208" t="str">
            <v>6.5.25</v>
          </cell>
          <cell r="M208" t="str">
            <v>Poss</v>
          </cell>
          <cell r="N208" t="str">
            <v>Future</v>
          </cell>
          <cell r="O208" t="str">
            <v>Establish North Cooma 330/132kV - Contract</v>
          </cell>
          <cell r="P208" t="str">
            <v>132SS</v>
          </cell>
          <cell r="Q208" t="str">
            <v>Southern</v>
          </cell>
          <cell r="R208">
            <v>18</v>
          </cell>
          <cell r="AB208">
            <v>0.56000000000000005</v>
          </cell>
          <cell r="AC208">
            <v>1.6356521739130443</v>
          </cell>
          <cell r="AD208">
            <v>13.733004542504867</v>
          </cell>
          <cell r="AE208">
            <v>2.07134328358209</v>
          </cell>
        </row>
        <row r="209">
          <cell r="A209">
            <v>145</v>
          </cell>
          <cell r="B209" t="str">
            <v>Bayswater - Mount Piper 500 kV</v>
          </cell>
          <cell r="C209">
            <v>1</v>
          </cell>
          <cell r="D209">
            <v>39783</v>
          </cell>
          <cell r="E209">
            <v>4</v>
          </cell>
          <cell r="F209">
            <v>3</v>
          </cell>
          <cell r="G209">
            <v>38583</v>
          </cell>
          <cell r="H209">
            <v>5</v>
          </cell>
          <cell r="I209" t="str">
            <v>500/330kV Greenfield</v>
          </cell>
          <cell r="J209">
            <v>40</v>
          </cell>
          <cell r="L209" t="str">
            <v>6.5.6,34</v>
          </cell>
          <cell r="M209" t="str">
            <v>Poss</v>
          </cell>
          <cell r="N209" t="str">
            <v>Future</v>
          </cell>
          <cell r="O209" t="str">
            <v>Mt Piper 330kV Aug Stage 1 - Contract</v>
          </cell>
          <cell r="P209" t="str">
            <v>330SS</v>
          </cell>
          <cell r="Q209" t="str">
            <v>Central</v>
          </cell>
          <cell r="R209">
            <v>2</v>
          </cell>
          <cell r="T209">
            <v>0.11</v>
          </cell>
          <cell r="U209">
            <v>0.26447368421052642</v>
          </cell>
          <cell r="V209">
            <v>1.4045960832313347</v>
          </cell>
          <cell r="W209">
            <v>0.22093023255813962</v>
          </cell>
        </row>
        <row r="210">
          <cell r="A210">
            <v>146</v>
          </cell>
          <cell r="B210" t="str">
            <v>Bayswater - Mount Piper 500 kV</v>
          </cell>
          <cell r="C210">
            <v>1</v>
          </cell>
          <cell r="D210">
            <v>39783</v>
          </cell>
          <cell r="E210">
            <v>4</v>
          </cell>
          <cell r="F210">
            <v>3</v>
          </cell>
          <cell r="G210">
            <v>38583</v>
          </cell>
          <cell r="H210">
            <v>5</v>
          </cell>
          <cell r="I210" t="str">
            <v>500/330kV Greenfield</v>
          </cell>
          <cell r="J210">
            <v>40</v>
          </cell>
          <cell r="L210" t="str">
            <v>6.5.6,34</v>
          </cell>
          <cell r="M210" t="str">
            <v>Poss</v>
          </cell>
          <cell r="N210" t="str">
            <v>Future</v>
          </cell>
          <cell r="O210" t="str">
            <v>Wollar SS 500kV Upgrade - Contract</v>
          </cell>
          <cell r="P210" t="str">
            <v>500SS</v>
          </cell>
          <cell r="Q210" t="str">
            <v>Northern</v>
          </cell>
          <cell r="R210">
            <v>15</v>
          </cell>
          <cell r="T210">
            <v>0.82499999999999996</v>
          </cell>
          <cell r="U210">
            <v>1.9835526315789482</v>
          </cell>
          <cell r="V210">
            <v>10.534470624235011</v>
          </cell>
          <cell r="W210">
            <v>1.6569767441860472</v>
          </cell>
        </row>
        <row r="211">
          <cell r="A211">
            <v>147</v>
          </cell>
          <cell r="B211" t="str">
            <v>Bayswater - Mount Piper 500 kV</v>
          </cell>
          <cell r="C211">
            <v>1</v>
          </cell>
          <cell r="D211">
            <v>39783</v>
          </cell>
          <cell r="E211">
            <v>4</v>
          </cell>
          <cell r="F211">
            <v>3</v>
          </cell>
          <cell r="G211">
            <v>38583</v>
          </cell>
          <cell r="H211">
            <v>5</v>
          </cell>
          <cell r="I211" t="str">
            <v>500/330kV Greenfield</v>
          </cell>
          <cell r="J211">
            <v>40</v>
          </cell>
          <cell r="L211" t="str">
            <v>6.5.6,34</v>
          </cell>
          <cell r="M211" t="str">
            <v>Poss</v>
          </cell>
          <cell r="N211" t="str">
            <v>Future</v>
          </cell>
          <cell r="O211" t="str">
            <v>500/330kV substn Stage 1 at Mt Piper- Contract</v>
          </cell>
          <cell r="P211" t="str">
            <v>500SS</v>
          </cell>
          <cell r="Q211" t="str">
            <v>Northern</v>
          </cell>
          <cell r="R211">
            <v>75</v>
          </cell>
          <cell r="T211">
            <v>4.125</v>
          </cell>
          <cell r="U211">
            <v>9.9177631578947398</v>
          </cell>
          <cell r="V211">
            <v>52.672353121175043</v>
          </cell>
          <cell r="W211">
            <v>8.2848837209302353</v>
          </cell>
        </row>
        <row r="212">
          <cell r="A212">
            <v>148</v>
          </cell>
          <cell r="B212" t="str">
            <v>Bayswater - Mount Piper 500 kV</v>
          </cell>
          <cell r="C212">
            <v>1</v>
          </cell>
          <cell r="D212">
            <v>39783</v>
          </cell>
          <cell r="E212">
            <v>4</v>
          </cell>
          <cell r="F212">
            <v>3</v>
          </cell>
          <cell r="G212">
            <v>38583</v>
          </cell>
          <cell r="H212">
            <v>5</v>
          </cell>
          <cell r="I212" t="str">
            <v>500/330kV Greenfield</v>
          </cell>
          <cell r="J212">
            <v>40</v>
          </cell>
          <cell r="L212" t="str">
            <v>6.5.6,34</v>
          </cell>
          <cell r="M212" t="str">
            <v>Poss</v>
          </cell>
          <cell r="N212" t="str">
            <v>Future</v>
          </cell>
          <cell r="O212" t="str">
            <v>500/300kV substn at Bayswater - contract</v>
          </cell>
          <cell r="P212" t="str">
            <v>500SS</v>
          </cell>
          <cell r="Q212" t="str">
            <v>Northern</v>
          </cell>
          <cell r="R212">
            <v>65</v>
          </cell>
          <cell r="T212">
            <v>3.5750000000000002</v>
          </cell>
          <cell r="U212">
            <v>8.595394736842108</v>
          </cell>
          <cell r="V212">
            <v>45.649372705018372</v>
          </cell>
          <cell r="W212">
            <v>7.1802325581395374</v>
          </cell>
        </row>
        <row r="213">
          <cell r="A213">
            <v>149</v>
          </cell>
          <cell r="B213" t="str">
            <v>Bayswater - Mount Piper 500 kV</v>
          </cell>
          <cell r="C213">
            <v>1</v>
          </cell>
          <cell r="D213">
            <v>39783</v>
          </cell>
          <cell r="E213">
            <v>4</v>
          </cell>
          <cell r="F213">
            <v>2</v>
          </cell>
          <cell r="G213">
            <v>38703</v>
          </cell>
          <cell r="H213">
            <v>2</v>
          </cell>
          <cell r="I213" t="str">
            <v>EHV TL -REF</v>
          </cell>
          <cell r="J213">
            <v>36</v>
          </cell>
          <cell r="L213" t="str">
            <v>6.5.6,34</v>
          </cell>
          <cell r="M213" t="str">
            <v>Poss</v>
          </cell>
          <cell r="N213" t="str">
            <v>Future</v>
          </cell>
          <cell r="O213" t="str">
            <v>Mt Piper - Wang Line Works - Contract</v>
          </cell>
          <cell r="P213" t="str">
            <v>TL REF</v>
          </cell>
          <cell r="Q213" t="str">
            <v>Central</v>
          </cell>
          <cell r="R213">
            <v>5</v>
          </cell>
          <cell r="T213">
            <v>0.23333333333333331</v>
          </cell>
          <cell r="U213">
            <v>0.48716814159292038</v>
          </cell>
          <cell r="V213">
            <v>4.1002620260048452</v>
          </cell>
          <cell r="W213">
            <v>0.17923649906890135</v>
          </cell>
        </row>
        <row r="214">
          <cell r="A214">
            <v>150</v>
          </cell>
          <cell r="B214" t="str">
            <v>Bayswater - Mount Piper 500 kV</v>
          </cell>
          <cell r="C214">
            <v>1</v>
          </cell>
          <cell r="D214">
            <v>39783</v>
          </cell>
          <cell r="E214">
            <v>4</v>
          </cell>
          <cell r="F214">
            <v>2</v>
          </cell>
          <cell r="G214">
            <v>38703</v>
          </cell>
          <cell r="H214">
            <v>2</v>
          </cell>
          <cell r="I214" t="str">
            <v>EHV TL -REF</v>
          </cell>
          <cell r="J214">
            <v>36</v>
          </cell>
          <cell r="L214" t="str">
            <v>6.5.6,34</v>
          </cell>
          <cell r="M214" t="str">
            <v>Poss</v>
          </cell>
          <cell r="N214" t="str">
            <v>Future</v>
          </cell>
          <cell r="O214" t="str">
            <v>Bayswater - Mt Piper Line reconnections - contract</v>
          </cell>
          <cell r="P214" t="str">
            <v>TL REF</v>
          </cell>
          <cell r="Q214" t="str">
            <v>Northern</v>
          </cell>
          <cell r="R214">
            <v>5</v>
          </cell>
          <cell r="T214">
            <v>0.23333333333333331</v>
          </cell>
          <cell r="U214">
            <v>0.48716814159292038</v>
          </cell>
          <cell r="V214">
            <v>4.1002620260048452</v>
          </cell>
          <cell r="W214">
            <v>0.17923649906890135</v>
          </cell>
        </row>
        <row r="215">
          <cell r="A215">
            <v>151</v>
          </cell>
          <cell r="B215" t="str">
            <v>Marulan - Bannaby 500 kV</v>
          </cell>
          <cell r="C215">
            <v>0</v>
          </cell>
          <cell r="D215">
            <v>40148</v>
          </cell>
          <cell r="E215">
            <v>30</v>
          </cell>
          <cell r="F215">
            <v>3</v>
          </cell>
          <cell r="G215">
            <v>38948</v>
          </cell>
          <cell r="H215">
            <v>5</v>
          </cell>
          <cell r="I215" t="str">
            <v>500/330kV Greenfield</v>
          </cell>
          <cell r="J215">
            <v>40</v>
          </cell>
          <cell r="L215" t="str">
            <v>6.5.6,34</v>
          </cell>
          <cell r="M215" t="str">
            <v>Poss</v>
          </cell>
          <cell r="N215" t="str">
            <v>Future</v>
          </cell>
          <cell r="O215" t="str">
            <v>Marulan 500/330kV Stage 1 Development - Contract</v>
          </cell>
          <cell r="P215" t="str">
            <v>500SS</v>
          </cell>
          <cell r="Q215" t="str">
            <v>Southern</v>
          </cell>
          <cell r="R215">
            <v>25</v>
          </cell>
          <cell r="U215">
            <v>1.375</v>
          </cell>
          <cell r="V215">
            <v>3.3059210526315796</v>
          </cell>
          <cell r="W215">
            <v>17.55745104039168</v>
          </cell>
          <cell r="X215">
            <v>2.7616279069767455</v>
          </cell>
        </row>
        <row r="216">
          <cell r="A216">
            <v>152</v>
          </cell>
          <cell r="B216" t="str">
            <v>Marulan - Bannaby 500 kV</v>
          </cell>
          <cell r="C216">
            <v>1</v>
          </cell>
          <cell r="D216">
            <v>40148</v>
          </cell>
          <cell r="E216">
            <v>30</v>
          </cell>
          <cell r="F216">
            <v>3</v>
          </cell>
          <cell r="G216">
            <v>38948</v>
          </cell>
          <cell r="H216">
            <v>5</v>
          </cell>
          <cell r="I216" t="str">
            <v>500/330kV Greenfield</v>
          </cell>
          <cell r="J216">
            <v>40</v>
          </cell>
          <cell r="L216" t="str">
            <v>6.5.6,34</v>
          </cell>
          <cell r="M216" t="str">
            <v>Poss</v>
          </cell>
          <cell r="N216" t="str">
            <v>Future</v>
          </cell>
          <cell r="O216" t="str">
            <v>Bannaby 500/330kV Stage 1 Development - Contract</v>
          </cell>
          <cell r="P216" t="str">
            <v>500SS</v>
          </cell>
          <cell r="Q216" t="str">
            <v>Southern</v>
          </cell>
          <cell r="R216">
            <v>75</v>
          </cell>
          <cell r="U216">
            <v>4.125</v>
          </cell>
          <cell r="V216">
            <v>9.9177631578947398</v>
          </cell>
          <cell r="W216">
            <v>52.672353121175043</v>
          </cell>
          <cell r="X216">
            <v>8.2848837209302353</v>
          </cell>
        </row>
        <row r="217">
          <cell r="A217">
            <v>153</v>
          </cell>
          <cell r="B217" t="str">
            <v>Marulan - Bannaby 500 kV</v>
          </cell>
          <cell r="C217">
            <v>0</v>
          </cell>
          <cell r="D217">
            <v>40148</v>
          </cell>
          <cell r="E217">
            <v>30</v>
          </cell>
          <cell r="F217">
            <v>3</v>
          </cell>
          <cell r="G217">
            <v>38948</v>
          </cell>
          <cell r="H217">
            <v>5</v>
          </cell>
          <cell r="I217" t="str">
            <v>500/330kV Greenfield</v>
          </cell>
          <cell r="J217">
            <v>40</v>
          </cell>
          <cell r="L217" t="str">
            <v>6.5.6,34</v>
          </cell>
          <cell r="M217" t="str">
            <v>Poss</v>
          </cell>
          <cell r="N217" t="str">
            <v>Future</v>
          </cell>
          <cell r="O217" t="str">
            <v>Maraulan 500kV Outlets Redevelopment - Contract</v>
          </cell>
          <cell r="P217" t="str">
            <v>TL REF</v>
          </cell>
          <cell r="Q217" t="str">
            <v>Southern</v>
          </cell>
          <cell r="R217">
            <v>5</v>
          </cell>
          <cell r="U217">
            <v>0.27500000000000002</v>
          </cell>
          <cell r="V217">
            <v>0.66118421052631615</v>
          </cell>
          <cell r="W217">
            <v>3.5114902080783366</v>
          </cell>
          <cell r="X217">
            <v>0.55232558139534904</v>
          </cell>
        </row>
        <row r="218">
          <cell r="A218">
            <v>154</v>
          </cell>
          <cell r="B218" t="str">
            <v>Marulan - Bannaby 500 kV</v>
          </cell>
          <cell r="C218">
            <v>1</v>
          </cell>
          <cell r="D218">
            <v>40148</v>
          </cell>
          <cell r="E218">
            <v>30</v>
          </cell>
          <cell r="F218">
            <v>3</v>
          </cell>
          <cell r="G218">
            <v>38948</v>
          </cell>
          <cell r="H218">
            <v>5</v>
          </cell>
          <cell r="I218" t="str">
            <v>500/330kV Greenfield</v>
          </cell>
          <cell r="J218">
            <v>40</v>
          </cell>
          <cell r="L218" t="str">
            <v>6.5.6,34</v>
          </cell>
          <cell r="M218" t="str">
            <v>Poss</v>
          </cell>
          <cell r="N218" t="str">
            <v>Future</v>
          </cell>
          <cell r="O218" t="str">
            <v>Bannaby 500kV Outlets Redevelopment - Contract</v>
          </cell>
          <cell r="P218" t="str">
            <v>TL REF</v>
          </cell>
          <cell r="Q218" t="str">
            <v>Southern</v>
          </cell>
          <cell r="R218">
            <v>2</v>
          </cell>
          <cell r="U218">
            <v>0.11</v>
          </cell>
          <cell r="V218">
            <v>0.26447368421052642</v>
          </cell>
          <cell r="W218">
            <v>1.4045960832313347</v>
          </cell>
          <cell r="X218">
            <v>0.22093023255813962</v>
          </cell>
        </row>
        <row r="219">
          <cell r="A219">
            <v>155</v>
          </cell>
          <cell r="B219" t="str">
            <v>Marulan - South Coast Reinforcement</v>
          </cell>
          <cell r="C219">
            <v>1</v>
          </cell>
          <cell r="D219">
            <v>39783</v>
          </cell>
          <cell r="E219">
            <v>31</v>
          </cell>
          <cell r="F219">
            <v>2</v>
          </cell>
          <cell r="G219">
            <v>38703</v>
          </cell>
          <cell r="H219">
            <v>2</v>
          </cell>
          <cell r="I219" t="str">
            <v>EHV TL -REF</v>
          </cell>
          <cell r="J219">
            <v>36</v>
          </cell>
          <cell r="L219" t="str">
            <v>6.5.23</v>
          </cell>
          <cell r="M219" t="str">
            <v>Poss</v>
          </cell>
          <cell r="N219" t="str">
            <v>Future</v>
          </cell>
          <cell r="O219" t="str">
            <v>Uprating 8 &amp; 16 Lines - Contract</v>
          </cell>
          <cell r="P219" t="str">
            <v>TL REF</v>
          </cell>
          <cell r="Q219" t="str">
            <v>Southern</v>
          </cell>
          <cell r="R219">
            <v>8</v>
          </cell>
          <cell r="T219">
            <v>0.37333333333333335</v>
          </cell>
          <cell r="U219">
            <v>0.77946902654867267</v>
          </cell>
          <cell r="V219">
            <v>6.560419241607752</v>
          </cell>
          <cell r="W219">
            <v>0.28677839851024212</v>
          </cell>
        </row>
        <row r="220">
          <cell r="A220">
            <v>156</v>
          </cell>
          <cell r="B220" t="str">
            <v>Marulan - South Coast Reinforcement</v>
          </cell>
          <cell r="C220">
            <v>1</v>
          </cell>
          <cell r="D220">
            <v>39783</v>
          </cell>
          <cell r="E220">
            <v>31</v>
          </cell>
          <cell r="F220">
            <v>3</v>
          </cell>
          <cell r="G220">
            <v>39063</v>
          </cell>
          <cell r="H220">
            <v>9</v>
          </cell>
          <cell r="I220" t="str">
            <v>330/132kV Aug</v>
          </cell>
          <cell r="J220">
            <v>24</v>
          </cell>
          <cell r="L220" t="str">
            <v>6.5.23</v>
          </cell>
          <cell r="M220" t="str">
            <v>Poss</v>
          </cell>
          <cell r="N220" t="str">
            <v>Future</v>
          </cell>
          <cell r="O220" t="str">
            <v>Marulan 330kV Terminal Equipment- Contract</v>
          </cell>
          <cell r="P220" t="str">
            <v>330SS</v>
          </cell>
          <cell r="Q220" t="str">
            <v>Southern</v>
          </cell>
          <cell r="R220">
            <v>2</v>
          </cell>
          <cell r="U220">
            <v>0.1166666666666667</v>
          </cell>
          <cell r="V220">
            <v>1.5206467661691543</v>
          </cell>
          <cell r="W220">
            <v>0.36268656716417902</v>
          </cell>
        </row>
        <row r="221">
          <cell r="A221">
            <v>157</v>
          </cell>
          <cell r="B221" t="str">
            <v>Marulan - South Coast Reinforcement</v>
          </cell>
          <cell r="C221">
            <v>1</v>
          </cell>
          <cell r="D221">
            <v>39783</v>
          </cell>
          <cell r="E221">
            <v>31</v>
          </cell>
          <cell r="F221">
            <v>3</v>
          </cell>
          <cell r="G221">
            <v>39063</v>
          </cell>
          <cell r="H221">
            <v>9</v>
          </cell>
          <cell r="I221" t="str">
            <v>330/132kV Aug</v>
          </cell>
          <cell r="J221">
            <v>24</v>
          </cell>
          <cell r="L221" t="str">
            <v>6.5.23</v>
          </cell>
          <cell r="M221" t="str">
            <v>Poss</v>
          </cell>
          <cell r="N221" t="str">
            <v>Future</v>
          </cell>
          <cell r="O221" t="str">
            <v>Dapto 330kV Terminal Equipment- Contract</v>
          </cell>
          <cell r="P221" t="str">
            <v>330SS</v>
          </cell>
          <cell r="Q221" t="str">
            <v>Southern</v>
          </cell>
          <cell r="R221">
            <v>1</v>
          </cell>
          <cell r="U221">
            <v>5.8333333333333348E-2</v>
          </cell>
          <cell r="V221">
            <v>0.76032338308457714</v>
          </cell>
          <cell r="W221">
            <v>0.18134328358208951</v>
          </cell>
        </row>
        <row r="222">
          <cell r="A222">
            <v>158</v>
          </cell>
          <cell r="B222" t="str">
            <v>Marulan - South Coast Reinforcement</v>
          </cell>
          <cell r="C222">
            <v>1</v>
          </cell>
          <cell r="D222">
            <v>39783</v>
          </cell>
          <cell r="E222">
            <v>31</v>
          </cell>
          <cell r="F222">
            <v>3</v>
          </cell>
          <cell r="G222">
            <v>39063</v>
          </cell>
          <cell r="H222">
            <v>9</v>
          </cell>
          <cell r="I222" t="str">
            <v>330/132kV Aug</v>
          </cell>
          <cell r="J222">
            <v>24</v>
          </cell>
          <cell r="L222" t="str">
            <v>6.5.23</v>
          </cell>
          <cell r="M222" t="str">
            <v>Poss</v>
          </cell>
          <cell r="N222" t="str">
            <v>Future</v>
          </cell>
          <cell r="O222" t="str">
            <v>Avon 330kV Terminal Equipment - Contract</v>
          </cell>
          <cell r="P222" t="str">
            <v>330SS</v>
          </cell>
          <cell r="Q222" t="str">
            <v>Southern</v>
          </cell>
          <cell r="R222">
            <v>1</v>
          </cell>
          <cell r="U222">
            <v>5.8333333333333348E-2</v>
          </cell>
          <cell r="V222">
            <v>0.76032338308457714</v>
          </cell>
          <cell r="W222">
            <v>0.18134328358208951</v>
          </cell>
        </row>
        <row r="223">
          <cell r="A223">
            <v>159</v>
          </cell>
          <cell r="B223" t="str">
            <v>Marulan - Yass/Canberra Reinforcement</v>
          </cell>
          <cell r="C223">
            <v>1</v>
          </cell>
          <cell r="D223">
            <v>39783</v>
          </cell>
          <cell r="E223">
            <v>31</v>
          </cell>
          <cell r="F223">
            <v>2</v>
          </cell>
          <cell r="G223">
            <v>38703</v>
          </cell>
          <cell r="H223">
            <v>2</v>
          </cell>
          <cell r="I223" t="str">
            <v>EHV TL -REF</v>
          </cell>
          <cell r="J223">
            <v>36</v>
          </cell>
          <cell r="L223" t="str">
            <v>6.5.22</v>
          </cell>
          <cell r="M223" t="str">
            <v>Poss</v>
          </cell>
          <cell r="N223" t="str">
            <v>Future</v>
          </cell>
          <cell r="O223" t="str">
            <v>Uprating 4 &amp; 5 Lines - Contract</v>
          </cell>
          <cell r="P223" t="str">
            <v>TL REF</v>
          </cell>
          <cell r="Q223" t="str">
            <v>Southern</v>
          </cell>
          <cell r="R223">
            <v>8</v>
          </cell>
          <cell r="T223">
            <v>0.37333333333333335</v>
          </cell>
          <cell r="U223">
            <v>0.77946902654867267</v>
          </cell>
          <cell r="V223">
            <v>6.560419241607752</v>
          </cell>
          <cell r="W223">
            <v>0.28677839851024212</v>
          </cell>
        </row>
        <row r="224">
          <cell r="A224">
            <v>160</v>
          </cell>
          <cell r="B224" t="str">
            <v>Marulan - Yass/Canberra Reinforcement</v>
          </cell>
          <cell r="C224">
            <v>0</v>
          </cell>
          <cell r="D224">
            <v>40513</v>
          </cell>
          <cell r="E224">
            <v>31</v>
          </cell>
          <cell r="F224">
            <v>1</v>
          </cell>
          <cell r="G224">
            <v>38713</v>
          </cell>
          <cell r="H224">
            <v>1</v>
          </cell>
          <cell r="I224" t="str">
            <v>EHV TL -EIS</v>
          </cell>
          <cell r="J224">
            <v>60</v>
          </cell>
          <cell r="L224" t="str">
            <v>6.5.22</v>
          </cell>
          <cell r="M224" t="str">
            <v>Poss</v>
          </cell>
          <cell r="N224" t="str">
            <v>Future</v>
          </cell>
          <cell r="O224" t="str">
            <v>Turn 39 Line into Marulan - Line Contract</v>
          </cell>
          <cell r="P224" t="str">
            <v>TL REF</v>
          </cell>
          <cell r="Q224" t="str">
            <v>Southern</v>
          </cell>
          <cell r="R224">
            <v>25</v>
          </cell>
          <cell r="T224">
            <v>0.23333333333333336</v>
          </cell>
          <cell r="U224">
            <v>1.0333333333333334</v>
          </cell>
          <cell r="V224">
            <v>0.84301075268817205</v>
          </cell>
          <cell r="W224">
            <v>2.3225806451612905</v>
          </cell>
          <cell r="X224">
            <v>20.172442790184725</v>
          </cell>
          <cell r="Y224">
            <v>0.39529914529914545</v>
          </cell>
        </row>
        <row r="225">
          <cell r="A225">
            <v>161</v>
          </cell>
          <cell r="B225" t="str">
            <v>Marulan - Yass/Canberra Reinforcement</v>
          </cell>
          <cell r="C225">
            <v>1</v>
          </cell>
          <cell r="D225">
            <v>39783</v>
          </cell>
          <cell r="E225">
            <v>31</v>
          </cell>
          <cell r="F225">
            <v>3</v>
          </cell>
          <cell r="G225">
            <v>39063</v>
          </cell>
          <cell r="H225">
            <v>9</v>
          </cell>
          <cell r="I225" t="str">
            <v>330/132kV Aug</v>
          </cell>
          <cell r="J225">
            <v>24</v>
          </cell>
          <cell r="L225" t="str">
            <v>6.5.22</v>
          </cell>
          <cell r="M225" t="str">
            <v>Poss</v>
          </cell>
          <cell r="N225" t="str">
            <v>Future</v>
          </cell>
          <cell r="O225" t="str">
            <v>Marulan 330kV Augmentation - Contract</v>
          </cell>
          <cell r="P225" t="str">
            <v>330SS</v>
          </cell>
          <cell r="Q225" t="str">
            <v>Southern</v>
          </cell>
          <cell r="R225">
            <v>2</v>
          </cell>
          <cell r="U225">
            <v>0.1166666666666667</v>
          </cell>
          <cell r="V225">
            <v>1.5206467661691543</v>
          </cell>
          <cell r="W225">
            <v>0.36268656716417902</v>
          </cell>
        </row>
        <row r="226">
          <cell r="A226">
            <v>162</v>
          </cell>
          <cell r="B226" t="str">
            <v>Mt Piper - Marulan 500 kV</v>
          </cell>
          <cell r="C226">
            <v>1</v>
          </cell>
          <cell r="D226">
            <v>40148</v>
          </cell>
          <cell r="E226">
            <v>35</v>
          </cell>
          <cell r="F226">
            <v>3</v>
          </cell>
          <cell r="G226">
            <v>38948</v>
          </cell>
          <cell r="H226">
            <v>5</v>
          </cell>
          <cell r="I226" t="str">
            <v>500/330kV Greenfield</v>
          </cell>
          <cell r="J226">
            <v>40</v>
          </cell>
          <cell r="L226" t="str">
            <v>6.5.6,34</v>
          </cell>
          <cell r="M226" t="str">
            <v>Poss</v>
          </cell>
          <cell r="N226" t="str">
            <v>Future</v>
          </cell>
          <cell r="O226" t="str">
            <v>Mt Piper 330kV Aug Stage 2 - Contract</v>
          </cell>
          <cell r="P226" t="str">
            <v>330SS</v>
          </cell>
          <cell r="Q226" t="str">
            <v>Central</v>
          </cell>
          <cell r="R226">
            <v>10</v>
          </cell>
          <cell r="U226">
            <v>0.55000000000000004</v>
          </cell>
          <cell r="V226">
            <v>1.3223684210526323</v>
          </cell>
          <cell r="W226">
            <v>7.0229804161566731</v>
          </cell>
          <cell r="X226">
            <v>1.1046511627906981</v>
          </cell>
        </row>
        <row r="227">
          <cell r="A227">
            <v>163</v>
          </cell>
          <cell r="B227" t="str">
            <v>Mt Piper - Marulan 500 kV</v>
          </cell>
          <cell r="C227">
            <v>1</v>
          </cell>
          <cell r="D227">
            <v>40148</v>
          </cell>
          <cell r="E227">
            <v>35</v>
          </cell>
          <cell r="F227">
            <v>3</v>
          </cell>
          <cell r="G227">
            <v>38948</v>
          </cell>
          <cell r="H227">
            <v>5</v>
          </cell>
          <cell r="I227" t="str">
            <v>500/330kV Greenfield</v>
          </cell>
          <cell r="J227">
            <v>40</v>
          </cell>
          <cell r="L227" t="str">
            <v>6.5.6,34</v>
          </cell>
          <cell r="M227" t="str">
            <v>Poss</v>
          </cell>
          <cell r="N227" t="str">
            <v>Future</v>
          </cell>
          <cell r="O227" t="str">
            <v>Mt Piper 500kV Switchyard Stage 2- Contract</v>
          </cell>
          <cell r="P227" t="str">
            <v>500SS</v>
          </cell>
          <cell r="Q227" t="str">
            <v>Central</v>
          </cell>
          <cell r="R227">
            <v>15</v>
          </cell>
          <cell r="U227">
            <v>0.82499999999999996</v>
          </cell>
          <cell r="V227">
            <v>1.9835526315789482</v>
          </cell>
          <cell r="W227">
            <v>10.534470624235011</v>
          </cell>
          <cell r="X227">
            <v>1.6569767441860472</v>
          </cell>
        </row>
        <row r="228">
          <cell r="A228">
            <v>164</v>
          </cell>
          <cell r="B228" t="str">
            <v>Mt Piper - Marulan 500 kV</v>
          </cell>
          <cell r="C228">
            <v>1</v>
          </cell>
          <cell r="D228">
            <v>40148</v>
          </cell>
          <cell r="E228">
            <v>35</v>
          </cell>
          <cell r="F228">
            <v>3</v>
          </cell>
          <cell r="G228">
            <v>38948</v>
          </cell>
          <cell r="H228">
            <v>5</v>
          </cell>
          <cell r="I228" t="str">
            <v>500/330kV Greenfield</v>
          </cell>
          <cell r="J228">
            <v>40</v>
          </cell>
          <cell r="L228" t="str">
            <v>6.5.6,34</v>
          </cell>
          <cell r="M228" t="str">
            <v>Poss</v>
          </cell>
          <cell r="N228" t="str">
            <v>Future</v>
          </cell>
          <cell r="O228" t="str">
            <v>Mt Piper- Marulan line works - Contact</v>
          </cell>
          <cell r="P228" t="str">
            <v>TL REF</v>
          </cell>
          <cell r="Q228" t="str">
            <v>Central</v>
          </cell>
          <cell r="R228">
            <v>2</v>
          </cell>
          <cell r="U228">
            <v>0.11</v>
          </cell>
          <cell r="V228">
            <v>0.26447368421052642</v>
          </cell>
          <cell r="W228">
            <v>1.4045960832313347</v>
          </cell>
          <cell r="X228">
            <v>0.22093023255813962</v>
          </cell>
        </row>
        <row r="229">
          <cell r="A229">
            <v>165</v>
          </cell>
          <cell r="B229" t="str">
            <v>Newcastle and Lower North Coast Supply - Possible</v>
          </cell>
          <cell r="C229">
            <v>1</v>
          </cell>
          <cell r="D229">
            <v>42339</v>
          </cell>
          <cell r="E229">
            <v>39</v>
          </cell>
          <cell r="F229">
            <v>1</v>
          </cell>
          <cell r="G229">
            <v>40539</v>
          </cell>
          <cell r="H229">
            <v>1</v>
          </cell>
          <cell r="I229" t="str">
            <v>EHV TL -EIS</v>
          </cell>
          <cell r="J229">
            <v>60</v>
          </cell>
          <cell r="L229" t="str">
            <v>6.5.7</v>
          </cell>
          <cell r="M229" t="str">
            <v>Poss</v>
          </cell>
          <cell r="N229" t="str">
            <v>Planning</v>
          </cell>
          <cell r="O229" t="str">
            <v>Richmond Vale-Bayswater 500kV Line - Contract</v>
          </cell>
          <cell r="P229" t="str">
            <v>TL EIS</v>
          </cell>
          <cell r="Q229" t="str">
            <v>Northern</v>
          </cell>
          <cell r="R229">
            <v>120</v>
          </cell>
          <cell r="Y229">
            <v>1.1200000000000001</v>
          </cell>
          <cell r="Z229">
            <v>4.96</v>
          </cell>
          <cell r="AA229">
            <v>4.046451612903228</v>
          </cell>
          <cell r="AB229">
            <v>11.148387096774192</v>
          </cell>
          <cell r="AC229">
            <v>96.82772539288672</v>
          </cell>
          <cell r="AD229">
            <v>1.8974358974358982</v>
          </cell>
        </row>
        <row r="230">
          <cell r="A230">
            <v>166</v>
          </cell>
          <cell r="B230" t="str">
            <v>Newcastle and Lower North Coast Supply - Possible</v>
          </cell>
          <cell r="C230">
            <v>1</v>
          </cell>
          <cell r="D230">
            <v>42339</v>
          </cell>
          <cell r="E230">
            <v>39</v>
          </cell>
          <cell r="F230">
            <v>1</v>
          </cell>
          <cell r="G230">
            <v>40539</v>
          </cell>
          <cell r="H230">
            <v>1</v>
          </cell>
          <cell r="I230" t="str">
            <v>EHV TL -EIS</v>
          </cell>
          <cell r="J230">
            <v>60</v>
          </cell>
          <cell r="L230" t="str">
            <v>6.5.7</v>
          </cell>
          <cell r="M230" t="str">
            <v>Poss</v>
          </cell>
          <cell r="N230" t="str">
            <v>Planning</v>
          </cell>
          <cell r="O230" t="str">
            <v>Richmond Vale 330kV Line Alterations - Contract</v>
          </cell>
          <cell r="P230" t="str">
            <v>TL REF</v>
          </cell>
          <cell r="Q230" t="str">
            <v>Northern</v>
          </cell>
          <cell r="R230">
            <v>20</v>
          </cell>
          <cell r="Y230">
            <v>0.1866666666666667</v>
          </cell>
          <cell r="Z230">
            <v>0.82666666666666688</v>
          </cell>
          <cell r="AA230">
            <v>0.67440860215053788</v>
          </cell>
          <cell r="AB230">
            <v>1.8580645161290319</v>
          </cell>
          <cell r="AC230">
            <v>16.137954232147781</v>
          </cell>
          <cell r="AD230">
            <v>0.31623931623931634</v>
          </cell>
        </row>
        <row r="231">
          <cell r="A231">
            <v>167</v>
          </cell>
          <cell r="B231" t="str">
            <v>Newcastle and Lower North Coast Supply - Possible</v>
          </cell>
          <cell r="C231">
            <v>1</v>
          </cell>
          <cell r="D231">
            <v>42339</v>
          </cell>
          <cell r="E231">
            <v>39</v>
          </cell>
          <cell r="F231">
            <v>3</v>
          </cell>
          <cell r="G231">
            <v>41259</v>
          </cell>
          <cell r="H231">
            <v>6</v>
          </cell>
          <cell r="I231" t="str">
            <v>330/132kV Greenfield</v>
          </cell>
          <cell r="J231">
            <v>36</v>
          </cell>
          <cell r="L231" t="str">
            <v>6.5.7</v>
          </cell>
          <cell r="M231" t="str">
            <v>Poss</v>
          </cell>
          <cell r="N231" t="str">
            <v>Planning</v>
          </cell>
          <cell r="O231" t="str">
            <v>Richmond Vale 330kV SS - Contract</v>
          </cell>
          <cell r="P231" t="str">
            <v>330SS</v>
          </cell>
          <cell r="Q231" t="str">
            <v>Northern</v>
          </cell>
          <cell r="R231">
            <v>28</v>
          </cell>
          <cell r="AA231">
            <v>0.87111111111111117</v>
          </cell>
          <cell r="AB231">
            <v>2.5443478260869576</v>
          </cell>
          <cell r="AC231">
            <v>21.362451510563126</v>
          </cell>
          <cell r="AD231">
            <v>3.2220895522388071</v>
          </cell>
        </row>
        <row r="232">
          <cell r="A232">
            <v>168</v>
          </cell>
          <cell r="B232" t="str">
            <v>Newcastle and Lower North Coast Supply - Possible</v>
          </cell>
          <cell r="C232">
            <v>1</v>
          </cell>
          <cell r="D232">
            <v>42339</v>
          </cell>
          <cell r="E232">
            <v>39</v>
          </cell>
          <cell r="F232">
            <v>3</v>
          </cell>
          <cell r="G232">
            <v>41619</v>
          </cell>
          <cell r="H232">
            <v>9</v>
          </cell>
          <cell r="I232" t="str">
            <v>330/132kV Aug</v>
          </cell>
          <cell r="J232">
            <v>24</v>
          </cell>
          <cell r="L232" t="str">
            <v>6.5.7</v>
          </cell>
          <cell r="M232" t="str">
            <v>Poss</v>
          </cell>
          <cell r="N232" t="str">
            <v>Planning</v>
          </cell>
          <cell r="O232" t="str">
            <v>Bayswater 330kV SS Augmentations - Contract</v>
          </cell>
          <cell r="P232" t="str">
            <v>330SS</v>
          </cell>
          <cell r="Q232" t="str">
            <v>Northern</v>
          </cell>
          <cell r="R232">
            <v>4</v>
          </cell>
          <cell r="AB232">
            <v>0.23333333333333339</v>
          </cell>
          <cell r="AC232">
            <v>3.0412935323383086</v>
          </cell>
          <cell r="AD232">
            <v>0.72537313432835804</v>
          </cell>
        </row>
        <row r="233">
          <cell r="A233">
            <v>169</v>
          </cell>
          <cell r="B233" t="str">
            <v>NSW - Victoria Interconnection - Series Capacitors</v>
          </cell>
          <cell r="C233">
            <v>1</v>
          </cell>
          <cell r="D233">
            <v>41061</v>
          </cell>
          <cell r="E233">
            <v>40</v>
          </cell>
          <cell r="F233">
            <v>3</v>
          </cell>
          <cell r="G233">
            <v>39981</v>
          </cell>
          <cell r="H233">
            <v>6</v>
          </cell>
          <cell r="I233" t="str">
            <v>330/132kV Greenfield</v>
          </cell>
          <cell r="J233">
            <v>36</v>
          </cell>
          <cell r="L233" t="str">
            <v>6.5.32</v>
          </cell>
          <cell r="M233" t="str">
            <v>Poss</v>
          </cell>
          <cell r="N233" t="str">
            <v>Planning</v>
          </cell>
          <cell r="O233" t="str">
            <v>Series Capacitors at Wagga 330kV - Contract</v>
          </cell>
          <cell r="P233" t="str">
            <v>330CAP</v>
          </cell>
          <cell r="Q233" t="str">
            <v>Southern</v>
          </cell>
          <cell r="R233">
            <v>18</v>
          </cell>
          <cell r="W233">
            <v>0.02</v>
          </cell>
          <cell r="X233">
            <v>1.28</v>
          </cell>
          <cell r="Y233">
            <v>8.0173913043478251</v>
          </cell>
          <cell r="Z233">
            <v>8.6826086956521724</v>
          </cell>
        </row>
        <row r="234">
          <cell r="A234">
            <v>170</v>
          </cell>
          <cell r="B234" t="str">
            <v>NSW - Victoria Interconnection - Series Capacitors</v>
          </cell>
          <cell r="C234">
            <v>1</v>
          </cell>
          <cell r="D234">
            <v>41061</v>
          </cell>
          <cell r="E234">
            <v>40</v>
          </cell>
          <cell r="F234">
            <v>3</v>
          </cell>
          <cell r="G234">
            <v>39981</v>
          </cell>
          <cell r="H234">
            <v>6</v>
          </cell>
          <cell r="I234" t="str">
            <v>330/132kV Greenfield</v>
          </cell>
          <cell r="J234">
            <v>36</v>
          </cell>
          <cell r="L234" t="str">
            <v>6.5.32</v>
          </cell>
          <cell r="M234" t="str">
            <v>Poss</v>
          </cell>
          <cell r="N234" t="str">
            <v>Planning</v>
          </cell>
          <cell r="O234" t="str">
            <v>Series Capacitors at Jindera 330kV - Contract</v>
          </cell>
          <cell r="P234" t="str">
            <v>330CAP</v>
          </cell>
          <cell r="Q234" t="str">
            <v>Southern</v>
          </cell>
          <cell r="R234">
            <v>18</v>
          </cell>
          <cell r="W234">
            <v>0.02</v>
          </cell>
          <cell r="X234">
            <v>1.28</v>
          </cell>
          <cell r="Y234">
            <v>8.0173913043478251</v>
          </cell>
          <cell r="Z234">
            <v>8.6826086956521724</v>
          </cell>
        </row>
        <row r="235">
          <cell r="A235">
            <v>171</v>
          </cell>
          <cell r="B235" t="str">
            <v>NSW - Victoria Interconnection - Series Capacitors</v>
          </cell>
          <cell r="C235">
            <v>1</v>
          </cell>
          <cell r="D235">
            <v>41061</v>
          </cell>
          <cell r="E235">
            <v>40</v>
          </cell>
          <cell r="F235">
            <v>3</v>
          </cell>
          <cell r="G235">
            <v>40341</v>
          </cell>
          <cell r="H235">
            <v>9</v>
          </cell>
          <cell r="I235" t="str">
            <v>330/132kV Aug</v>
          </cell>
          <cell r="J235">
            <v>24</v>
          </cell>
          <cell r="L235" t="str">
            <v>6.5.32</v>
          </cell>
          <cell r="M235" t="str">
            <v>Poss</v>
          </cell>
          <cell r="N235" t="str">
            <v>Planning</v>
          </cell>
          <cell r="O235" t="str">
            <v>Wagga 330kV S/S Augmentations - Contract</v>
          </cell>
          <cell r="P235" t="str">
            <v>330SS</v>
          </cell>
          <cell r="Q235" t="str">
            <v>Southern</v>
          </cell>
          <cell r="R235">
            <v>2</v>
          </cell>
          <cell r="X235">
            <v>4.7619047619047623E-3</v>
          </cell>
          <cell r="Y235">
            <v>0.2764880952380952</v>
          </cell>
          <cell r="Z235">
            <v>1.71875</v>
          </cell>
        </row>
        <row r="236">
          <cell r="A236">
            <v>172</v>
          </cell>
          <cell r="B236" t="str">
            <v>NSW - Victoria Interconnection - Series Capacitors</v>
          </cell>
          <cell r="C236">
            <v>1</v>
          </cell>
          <cell r="D236">
            <v>41061</v>
          </cell>
          <cell r="E236">
            <v>40</v>
          </cell>
          <cell r="F236">
            <v>3</v>
          </cell>
          <cell r="G236">
            <v>40341</v>
          </cell>
          <cell r="H236">
            <v>9</v>
          </cell>
          <cell r="I236" t="str">
            <v>330/132kV Aug</v>
          </cell>
          <cell r="J236">
            <v>24</v>
          </cell>
          <cell r="L236" t="str">
            <v>6.5.32</v>
          </cell>
          <cell r="M236" t="str">
            <v>Poss</v>
          </cell>
          <cell r="N236" t="str">
            <v>Planning</v>
          </cell>
          <cell r="O236" t="str">
            <v>Jindera 330kV SS Augmentations - Contract</v>
          </cell>
          <cell r="P236" t="str">
            <v>330SS</v>
          </cell>
          <cell r="Q236" t="str">
            <v>Southern</v>
          </cell>
          <cell r="R236">
            <v>2</v>
          </cell>
          <cell r="X236">
            <v>4.7619047619047623E-3</v>
          </cell>
          <cell r="Y236">
            <v>0.2764880952380952</v>
          </cell>
          <cell r="Z236">
            <v>1.71875</v>
          </cell>
        </row>
        <row r="237">
          <cell r="A237">
            <v>173</v>
          </cell>
          <cell r="B237" t="str">
            <v>South West NSW &amp; Possible VIC I/C - 330 kV Line</v>
          </cell>
          <cell r="C237">
            <v>1</v>
          </cell>
          <cell r="D237">
            <v>41244</v>
          </cell>
          <cell r="E237">
            <v>50</v>
          </cell>
          <cell r="F237">
            <v>1</v>
          </cell>
          <cell r="G237">
            <v>39444</v>
          </cell>
          <cell r="H237">
            <v>1</v>
          </cell>
          <cell r="I237" t="str">
            <v>EHV TL -EIS</v>
          </cell>
          <cell r="J237">
            <v>60</v>
          </cell>
          <cell r="L237" t="str">
            <v>6.5.28</v>
          </cell>
          <cell r="M237" t="str">
            <v>Poss</v>
          </cell>
          <cell r="N237" t="str">
            <v>Future</v>
          </cell>
          <cell r="O237" t="str">
            <v>Wagga - Finley 330kV TL (184km) - Contract</v>
          </cell>
          <cell r="P237" t="str">
            <v>TL EIS</v>
          </cell>
          <cell r="Q237" t="str">
            <v>Southern</v>
          </cell>
          <cell r="R237">
            <v>125</v>
          </cell>
          <cell r="V237">
            <v>1.1666666666666667</v>
          </cell>
          <cell r="W237">
            <v>5.1666666666666661</v>
          </cell>
          <cell r="X237">
            <v>4.2150537634408618</v>
          </cell>
          <cell r="Y237">
            <v>11.61290322580645</v>
          </cell>
          <cell r="Z237">
            <v>100.86221395092365</v>
          </cell>
          <cell r="AA237">
            <v>1.9764957264957275</v>
          </cell>
        </row>
        <row r="238">
          <cell r="A238">
            <v>174</v>
          </cell>
          <cell r="B238" t="str">
            <v>South West NSW &amp; Possible VIC I/C - 330 kV Line</v>
          </cell>
          <cell r="C238">
            <v>1</v>
          </cell>
          <cell r="D238">
            <v>40878</v>
          </cell>
          <cell r="E238">
            <v>50</v>
          </cell>
          <cell r="F238">
            <v>3</v>
          </cell>
          <cell r="G238">
            <v>39798</v>
          </cell>
          <cell r="H238">
            <v>6</v>
          </cell>
          <cell r="I238" t="str">
            <v>330/132kV Greenfield</v>
          </cell>
          <cell r="J238">
            <v>36</v>
          </cell>
          <cell r="L238" t="str">
            <v>6.5.28</v>
          </cell>
          <cell r="M238" t="str">
            <v>Poss</v>
          </cell>
          <cell r="N238" t="str">
            <v>Future</v>
          </cell>
          <cell r="O238" t="str">
            <v>Finley 330/132kV Substation - Contract</v>
          </cell>
          <cell r="P238" t="str">
            <v>330SS</v>
          </cell>
          <cell r="Q238" t="str">
            <v>Southern</v>
          </cell>
          <cell r="R238">
            <v>18</v>
          </cell>
          <cell r="W238">
            <v>0.56000000000000005</v>
          </cell>
          <cell r="X238">
            <v>1.6356521739130443</v>
          </cell>
          <cell r="Y238">
            <v>13.733004542504867</v>
          </cell>
          <cell r="Z238">
            <v>2.07134328358209</v>
          </cell>
        </row>
        <row r="239">
          <cell r="A239">
            <v>175</v>
          </cell>
          <cell r="B239" t="str">
            <v>South West NSW &amp; Possible VIC I/C - 330 kV Line</v>
          </cell>
          <cell r="C239">
            <v>1</v>
          </cell>
          <cell r="D239">
            <v>40878</v>
          </cell>
          <cell r="E239">
            <v>50</v>
          </cell>
          <cell r="F239">
            <v>3</v>
          </cell>
          <cell r="G239">
            <v>40158</v>
          </cell>
          <cell r="H239">
            <v>9</v>
          </cell>
          <cell r="I239" t="str">
            <v>330/132kV Aug</v>
          </cell>
          <cell r="J239">
            <v>24</v>
          </cell>
          <cell r="L239" t="str">
            <v>6.5.28</v>
          </cell>
          <cell r="M239" t="str">
            <v>Poss</v>
          </cell>
          <cell r="N239" t="str">
            <v>Future</v>
          </cell>
          <cell r="O239" t="str">
            <v>Wagga 330kV Switchbay - Contract</v>
          </cell>
          <cell r="P239" t="str">
            <v>330SS</v>
          </cell>
          <cell r="Q239" t="str">
            <v>Southern</v>
          </cell>
          <cell r="R239">
            <v>1</v>
          </cell>
          <cell r="X239">
            <v>5.8333333333333348E-2</v>
          </cell>
          <cell r="Y239">
            <v>0.76032338308457714</v>
          </cell>
          <cell r="Z239">
            <v>0.18134328358208951</v>
          </cell>
        </row>
        <row r="240">
          <cell r="A240">
            <v>176</v>
          </cell>
          <cell r="B240" t="str">
            <v>Yass - Wagga 330 kV DC Line Development</v>
          </cell>
          <cell r="C240">
            <v>1</v>
          </cell>
          <cell r="D240">
            <v>41244</v>
          </cell>
          <cell r="E240">
            <v>67</v>
          </cell>
          <cell r="F240">
            <v>1</v>
          </cell>
          <cell r="G240">
            <v>39444</v>
          </cell>
          <cell r="H240">
            <v>1</v>
          </cell>
          <cell r="I240" t="str">
            <v>EHV TL -EIS</v>
          </cell>
          <cell r="J240">
            <v>60</v>
          </cell>
          <cell r="L240" t="str">
            <v>6.4.2</v>
          </cell>
          <cell r="M240" t="str">
            <v>Poss</v>
          </cell>
          <cell r="N240" t="str">
            <v>Proposed</v>
          </cell>
          <cell r="O240" t="str">
            <v>Yass Wagga 330kVTL (Double Circuit ) - Contract</v>
          </cell>
          <cell r="P240" t="str">
            <v>TL EIS</v>
          </cell>
          <cell r="Q240" t="str">
            <v>Southern</v>
          </cell>
          <cell r="R240">
            <v>120</v>
          </cell>
          <cell r="V240">
            <v>1.1200000000000001</v>
          </cell>
          <cell r="W240">
            <v>4.96</v>
          </cell>
          <cell r="X240">
            <v>4.046451612903228</v>
          </cell>
          <cell r="Y240">
            <v>11.148387096774192</v>
          </cell>
          <cell r="Z240">
            <v>96.82772539288672</v>
          </cell>
          <cell r="AA240">
            <v>1.8974358974358982</v>
          </cell>
        </row>
        <row r="241">
          <cell r="A241">
            <v>177</v>
          </cell>
          <cell r="B241" t="str">
            <v>Yass - Wagga 330 kV DC Line Development</v>
          </cell>
          <cell r="C241">
            <v>1</v>
          </cell>
          <cell r="D241">
            <v>41244</v>
          </cell>
          <cell r="E241">
            <v>67</v>
          </cell>
          <cell r="F241">
            <v>3</v>
          </cell>
          <cell r="G241">
            <v>40524</v>
          </cell>
          <cell r="H241">
            <v>9</v>
          </cell>
          <cell r="I241" t="str">
            <v>330/132kV Aug</v>
          </cell>
          <cell r="J241">
            <v>24</v>
          </cell>
          <cell r="L241" t="str">
            <v>6.4.2</v>
          </cell>
          <cell r="M241" t="str">
            <v>Poss</v>
          </cell>
          <cell r="N241" t="str">
            <v>Proposed</v>
          </cell>
          <cell r="O241" t="str">
            <v>Yass 330kV Substation Aug - Contract</v>
          </cell>
          <cell r="P241" t="str">
            <v>330SS</v>
          </cell>
          <cell r="Q241" t="str">
            <v>Southern</v>
          </cell>
          <cell r="R241">
            <v>3</v>
          </cell>
          <cell r="Y241">
            <v>0.17499999999999999</v>
          </cell>
          <cell r="Z241">
            <v>2.2809701492537315</v>
          </cell>
          <cell r="AA241">
            <v>0.54402985074626864</v>
          </cell>
        </row>
        <row r="242">
          <cell r="A242">
            <v>178</v>
          </cell>
          <cell r="B242" t="str">
            <v>Yass - Wagga 330 kV DC Line Development</v>
          </cell>
          <cell r="C242">
            <v>1</v>
          </cell>
          <cell r="D242">
            <v>41244</v>
          </cell>
          <cell r="E242">
            <v>67</v>
          </cell>
          <cell r="F242">
            <v>3</v>
          </cell>
          <cell r="G242">
            <v>40524</v>
          </cell>
          <cell r="H242">
            <v>9</v>
          </cell>
          <cell r="I242" t="str">
            <v>330/132kV Aug</v>
          </cell>
          <cell r="J242">
            <v>24</v>
          </cell>
          <cell r="L242" t="str">
            <v>6.4.2</v>
          </cell>
          <cell r="M242" t="str">
            <v>Poss</v>
          </cell>
          <cell r="N242" t="str">
            <v>Proposed</v>
          </cell>
          <cell r="O242" t="str">
            <v>Wagga 330kV Substation Aug - Contract</v>
          </cell>
          <cell r="P242" t="str">
            <v>330SS</v>
          </cell>
          <cell r="Q242" t="str">
            <v>Southern</v>
          </cell>
          <cell r="R242">
            <v>3</v>
          </cell>
          <cell r="Y242">
            <v>0.17499999999999999</v>
          </cell>
          <cell r="Z242">
            <v>2.2809701492537315</v>
          </cell>
          <cell r="AA242">
            <v>0.54402985074626864</v>
          </cell>
        </row>
        <row r="243">
          <cell r="A243">
            <v>179</v>
          </cell>
          <cell r="B243" t="str">
            <v>Yass - Wagga 330 kV SC Line Development</v>
          </cell>
          <cell r="C243">
            <v>1</v>
          </cell>
          <cell r="D243">
            <v>41244</v>
          </cell>
          <cell r="E243">
            <v>67</v>
          </cell>
          <cell r="F243">
            <v>1</v>
          </cell>
          <cell r="G243">
            <v>39444</v>
          </cell>
          <cell r="H243">
            <v>1</v>
          </cell>
          <cell r="I243" t="str">
            <v>EHV TL -EIS</v>
          </cell>
          <cell r="J243">
            <v>60</v>
          </cell>
          <cell r="L243" t="str">
            <v>6.4.2</v>
          </cell>
          <cell r="M243" t="str">
            <v>Poss</v>
          </cell>
          <cell r="N243" t="str">
            <v>Proposed</v>
          </cell>
          <cell r="O243" t="str">
            <v>Yass Wagga 330kVTL (Single Circuit ) - Contract</v>
          </cell>
          <cell r="P243" t="str">
            <v>TL EIS</v>
          </cell>
          <cell r="Q243" t="str">
            <v>Southern</v>
          </cell>
          <cell r="R243">
            <v>85</v>
          </cell>
          <cell r="V243">
            <v>0.79333333333333345</v>
          </cell>
          <cell r="W243">
            <v>3.5133333333333336</v>
          </cell>
          <cell r="X243">
            <v>2.8662365591397858</v>
          </cell>
          <cell r="Y243">
            <v>7.8967741935483859</v>
          </cell>
          <cell r="Z243">
            <v>68.586305486628078</v>
          </cell>
          <cell r="AA243">
            <v>1.3440170940170943</v>
          </cell>
        </row>
        <row r="244">
          <cell r="A244">
            <v>180</v>
          </cell>
          <cell r="B244" t="str">
            <v>Yass - Wagga 330 kV SC Line Development</v>
          </cell>
          <cell r="C244">
            <v>1</v>
          </cell>
          <cell r="D244">
            <v>41244</v>
          </cell>
          <cell r="E244">
            <v>67</v>
          </cell>
          <cell r="F244">
            <v>3</v>
          </cell>
          <cell r="G244">
            <v>40524</v>
          </cell>
          <cell r="H244">
            <v>9</v>
          </cell>
          <cell r="I244" t="str">
            <v>330/132kV Aug</v>
          </cell>
          <cell r="J244">
            <v>24</v>
          </cell>
          <cell r="L244" t="str">
            <v>6.4.2</v>
          </cell>
          <cell r="M244" t="str">
            <v>Poss</v>
          </cell>
          <cell r="N244" t="str">
            <v>Proposed</v>
          </cell>
          <cell r="O244" t="str">
            <v>Yass 330kV Substation Aug - Contract</v>
          </cell>
          <cell r="P244" t="str">
            <v>330SS</v>
          </cell>
          <cell r="Q244" t="str">
            <v>Southern</v>
          </cell>
          <cell r="R244">
            <v>3</v>
          </cell>
          <cell r="Y244">
            <v>0.17499999999999999</v>
          </cell>
          <cell r="Z244">
            <v>2.2809701492537315</v>
          </cell>
          <cell r="AA244">
            <v>0.54402985074626864</v>
          </cell>
        </row>
        <row r="245">
          <cell r="A245">
            <v>181</v>
          </cell>
          <cell r="B245" t="str">
            <v>Yass - Wagga 330 kV SC Line Development</v>
          </cell>
          <cell r="C245">
            <v>1</v>
          </cell>
          <cell r="D245">
            <v>41244</v>
          </cell>
          <cell r="E245">
            <v>67</v>
          </cell>
          <cell r="F245">
            <v>3</v>
          </cell>
          <cell r="G245">
            <v>40524</v>
          </cell>
          <cell r="H245">
            <v>9</v>
          </cell>
          <cell r="I245" t="str">
            <v>330/132kV Aug</v>
          </cell>
          <cell r="J245">
            <v>24</v>
          </cell>
          <cell r="L245" t="str">
            <v>6.4.2</v>
          </cell>
          <cell r="M245" t="str">
            <v>Poss</v>
          </cell>
          <cell r="N245" t="str">
            <v>Proposed</v>
          </cell>
          <cell r="O245" t="str">
            <v>Wagga 330kV Substation Aug - Contract</v>
          </cell>
          <cell r="P245" t="str">
            <v>330SS</v>
          </cell>
          <cell r="Q245" t="str">
            <v>Southern</v>
          </cell>
          <cell r="R245">
            <v>3</v>
          </cell>
          <cell r="Y245">
            <v>0.17499999999999999</v>
          </cell>
          <cell r="Z245">
            <v>2.2809701492537315</v>
          </cell>
          <cell r="AA245">
            <v>0.54402985074626864</v>
          </cell>
        </row>
        <row r="246">
          <cell r="A246">
            <v>182</v>
          </cell>
          <cell r="B246" t="str">
            <v>Southern Close of 500kV Ring</v>
          </cell>
          <cell r="C246">
            <v>1</v>
          </cell>
          <cell r="D246">
            <v>41974</v>
          </cell>
          <cell r="E246">
            <v>68</v>
          </cell>
          <cell r="F246">
            <v>1</v>
          </cell>
          <cell r="G246">
            <v>40174</v>
          </cell>
          <cell r="H246">
            <v>1</v>
          </cell>
          <cell r="I246" t="str">
            <v>EHV TL -EIS</v>
          </cell>
          <cell r="J246">
            <v>60</v>
          </cell>
          <cell r="N246" t="str">
            <v>Proposed</v>
          </cell>
          <cell r="O246" t="str">
            <v>Marulan to Kemps Creek 500kV (ex 39 &amp; 14 lines) (xxkm)</v>
          </cell>
          <cell r="P246" t="str">
            <v>TL EIS</v>
          </cell>
          <cell r="Q246" t="str">
            <v>Southern</v>
          </cell>
          <cell r="R246">
            <v>150</v>
          </cell>
          <cell r="X246">
            <v>1.4</v>
          </cell>
          <cell r="Y246">
            <v>6.2</v>
          </cell>
          <cell r="Z246">
            <v>5.0580645161290354</v>
          </cell>
          <cell r="AA246">
            <v>13.935483870967742</v>
          </cell>
          <cell r="AB246">
            <v>121.03465674110836</v>
          </cell>
          <cell r="AC246">
            <v>2.3717948717948727</v>
          </cell>
        </row>
        <row r="247">
          <cell r="A247">
            <v>183</v>
          </cell>
          <cell r="B247" t="str">
            <v>Southern Close of 500kV Ring</v>
          </cell>
          <cell r="C247">
            <v>1</v>
          </cell>
          <cell r="D247">
            <v>41609</v>
          </cell>
          <cell r="E247">
            <v>68</v>
          </cell>
          <cell r="F247">
            <v>3</v>
          </cell>
          <cell r="G247">
            <v>40769</v>
          </cell>
          <cell r="H247">
            <v>8</v>
          </cell>
          <cell r="I247" t="str">
            <v>500/330kV Aug</v>
          </cell>
          <cell r="J247">
            <v>28</v>
          </cell>
          <cell r="N247" t="str">
            <v>Proposed</v>
          </cell>
          <cell r="O247" t="str">
            <v>Kemps Creek 500kV Augmentation</v>
          </cell>
          <cell r="P247" t="str">
            <v>500SS</v>
          </cell>
          <cell r="Q247" t="str">
            <v>Central</v>
          </cell>
          <cell r="R247">
            <v>25</v>
          </cell>
          <cell r="Z247">
            <v>1.9642857142857142</v>
          </cell>
          <cell r="AA247">
            <v>19.294160231660232</v>
          </cell>
          <cell r="AB247">
            <v>3.7415540540540544</v>
          </cell>
        </row>
        <row r="248">
          <cell r="A248">
            <v>184</v>
          </cell>
          <cell r="B248" t="str">
            <v>Southern Close of 500kV Ring</v>
          </cell>
          <cell r="C248">
            <v>1</v>
          </cell>
          <cell r="D248">
            <v>41609</v>
          </cell>
          <cell r="E248">
            <v>68</v>
          </cell>
          <cell r="F248">
            <v>3</v>
          </cell>
          <cell r="G248">
            <v>40769</v>
          </cell>
          <cell r="H248">
            <v>8</v>
          </cell>
          <cell r="I248" t="str">
            <v>500/330kV Aug</v>
          </cell>
          <cell r="J248">
            <v>28</v>
          </cell>
          <cell r="N248" t="str">
            <v>Proposed</v>
          </cell>
          <cell r="O248" t="str">
            <v>Bannaby 500kV Augmentation</v>
          </cell>
          <cell r="P248" t="str">
            <v>500SS</v>
          </cell>
          <cell r="Q248" t="str">
            <v>Southern</v>
          </cell>
          <cell r="R248">
            <v>25</v>
          </cell>
          <cell r="Z248">
            <v>1.9642857142857142</v>
          </cell>
          <cell r="AA248">
            <v>19.294160231660232</v>
          </cell>
          <cell r="AB248">
            <v>3.7415540540540544</v>
          </cell>
        </row>
        <row r="249">
          <cell r="A249">
            <v>185</v>
          </cell>
          <cell r="B249" t="str">
            <v>Northern Close of 500kV Ring</v>
          </cell>
          <cell r="C249">
            <v>1</v>
          </cell>
          <cell r="D249">
            <v>43435</v>
          </cell>
          <cell r="E249">
            <v>69</v>
          </cell>
          <cell r="F249">
            <v>1</v>
          </cell>
          <cell r="G249">
            <v>41635</v>
          </cell>
          <cell r="H249">
            <v>1</v>
          </cell>
          <cell r="I249" t="str">
            <v>EHV TL -EIS</v>
          </cell>
          <cell r="J249">
            <v>60</v>
          </cell>
          <cell r="N249" t="str">
            <v>Proposed</v>
          </cell>
          <cell r="O249" t="str">
            <v>Richmond Vale-Eraring 500kV Line</v>
          </cell>
          <cell r="P249" t="str">
            <v>TL EIS</v>
          </cell>
          <cell r="Q249" t="str">
            <v>Northern</v>
          </cell>
          <cell r="R249">
            <v>60</v>
          </cell>
          <cell r="AB249">
            <v>0.56000000000000005</v>
          </cell>
          <cell r="AC249">
            <v>2.48</v>
          </cell>
          <cell r="AD249">
            <v>2.023225806451614</v>
          </cell>
          <cell r="AE249">
            <v>5.5741935483870959</v>
          </cell>
          <cell r="AF249">
            <v>48.41386269644336</v>
          </cell>
          <cell r="AG249">
            <v>0.94871794871794912</v>
          </cell>
        </row>
        <row r="250">
          <cell r="A250">
            <v>186</v>
          </cell>
          <cell r="B250" t="str">
            <v>Northern Close of 500kV Ring</v>
          </cell>
          <cell r="C250">
            <v>1</v>
          </cell>
          <cell r="D250">
            <v>43435</v>
          </cell>
          <cell r="E250">
            <v>69</v>
          </cell>
          <cell r="F250">
            <v>3</v>
          </cell>
          <cell r="G250">
            <v>42595</v>
          </cell>
          <cell r="H250">
            <v>8</v>
          </cell>
          <cell r="I250" t="str">
            <v>500/330kV Aug</v>
          </cell>
          <cell r="J250">
            <v>28</v>
          </cell>
          <cell r="N250" t="str">
            <v>Proposed</v>
          </cell>
          <cell r="O250" t="str">
            <v>Eraring 500kV Augmentation</v>
          </cell>
          <cell r="P250" t="str">
            <v>500SS</v>
          </cell>
          <cell r="Q250" t="str">
            <v>Northern</v>
          </cell>
          <cell r="R250">
            <v>25</v>
          </cell>
          <cell r="AE250">
            <v>1.9642857142857142</v>
          </cell>
          <cell r="AF250">
            <v>19.294160231660232</v>
          </cell>
          <cell r="AG250">
            <v>3.7415540540540544</v>
          </cell>
        </row>
        <row r="251">
          <cell r="A251">
            <v>187</v>
          </cell>
          <cell r="B251" t="str">
            <v>Northern Close of 500kV Ring</v>
          </cell>
          <cell r="C251">
            <v>1</v>
          </cell>
          <cell r="D251">
            <v>43435</v>
          </cell>
          <cell r="E251">
            <v>69</v>
          </cell>
          <cell r="F251">
            <v>3</v>
          </cell>
          <cell r="G251">
            <v>42595</v>
          </cell>
          <cell r="H251">
            <v>8</v>
          </cell>
          <cell r="I251" t="str">
            <v>500/330kV Aug</v>
          </cell>
          <cell r="J251">
            <v>28</v>
          </cell>
          <cell r="N251" t="str">
            <v>Proposed</v>
          </cell>
          <cell r="O251" t="str">
            <v>Eraring 500/330kV Tx Augmentation</v>
          </cell>
          <cell r="P251" t="str">
            <v>500SS</v>
          </cell>
          <cell r="Q251" t="str">
            <v>Northern</v>
          </cell>
          <cell r="R251">
            <v>25</v>
          </cell>
          <cell r="AE251">
            <v>1.9642857142857142</v>
          </cell>
          <cell r="AF251">
            <v>19.294160231660232</v>
          </cell>
          <cell r="AG251">
            <v>3.7415540540540544</v>
          </cell>
        </row>
        <row r="252">
          <cell r="A252">
            <v>188</v>
          </cell>
          <cell r="B252" t="str">
            <v>Northern Close of 500kV Ring</v>
          </cell>
          <cell r="C252">
            <v>1</v>
          </cell>
          <cell r="D252">
            <v>43435</v>
          </cell>
          <cell r="E252">
            <v>69</v>
          </cell>
          <cell r="F252">
            <v>3</v>
          </cell>
          <cell r="G252">
            <v>42595</v>
          </cell>
          <cell r="H252">
            <v>8</v>
          </cell>
          <cell r="I252" t="str">
            <v>500/330kV Aug</v>
          </cell>
          <cell r="J252">
            <v>28</v>
          </cell>
          <cell r="N252" t="str">
            <v>Proposed</v>
          </cell>
          <cell r="O252" t="str">
            <v>Richmond Vale 500kV Augmentation</v>
          </cell>
          <cell r="P252" t="str">
            <v>500SS</v>
          </cell>
          <cell r="Q252" t="str">
            <v>Northern</v>
          </cell>
          <cell r="R252">
            <v>25</v>
          </cell>
          <cell r="AE252">
            <v>1.9642857142857142</v>
          </cell>
          <cell r="AF252">
            <v>19.294160231660232</v>
          </cell>
          <cell r="AG252">
            <v>3.7415540540540544</v>
          </cell>
        </row>
        <row r="253">
          <cell r="A253">
            <v>189</v>
          </cell>
          <cell r="B253" t="str">
            <v>Flow control of NW System</v>
          </cell>
          <cell r="C253">
            <v>1</v>
          </cell>
          <cell r="D253">
            <v>41974</v>
          </cell>
          <cell r="E253">
            <v>70</v>
          </cell>
          <cell r="F253">
            <v>3</v>
          </cell>
          <cell r="G253">
            <v>40894</v>
          </cell>
          <cell r="H253">
            <v>6</v>
          </cell>
          <cell r="I253" t="str">
            <v>330/132kV Greenfield</v>
          </cell>
          <cell r="J253">
            <v>36</v>
          </cell>
          <cell r="N253" t="str">
            <v>Proposed</v>
          </cell>
          <cell r="O253" t="str">
            <v>Baywater-Sydney West 330kV Series Caps (2 off)</v>
          </cell>
          <cell r="P253" t="str">
            <v>SVC</v>
          </cell>
          <cell r="Q253" t="str">
            <v>Northern</v>
          </cell>
          <cell r="R253">
            <v>50</v>
          </cell>
          <cell r="Z253">
            <v>1.5555555555555558</v>
          </cell>
          <cell r="AA253">
            <v>4.5434782608695654</v>
          </cell>
          <cell r="AB253">
            <v>38.147234840291297</v>
          </cell>
          <cell r="AC253">
            <v>5.753731343283583</v>
          </cell>
        </row>
        <row r="254">
          <cell r="A254">
            <v>190</v>
          </cell>
          <cell r="B254" t="str">
            <v>Establish Mason Park SS</v>
          </cell>
          <cell r="C254">
            <v>1</v>
          </cell>
          <cell r="D254">
            <v>40513</v>
          </cell>
          <cell r="E254">
            <v>71</v>
          </cell>
          <cell r="F254">
            <v>3</v>
          </cell>
          <cell r="G254">
            <v>39433</v>
          </cell>
          <cell r="H254">
            <v>6</v>
          </cell>
          <cell r="I254" t="str">
            <v>330/132kV Greenfield</v>
          </cell>
          <cell r="J254">
            <v>36</v>
          </cell>
          <cell r="N254" t="str">
            <v>Proposed</v>
          </cell>
          <cell r="O254" t="str">
            <v>Establish Mason Park 330/132kV Substation</v>
          </cell>
          <cell r="P254" t="str">
            <v>330SS</v>
          </cell>
          <cell r="Q254" t="str">
            <v>Central</v>
          </cell>
          <cell r="R254">
            <v>60</v>
          </cell>
          <cell r="V254">
            <v>1.8666666666666667</v>
          </cell>
          <cell r="W254">
            <v>5.4521739130434801</v>
          </cell>
          <cell r="X254">
            <v>45.776681808349544</v>
          </cell>
          <cell r="Y254">
            <v>6.9044776119402993</v>
          </cell>
        </row>
        <row r="255">
          <cell r="A255">
            <v>191</v>
          </cell>
          <cell r="B255" t="str">
            <v>Establish Mason Park SS</v>
          </cell>
          <cell r="C255">
            <v>1</v>
          </cell>
          <cell r="D255">
            <v>40513</v>
          </cell>
          <cell r="E255">
            <v>71</v>
          </cell>
          <cell r="F255">
            <v>1</v>
          </cell>
          <cell r="G255">
            <v>38713</v>
          </cell>
          <cell r="H255">
            <v>1</v>
          </cell>
          <cell r="I255" t="str">
            <v>EHV TL -EIS</v>
          </cell>
          <cell r="J255">
            <v>60</v>
          </cell>
          <cell r="N255" t="str">
            <v>Proposed</v>
          </cell>
          <cell r="O255" t="str">
            <v>Second Holroyd-Mason Park 330kV Cable</v>
          </cell>
          <cell r="P255" t="str">
            <v>TL EIS</v>
          </cell>
          <cell r="Q255" t="str">
            <v>Central</v>
          </cell>
          <cell r="R255">
            <v>120</v>
          </cell>
          <cell r="T255">
            <v>1.1200000000000001</v>
          </cell>
          <cell r="U255">
            <v>4.96</v>
          </cell>
          <cell r="V255">
            <v>4.046451612903228</v>
          </cell>
          <cell r="W255">
            <v>11.148387096774192</v>
          </cell>
          <cell r="X255">
            <v>96.82772539288672</v>
          </cell>
          <cell r="Y255">
            <v>1.8974358974358982</v>
          </cell>
        </row>
        <row r="256">
          <cell r="A256">
            <v>192</v>
          </cell>
          <cell r="B256" t="str">
            <v>Establish Mason Park SS</v>
          </cell>
          <cell r="C256">
            <v>1</v>
          </cell>
          <cell r="D256">
            <v>40513</v>
          </cell>
          <cell r="E256">
            <v>71</v>
          </cell>
          <cell r="F256">
            <v>3</v>
          </cell>
          <cell r="G256">
            <v>39793</v>
          </cell>
          <cell r="H256">
            <v>9</v>
          </cell>
          <cell r="I256" t="str">
            <v>330/132kV Aug</v>
          </cell>
          <cell r="J256">
            <v>24</v>
          </cell>
          <cell r="N256" t="str">
            <v>Proposed</v>
          </cell>
          <cell r="O256" t="str">
            <v>Holroyd 330kV Augmentation</v>
          </cell>
          <cell r="P256" t="str">
            <v>330SS</v>
          </cell>
          <cell r="Q256" t="str">
            <v>Central</v>
          </cell>
          <cell r="R256">
            <v>20</v>
          </cell>
          <cell r="W256">
            <v>1.166666666666667</v>
          </cell>
          <cell r="X256">
            <v>15.206467661691544</v>
          </cell>
          <cell r="Y256">
            <v>3.6268656716417906</v>
          </cell>
        </row>
        <row r="257">
          <cell r="A257">
            <v>193</v>
          </cell>
          <cell r="B257" t="str">
            <v>Sydney Park 330/132kV Substation</v>
          </cell>
          <cell r="C257">
            <v>1</v>
          </cell>
          <cell r="D257">
            <v>42705</v>
          </cell>
          <cell r="E257">
            <v>72</v>
          </cell>
          <cell r="F257">
            <v>3</v>
          </cell>
          <cell r="G257">
            <v>41625</v>
          </cell>
          <cell r="H257">
            <v>6</v>
          </cell>
          <cell r="I257" t="str">
            <v>330/132kV Greenfield</v>
          </cell>
          <cell r="J257">
            <v>36</v>
          </cell>
          <cell r="N257" t="str">
            <v>Proposed</v>
          </cell>
          <cell r="O257" t="str">
            <v>Establish Sydney Park 330/132kV Substation</v>
          </cell>
          <cell r="P257" t="str">
            <v>330SS</v>
          </cell>
          <cell r="Q257" t="str">
            <v>Central</v>
          </cell>
          <cell r="R257">
            <v>60</v>
          </cell>
          <cell r="AB257">
            <v>1.8666666666666667</v>
          </cell>
          <cell r="AC257">
            <v>5.4521739130434801</v>
          </cell>
          <cell r="AD257">
            <v>45.776681808349544</v>
          </cell>
          <cell r="AE257">
            <v>6.9044776119402993</v>
          </cell>
        </row>
        <row r="258">
          <cell r="A258">
            <v>194</v>
          </cell>
          <cell r="B258" t="str">
            <v>Sydney Park 330/132kV Substation</v>
          </cell>
          <cell r="C258">
            <v>1</v>
          </cell>
          <cell r="D258">
            <v>42705</v>
          </cell>
          <cell r="E258">
            <v>72</v>
          </cell>
          <cell r="F258">
            <v>1</v>
          </cell>
          <cell r="G258">
            <v>40905</v>
          </cell>
          <cell r="H258">
            <v>1</v>
          </cell>
          <cell r="I258" t="str">
            <v>EHV TL -EIS</v>
          </cell>
          <cell r="J258">
            <v>60</v>
          </cell>
          <cell r="N258" t="str">
            <v>Proposed</v>
          </cell>
          <cell r="O258" t="str">
            <v>Mason Park-Sydney Park 330kV Cable</v>
          </cell>
          <cell r="P258" t="str">
            <v>TL EIS</v>
          </cell>
          <cell r="Q258" t="str">
            <v>Central</v>
          </cell>
          <cell r="R258">
            <v>120</v>
          </cell>
          <cell r="Z258">
            <v>1.1200000000000001</v>
          </cell>
          <cell r="AA258">
            <v>4.96</v>
          </cell>
          <cell r="AB258">
            <v>4.046451612903228</v>
          </cell>
          <cell r="AC258">
            <v>11.148387096774192</v>
          </cell>
          <cell r="AD258">
            <v>96.82772539288672</v>
          </cell>
          <cell r="AE258">
            <v>1.8974358974358982</v>
          </cell>
        </row>
        <row r="259">
          <cell r="A259">
            <v>195</v>
          </cell>
          <cell r="B259" t="str">
            <v>Sydney Park 330/132kV Substation</v>
          </cell>
          <cell r="C259">
            <v>1</v>
          </cell>
          <cell r="D259">
            <v>42705</v>
          </cell>
          <cell r="E259">
            <v>72</v>
          </cell>
          <cell r="F259">
            <v>1</v>
          </cell>
          <cell r="G259">
            <v>40905</v>
          </cell>
          <cell r="H259">
            <v>1</v>
          </cell>
          <cell r="I259" t="str">
            <v>EHV TL -EIS</v>
          </cell>
          <cell r="J259">
            <v>60</v>
          </cell>
          <cell r="N259" t="str">
            <v>Proposed</v>
          </cell>
          <cell r="O259" t="str">
            <v>Lane Cove to Mason Park 330kV Cable</v>
          </cell>
          <cell r="P259" t="str">
            <v>TL EIS</v>
          </cell>
          <cell r="Q259" t="str">
            <v>Central</v>
          </cell>
          <cell r="R259">
            <v>100</v>
          </cell>
          <cell r="Z259">
            <v>0.93333333333333346</v>
          </cell>
          <cell r="AA259">
            <v>4.1333333333333337</v>
          </cell>
          <cell r="AB259">
            <v>3.3720430107526882</v>
          </cell>
          <cell r="AC259">
            <v>9.2903225806451619</v>
          </cell>
          <cell r="AD259">
            <v>80.6897711607389</v>
          </cell>
          <cell r="AE259">
            <v>1.5811965811965818</v>
          </cell>
        </row>
        <row r="260">
          <cell r="A260">
            <v>196</v>
          </cell>
          <cell r="B260" t="str">
            <v>Sydney Park 330/132kV Substation</v>
          </cell>
          <cell r="C260">
            <v>1</v>
          </cell>
          <cell r="D260">
            <v>42705</v>
          </cell>
          <cell r="E260">
            <v>72</v>
          </cell>
          <cell r="F260">
            <v>1</v>
          </cell>
          <cell r="G260">
            <v>40905</v>
          </cell>
          <cell r="H260">
            <v>1</v>
          </cell>
          <cell r="I260" t="str">
            <v>EHV TL -EIS</v>
          </cell>
          <cell r="J260">
            <v>60</v>
          </cell>
          <cell r="N260" t="str">
            <v>Proposed</v>
          </cell>
          <cell r="O260" t="str">
            <v>Upgrade of Sydney North - Lane Cover to 330kV</v>
          </cell>
          <cell r="P260" t="str">
            <v>330SS</v>
          </cell>
          <cell r="Q260" t="str">
            <v>Central</v>
          </cell>
          <cell r="R260">
            <v>170</v>
          </cell>
          <cell r="Z260">
            <v>1.5866666666666669</v>
          </cell>
          <cell r="AA260">
            <v>7.0266666666666673</v>
          </cell>
          <cell r="AB260">
            <v>5.7324731182795716</v>
          </cell>
          <cell r="AC260">
            <v>15.793548387096772</v>
          </cell>
          <cell r="AD260">
            <v>137.17261097325616</v>
          </cell>
          <cell r="AE260">
            <v>2.6880341880341887</v>
          </cell>
        </row>
        <row r="261">
          <cell r="A261">
            <v>197</v>
          </cell>
          <cell r="B261" t="str">
            <v>Prymont 330/132kV Substation</v>
          </cell>
          <cell r="C261">
            <v>1</v>
          </cell>
          <cell r="D261">
            <v>43800</v>
          </cell>
          <cell r="E261">
            <v>73</v>
          </cell>
          <cell r="F261">
            <v>3</v>
          </cell>
          <cell r="G261">
            <v>42720</v>
          </cell>
          <cell r="H261">
            <v>6</v>
          </cell>
          <cell r="I261" t="str">
            <v>330/132kV Greenfield</v>
          </cell>
          <cell r="J261">
            <v>36</v>
          </cell>
          <cell r="N261" t="str">
            <v>Proposed</v>
          </cell>
          <cell r="O261" t="str">
            <v>Establish Lane Cove 330kV SS</v>
          </cell>
          <cell r="P261" t="str">
            <v>330SS</v>
          </cell>
          <cell r="Q261" t="str">
            <v>Central</v>
          </cell>
          <cell r="R261">
            <v>40</v>
          </cell>
          <cell r="AE261">
            <v>1.2444444444444445</v>
          </cell>
          <cell r="AF261">
            <v>3.6347826086956534</v>
          </cell>
          <cell r="AG261">
            <v>30.517787872233036</v>
          </cell>
        </row>
        <row r="262">
          <cell r="A262">
            <v>198</v>
          </cell>
          <cell r="B262" t="str">
            <v>Prymont 330/132kV Substation</v>
          </cell>
          <cell r="C262">
            <v>1</v>
          </cell>
          <cell r="D262">
            <v>43800</v>
          </cell>
          <cell r="E262">
            <v>73</v>
          </cell>
          <cell r="F262">
            <v>3</v>
          </cell>
          <cell r="G262">
            <v>42720</v>
          </cell>
          <cell r="H262">
            <v>6</v>
          </cell>
          <cell r="I262" t="str">
            <v>330/132kV Greenfield</v>
          </cell>
          <cell r="J262">
            <v>36</v>
          </cell>
          <cell r="N262" t="str">
            <v>Proposed</v>
          </cell>
          <cell r="O262" t="str">
            <v>Establish Prymont 330/132kV Substation</v>
          </cell>
          <cell r="P262" t="str">
            <v>330SS</v>
          </cell>
          <cell r="Q262" t="str">
            <v>Central</v>
          </cell>
          <cell r="R262">
            <v>80</v>
          </cell>
          <cell r="AE262">
            <v>2.4888888888888889</v>
          </cell>
          <cell r="AF262">
            <v>7.2695652173913068</v>
          </cell>
          <cell r="AG262">
            <v>61.035575744466072</v>
          </cell>
        </row>
        <row r="263">
          <cell r="A263">
            <v>199</v>
          </cell>
          <cell r="B263" t="str">
            <v>Prymont 330/132kV Substation</v>
          </cell>
          <cell r="C263">
            <v>1</v>
          </cell>
          <cell r="D263">
            <v>43800</v>
          </cell>
          <cell r="E263">
            <v>73</v>
          </cell>
          <cell r="F263">
            <v>1</v>
          </cell>
          <cell r="G263">
            <v>42000</v>
          </cell>
          <cell r="H263">
            <v>1</v>
          </cell>
          <cell r="I263" t="str">
            <v>EHV TL -EIS</v>
          </cell>
          <cell r="J263">
            <v>60</v>
          </cell>
          <cell r="N263" t="str">
            <v>Proposed</v>
          </cell>
          <cell r="O263" t="str">
            <v>Lane Cove to Prymont 330kV Cable &amp; Tunnel</v>
          </cell>
          <cell r="P263" t="str">
            <v>330SS</v>
          </cell>
          <cell r="Q263" t="str">
            <v>Central</v>
          </cell>
          <cell r="R263">
            <v>200</v>
          </cell>
          <cell r="AC263">
            <v>1.8666666666666669</v>
          </cell>
          <cell r="AD263">
            <v>8.2666666666666675</v>
          </cell>
          <cell r="AE263">
            <v>6.7440860215053764</v>
          </cell>
          <cell r="AF263">
            <v>18.580645161290324</v>
          </cell>
          <cell r="AG263">
            <v>161.3795423214778</v>
          </cell>
        </row>
        <row r="264">
          <cell r="A264">
            <v>200</v>
          </cell>
          <cell r="B264" t="str">
            <v>Hawkesbury 500/330kV Substation</v>
          </cell>
          <cell r="C264">
            <v>1</v>
          </cell>
          <cell r="D264">
            <v>41974</v>
          </cell>
          <cell r="E264">
            <v>74</v>
          </cell>
          <cell r="F264">
            <v>3</v>
          </cell>
          <cell r="G264">
            <v>40774</v>
          </cell>
          <cell r="H264">
            <v>5</v>
          </cell>
          <cell r="I264" t="str">
            <v>500/330kV Greenfield</v>
          </cell>
          <cell r="J264">
            <v>40</v>
          </cell>
          <cell r="N264" t="str">
            <v>Proposed</v>
          </cell>
          <cell r="O264" t="str">
            <v>Establish Hawkesbury 500/330kV Substation</v>
          </cell>
          <cell r="P264" t="str">
            <v>500SS</v>
          </cell>
          <cell r="Q264" t="str">
            <v>Central</v>
          </cell>
          <cell r="R264">
            <v>50</v>
          </cell>
          <cell r="Z264">
            <v>2.75</v>
          </cell>
          <cell r="AA264">
            <v>6.6118421052631593</v>
          </cell>
          <cell r="AB264">
            <v>35.114902080783359</v>
          </cell>
          <cell r="AC264">
            <v>5.5232558139534911</v>
          </cell>
        </row>
        <row r="265">
          <cell r="A265">
            <v>201</v>
          </cell>
          <cell r="B265" t="str">
            <v>Hawkesbury 500/330kV Substation</v>
          </cell>
          <cell r="C265">
            <v>1</v>
          </cell>
          <cell r="D265">
            <v>41974</v>
          </cell>
          <cell r="E265">
            <v>74</v>
          </cell>
          <cell r="F265">
            <v>2</v>
          </cell>
          <cell r="G265">
            <v>40894</v>
          </cell>
          <cell r="H265">
            <v>2</v>
          </cell>
          <cell r="I265" t="str">
            <v>EHV TL -REF</v>
          </cell>
          <cell r="J265">
            <v>36</v>
          </cell>
          <cell r="N265" t="str">
            <v>Proposed</v>
          </cell>
          <cell r="O265" t="str">
            <v>330kV Connections Hawkesbury to Vineyard 330kV</v>
          </cell>
          <cell r="P265" t="str">
            <v>TL EIS</v>
          </cell>
          <cell r="Q265" t="str">
            <v>Central</v>
          </cell>
          <cell r="R265">
            <v>20</v>
          </cell>
          <cell r="Z265">
            <v>0.93333333333333324</v>
          </cell>
          <cell r="AA265">
            <v>1.9486725663716815</v>
          </cell>
          <cell r="AB265">
            <v>16.401048104019381</v>
          </cell>
          <cell r="AC265">
            <v>0.7169459962756054</v>
          </cell>
        </row>
        <row r="266">
          <cell r="A266">
            <v>202</v>
          </cell>
          <cell r="B266" t="str">
            <v>Hawkesbury 500/330kV Substation</v>
          </cell>
          <cell r="C266">
            <v>1</v>
          </cell>
          <cell r="D266">
            <v>41974</v>
          </cell>
          <cell r="E266">
            <v>74</v>
          </cell>
          <cell r="F266">
            <v>1</v>
          </cell>
          <cell r="G266">
            <v>40174</v>
          </cell>
          <cell r="H266">
            <v>1</v>
          </cell>
          <cell r="I266" t="str">
            <v>EHV TL -EIS</v>
          </cell>
          <cell r="J266">
            <v>60</v>
          </cell>
          <cell r="N266" t="str">
            <v>Proposed</v>
          </cell>
          <cell r="O266" t="str">
            <v>Augment 20 cct to double circuit between Vineyard and Syd N</v>
          </cell>
          <cell r="P266" t="str">
            <v>TL EIS</v>
          </cell>
          <cell r="Q266" t="str">
            <v>Central</v>
          </cell>
          <cell r="R266">
            <v>40</v>
          </cell>
          <cell r="X266">
            <v>0.37333333333333341</v>
          </cell>
          <cell r="Y266">
            <v>1.6533333333333338</v>
          </cell>
          <cell r="Z266">
            <v>1.3488172043010758</v>
          </cell>
          <cell r="AA266">
            <v>3.7161290322580638</v>
          </cell>
          <cell r="AB266">
            <v>32.275908464295561</v>
          </cell>
          <cell r="AC266">
            <v>0.63247863247863267</v>
          </cell>
        </row>
        <row r="267">
          <cell r="A267">
            <v>203</v>
          </cell>
          <cell r="B267" t="str">
            <v>330/132kV transformers(2010-2014)</v>
          </cell>
          <cell r="C267">
            <v>1</v>
          </cell>
          <cell r="D267">
            <v>40695</v>
          </cell>
          <cell r="E267">
            <v>75</v>
          </cell>
          <cell r="F267">
            <v>3</v>
          </cell>
          <cell r="G267">
            <v>39975</v>
          </cell>
          <cell r="H267">
            <v>9</v>
          </cell>
          <cell r="I267" t="str">
            <v>330/132kV Aug</v>
          </cell>
          <cell r="J267">
            <v>24</v>
          </cell>
          <cell r="N267" t="str">
            <v>Proposed</v>
          </cell>
          <cell r="O267" t="str">
            <v>Installation of 2x375MVA transformers (location TBA)</v>
          </cell>
          <cell r="P267" t="str">
            <v>330TX</v>
          </cell>
          <cell r="Q267" t="str">
            <v>Various</v>
          </cell>
          <cell r="R267">
            <v>15</v>
          </cell>
          <cell r="W267">
            <v>3.5714285714285719E-2</v>
          </cell>
          <cell r="X267">
            <v>2.073660714285714</v>
          </cell>
          <cell r="Y267">
            <v>12.890625</v>
          </cell>
        </row>
        <row r="268">
          <cell r="A268">
            <v>204</v>
          </cell>
          <cell r="B268" t="str">
            <v>330/132kV transformers(2010-2014)</v>
          </cell>
          <cell r="C268">
            <v>1</v>
          </cell>
          <cell r="D268">
            <v>41426</v>
          </cell>
          <cell r="E268">
            <v>75</v>
          </cell>
          <cell r="F268">
            <v>3</v>
          </cell>
          <cell r="G268">
            <v>40706</v>
          </cell>
          <cell r="H268">
            <v>9</v>
          </cell>
          <cell r="I268" t="str">
            <v>330/132kV Aug</v>
          </cell>
          <cell r="J268">
            <v>24</v>
          </cell>
          <cell r="N268" t="str">
            <v>Proposed</v>
          </cell>
          <cell r="O268" t="str">
            <v>Installation of 2x375MVA transformers (location TBA)</v>
          </cell>
          <cell r="P268" t="str">
            <v>330TX</v>
          </cell>
          <cell r="Q268" t="str">
            <v>Various</v>
          </cell>
          <cell r="R268">
            <v>22.5</v>
          </cell>
          <cell r="Y268">
            <v>5.3571428571428575E-2</v>
          </cell>
          <cell r="Z268">
            <v>3.1104910714285712</v>
          </cell>
          <cell r="AA268">
            <v>19.3359375</v>
          </cell>
        </row>
        <row r="269">
          <cell r="A269">
            <v>205</v>
          </cell>
          <cell r="B269" t="str">
            <v>330/132kV transformers(2010-2014)</v>
          </cell>
          <cell r="C269">
            <v>1</v>
          </cell>
          <cell r="D269">
            <v>42156</v>
          </cell>
          <cell r="E269">
            <v>75</v>
          </cell>
          <cell r="F269">
            <v>3</v>
          </cell>
          <cell r="G269">
            <v>41436</v>
          </cell>
          <cell r="H269">
            <v>9</v>
          </cell>
          <cell r="I269" t="str">
            <v>330/132kV Aug</v>
          </cell>
          <cell r="J269">
            <v>24</v>
          </cell>
          <cell r="N269" t="str">
            <v>Proposed</v>
          </cell>
          <cell r="O269" t="str">
            <v>Installation of 2x375MVA transformers (location TBA)</v>
          </cell>
          <cell r="P269" t="str">
            <v>330TX</v>
          </cell>
          <cell r="Q269" t="str">
            <v>Various</v>
          </cell>
          <cell r="R269">
            <v>15</v>
          </cell>
          <cell r="AA269">
            <v>3.5714285714285719E-2</v>
          </cell>
          <cell r="AB269">
            <v>2.073660714285714</v>
          </cell>
          <cell r="AC269">
            <v>12.890625</v>
          </cell>
        </row>
        <row r="270">
          <cell r="A270">
            <v>206</v>
          </cell>
          <cell r="B270" t="str">
            <v>330/132kV transformers(2010-2014)</v>
          </cell>
          <cell r="C270">
            <v>1</v>
          </cell>
          <cell r="D270">
            <v>42887</v>
          </cell>
          <cell r="E270">
            <v>75</v>
          </cell>
          <cell r="F270">
            <v>3</v>
          </cell>
          <cell r="G270">
            <v>42167</v>
          </cell>
          <cell r="H270">
            <v>9</v>
          </cell>
          <cell r="I270" t="str">
            <v>330/132kV Aug</v>
          </cell>
          <cell r="J270">
            <v>24</v>
          </cell>
          <cell r="N270" t="str">
            <v>Proposed</v>
          </cell>
          <cell r="O270" t="str">
            <v>Installation of 2x375MVA transformers (location TBA)</v>
          </cell>
          <cell r="P270" t="str">
            <v>330TX</v>
          </cell>
          <cell r="Q270" t="str">
            <v>Various</v>
          </cell>
          <cell r="R270">
            <v>22.5</v>
          </cell>
          <cell r="AC270">
            <v>5.3571428571428575E-2</v>
          </cell>
          <cell r="AD270">
            <v>3.1104910714285712</v>
          </cell>
          <cell r="AE270">
            <v>19.3359375</v>
          </cell>
        </row>
        <row r="271">
          <cell r="A271">
            <v>207</v>
          </cell>
          <cell r="B271" t="str">
            <v>330/132kV transformers(2010-2014)</v>
          </cell>
          <cell r="C271">
            <v>1</v>
          </cell>
          <cell r="D271">
            <v>43617</v>
          </cell>
          <cell r="E271">
            <v>75</v>
          </cell>
          <cell r="F271">
            <v>3</v>
          </cell>
          <cell r="G271">
            <v>42897</v>
          </cell>
          <cell r="H271">
            <v>9</v>
          </cell>
          <cell r="I271" t="str">
            <v>330/132kV Aug</v>
          </cell>
          <cell r="J271">
            <v>24</v>
          </cell>
          <cell r="N271" t="str">
            <v>Proposed</v>
          </cell>
          <cell r="O271" t="str">
            <v>Installation of 2x375MVA transformers (location TBA)</v>
          </cell>
          <cell r="P271" t="str">
            <v>330TX</v>
          </cell>
          <cell r="Q271" t="str">
            <v>Various</v>
          </cell>
          <cell r="R271">
            <v>15</v>
          </cell>
          <cell r="AE271">
            <v>3.5714285714285719E-2</v>
          </cell>
          <cell r="AF271">
            <v>2.073660714285714</v>
          </cell>
          <cell r="AG271">
            <v>12.890625</v>
          </cell>
        </row>
        <row r="272">
          <cell r="A272">
            <v>208</v>
          </cell>
          <cell r="B272" t="str">
            <v>Reactive Power Support -330kV</v>
          </cell>
          <cell r="C272">
            <v>1</v>
          </cell>
          <cell r="D272">
            <v>40695</v>
          </cell>
          <cell r="E272">
            <v>76</v>
          </cell>
          <cell r="F272">
            <v>3</v>
          </cell>
          <cell r="G272">
            <v>40275</v>
          </cell>
          <cell r="H272">
            <v>12</v>
          </cell>
          <cell r="I272" t="str">
            <v>Capacitor Replace</v>
          </cell>
          <cell r="J272">
            <v>14</v>
          </cell>
          <cell r="N272" t="str">
            <v>Proposed</v>
          </cell>
          <cell r="O272" t="str">
            <v>2x330kV 200MVAr cap banks</v>
          </cell>
          <cell r="P272" t="str">
            <v>330CAP</v>
          </cell>
          <cell r="Q272" t="str">
            <v>Various</v>
          </cell>
          <cell r="R272">
            <v>5</v>
          </cell>
          <cell r="X272">
            <v>0.25</v>
          </cell>
          <cell r="Y272">
            <v>4.75</v>
          </cell>
        </row>
        <row r="273">
          <cell r="A273">
            <v>209</v>
          </cell>
          <cell r="B273" t="str">
            <v>Reactive Power Support -330kV</v>
          </cell>
          <cell r="C273">
            <v>1</v>
          </cell>
          <cell r="D273">
            <v>41426</v>
          </cell>
          <cell r="E273">
            <v>76</v>
          </cell>
          <cell r="F273">
            <v>3</v>
          </cell>
          <cell r="G273">
            <v>41006</v>
          </cell>
          <cell r="H273">
            <v>12</v>
          </cell>
          <cell r="I273" t="str">
            <v>Capacitor Replace</v>
          </cell>
          <cell r="J273">
            <v>14</v>
          </cell>
          <cell r="N273" t="str">
            <v>Proposed</v>
          </cell>
          <cell r="O273" t="str">
            <v>2x330kV 200MVAr cap banks</v>
          </cell>
          <cell r="P273" t="str">
            <v>330CAP</v>
          </cell>
          <cell r="Q273" t="str">
            <v>Various</v>
          </cell>
          <cell r="R273">
            <v>10</v>
          </cell>
          <cell r="Z273">
            <v>0.5</v>
          </cell>
          <cell r="AA273">
            <v>9.5</v>
          </cell>
        </row>
        <row r="274">
          <cell r="A274">
            <v>210</v>
          </cell>
          <cell r="B274" t="str">
            <v>Reactive Power Support -330kV</v>
          </cell>
          <cell r="C274">
            <v>1</v>
          </cell>
          <cell r="D274">
            <v>42156</v>
          </cell>
          <cell r="E274">
            <v>76</v>
          </cell>
          <cell r="F274">
            <v>3</v>
          </cell>
          <cell r="G274">
            <v>41736</v>
          </cell>
          <cell r="H274">
            <v>12</v>
          </cell>
          <cell r="I274" t="str">
            <v>Capacitor Replace</v>
          </cell>
          <cell r="J274">
            <v>14</v>
          </cell>
          <cell r="N274" t="str">
            <v>Proposed</v>
          </cell>
          <cell r="O274" t="str">
            <v>2x330kV 200MVAr cap banks</v>
          </cell>
          <cell r="P274" t="str">
            <v>330CAP</v>
          </cell>
          <cell r="Q274" t="str">
            <v>Various</v>
          </cell>
          <cell r="R274">
            <v>5</v>
          </cell>
          <cell r="AB274">
            <v>0.25</v>
          </cell>
          <cell r="AC274">
            <v>4.75</v>
          </cell>
        </row>
        <row r="275">
          <cell r="A275">
            <v>211</v>
          </cell>
          <cell r="B275" t="str">
            <v>Reactive Power Support -330kV</v>
          </cell>
          <cell r="C275">
            <v>1</v>
          </cell>
          <cell r="D275">
            <v>42887</v>
          </cell>
          <cell r="E275">
            <v>76</v>
          </cell>
          <cell r="F275">
            <v>3</v>
          </cell>
          <cell r="G275">
            <v>42467</v>
          </cell>
          <cell r="H275">
            <v>12</v>
          </cell>
          <cell r="I275" t="str">
            <v>Capacitor Replace</v>
          </cell>
          <cell r="J275">
            <v>14</v>
          </cell>
          <cell r="N275" t="str">
            <v>Proposed</v>
          </cell>
          <cell r="O275" t="str">
            <v>2x330kV 200MVAr cap banks</v>
          </cell>
          <cell r="P275" t="str">
            <v>330CAP</v>
          </cell>
          <cell r="Q275" t="str">
            <v>Various</v>
          </cell>
          <cell r="R275">
            <v>10</v>
          </cell>
          <cell r="AD275">
            <v>0.5</v>
          </cell>
          <cell r="AE275">
            <v>9.5</v>
          </cell>
        </row>
        <row r="276">
          <cell r="A276">
            <v>212</v>
          </cell>
          <cell r="B276" t="str">
            <v>Reactive Power Support -330kV</v>
          </cell>
          <cell r="C276">
            <v>1</v>
          </cell>
          <cell r="D276">
            <v>43617</v>
          </cell>
          <cell r="E276">
            <v>76</v>
          </cell>
          <cell r="F276">
            <v>3</v>
          </cell>
          <cell r="G276">
            <v>43197</v>
          </cell>
          <cell r="H276">
            <v>12</v>
          </cell>
          <cell r="I276" t="str">
            <v>Capacitor Replace</v>
          </cell>
          <cell r="J276">
            <v>14</v>
          </cell>
          <cell r="N276" t="str">
            <v>Proposed</v>
          </cell>
          <cell r="O276" t="str">
            <v>2x330kV 200MVAr cap banks</v>
          </cell>
          <cell r="P276" t="str">
            <v>330CAP</v>
          </cell>
          <cell r="Q276" t="str">
            <v>Various</v>
          </cell>
          <cell r="R276">
            <v>5</v>
          </cell>
          <cell r="AF276">
            <v>0.25</v>
          </cell>
          <cell r="AG276">
            <v>4.75</v>
          </cell>
        </row>
        <row r="277">
          <cell r="A277">
            <v>213</v>
          </cell>
          <cell r="B277" t="str">
            <v>Reactive Power Support -132kV</v>
          </cell>
          <cell r="C277">
            <v>1</v>
          </cell>
          <cell r="D277">
            <v>40695</v>
          </cell>
          <cell r="E277">
            <v>77</v>
          </cell>
          <cell r="F277">
            <v>3</v>
          </cell>
          <cell r="G277">
            <v>40275</v>
          </cell>
          <cell r="H277">
            <v>12</v>
          </cell>
          <cell r="I277" t="str">
            <v>Capacitor Replace</v>
          </cell>
          <cell r="J277">
            <v>14</v>
          </cell>
          <cell r="N277" t="str">
            <v>Proposed</v>
          </cell>
          <cell r="O277" t="str">
            <v>132kV Cap Banks as required for two years</v>
          </cell>
          <cell r="P277" t="str">
            <v>132CAP</v>
          </cell>
          <cell r="Q277" t="str">
            <v>Various</v>
          </cell>
          <cell r="R277">
            <v>4</v>
          </cell>
          <cell r="X277">
            <v>0.2</v>
          </cell>
          <cell r="Y277">
            <v>3.8</v>
          </cell>
        </row>
        <row r="278">
          <cell r="A278">
            <v>214</v>
          </cell>
          <cell r="B278" t="str">
            <v>Reactive Power Support -132kV</v>
          </cell>
          <cell r="C278">
            <v>1</v>
          </cell>
          <cell r="D278">
            <v>41426</v>
          </cell>
          <cell r="E278">
            <v>77</v>
          </cell>
          <cell r="F278">
            <v>3</v>
          </cell>
          <cell r="G278">
            <v>41006</v>
          </cell>
          <cell r="H278">
            <v>12</v>
          </cell>
          <cell r="I278" t="str">
            <v>Capacitor Replace</v>
          </cell>
          <cell r="J278">
            <v>14</v>
          </cell>
          <cell r="N278" t="str">
            <v>Proposed</v>
          </cell>
          <cell r="O278" t="str">
            <v>132kV Cap Banks as required for two years</v>
          </cell>
          <cell r="P278" t="str">
            <v>132CAP</v>
          </cell>
          <cell r="Q278" t="str">
            <v>Various</v>
          </cell>
          <cell r="R278">
            <v>8</v>
          </cell>
          <cell r="Z278">
            <v>0.4</v>
          </cell>
          <cell r="AA278">
            <v>7.6</v>
          </cell>
        </row>
        <row r="279">
          <cell r="A279">
            <v>215</v>
          </cell>
          <cell r="B279" t="str">
            <v>Reactive Power Support -132kV</v>
          </cell>
          <cell r="C279">
            <v>1</v>
          </cell>
          <cell r="D279">
            <v>42156</v>
          </cell>
          <cell r="E279">
            <v>77</v>
          </cell>
          <cell r="F279">
            <v>3</v>
          </cell>
          <cell r="G279">
            <v>41736</v>
          </cell>
          <cell r="H279">
            <v>12</v>
          </cell>
          <cell r="I279" t="str">
            <v>Capacitor Replace</v>
          </cell>
          <cell r="J279">
            <v>14</v>
          </cell>
          <cell r="N279" t="str">
            <v>Proposed</v>
          </cell>
          <cell r="O279" t="str">
            <v>132kV Cap Banks as required for two years</v>
          </cell>
          <cell r="P279" t="str">
            <v>132CAP</v>
          </cell>
          <cell r="Q279" t="str">
            <v>Various</v>
          </cell>
          <cell r="R279">
            <v>4</v>
          </cell>
          <cell r="AB279">
            <v>0.2</v>
          </cell>
          <cell r="AC279">
            <v>3.8</v>
          </cell>
        </row>
        <row r="280">
          <cell r="A280">
            <v>216</v>
          </cell>
          <cell r="B280" t="str">
            <v>Reactive Power Support -132kV</v>
          </cell>
          <cell r="C280">
            <v>1</v>
          </cell>
          <cell r="D280">
            <v>42887</v>
          </cell>
          <cell r="E280">
            <v>77</v>
          </cell>
          <cell r="F280">
            <v>3</v>
          </cell>
          <cell r="G280">
            <v>42467</v>
          </cell>
          <cell r="H280">
            <v>12</v>
          </cell>
          <cell r="I280" t="str">
            <v>Capacitor Replace</v>
          </cell>
          <cell r="J280">
            <v>14</v>
          </cell>
          <cell r="N280" t="str">
            <v>Proposed</v>
          </cell>
          <cell r="O280" t="str">
            <v>132kV Cap Banks as required for two years</v>
          </cell>
          <cell r="P280" t="str">
            <v>132CAP</v>
          </cell>
          <cell r="Q280" t="str">
            <v>Various</v>
          </cell>
          <cell r="R280">
            <v>8</v>
          </cell>
          <cell r="AD280">
            <v>0.4</v>
          </cell>
          <cell r="AE280">
            <v>7.6</v>
          </cell>
        </row>
        <row r="281">
          <cell r="A281">
            <v>217</v>
          </cell>
          <cell r="B281" t="str">
            <v>Reactive Power Support -132kV</v>
          </cell>
          <cell r="C281">
            <v>1</v>
          </cell>
          <cell r="D281">
            <v>43617</v>
          </cell>
          <cell r="E281">
            <v>77</v>
          </cell>
          <cell r="F281">
            <v>3</v>
          </cell>
          <cell r="G281">
            <v>43197</v>
          </cell>
          <cell r="H281">
            <v>12</v>
          </cell>
          <cell r="I281" t="str">
            <v>Capacitor Replace</v>
          </cell>
          <cell r="J281">
            <v>14</v>
          </cell>
          <cell r="N281" t="str">
            <v>Proposed</v>
          </cell>
          <cell r="O281" t="str">
            <v>132kV Cap Banks as required for two years</v>
          </cell>
          <cell r="P281" t="str">
            <v>132CAP</v>
          </cell>
          <cell r="Q281" t="str">
            <v>Various</v>
          </cell>
          <cell r="R281">
            <v>4</v>
          </cell>
          <cell r="AF281">
            <v>0.2</v>
          </cell>
          <cell r="AG281">
            <v>3.8</v>
          </cell>
        </row>
        <row r="282">
          <cell r="A282">
            <v>218</v>
          </cell>
          <cell r="B282" t="str">
            <v>Terminal Pt Tx Upgrades 132kV - 2 years</v>
          </cell>
          <cell r="C282">
            <v>1</v>
          </cell>
          <cell r="D282">
            <v>40695</v>
          </cell>
          <cell r="E282">
            <v>78</v>
          </cell>
          <cell r="F282">
            <v>3</v>
          </cell>
          <cell r="G282">
            <v>40155</v>
          </cell>
          <cell r="H282">
            <v>11</v>
          </cell>
          <cell r="I282" t="str">
            <v>Transformer Replace</v>
          </cell>
          <cell r="J282">
            <v>18</v>
          </cell>
          <cell r="N282" t="str">
            <v>Proposed</v>
          </cell>
          <cell r="O282" t="str">
            <v>132kV Transformer Replacements - 2 years</v>
          </cell>
          <cell r="P282" t="str">
            <v>132TX</v>
          </cell>
          <cell r="Q282" t="str">
            <v>Various</v>
          </cell>
          <cell r="R282">
            <v>10</v>
          </cell>
          <cell r="X282">
            <v>0.8</v>
          </cell>
          <cell r="Y282">
            <v>9.1999999999999993</v>
          </cell>
        </row>
        <row r="283">
          <cell r="A283">
            <v>219</v>
          </cell>
          <cell r="B283" t="str">
            <v>Terminal Pt Tx Upgrades 132kV - 2 years</v>
          </cell>
          <cell r="C283">
            <v>1</v>
          </cell>
          <cell r="D283">
            <v>41426</v>
          </cell>
          <cell r="E283">
            <v>78</v>
          </cell>
          <cell r="F283">
            <v>3</v>
          </cell>
          <cell r="G283">
            <v>40886</v>
          </cell>
          <cell r="H283">
            <v>11</v>
          </cell>
          <cell r="I283" t="str">
            <v>Transformer Replace</v>
          </cell>
          <cell r="J283">
            <v>18</v>
          </cell>
          <cell r="N283" t="str">
            <v>Proposed</v>
          </cell>
          <cell r="O283" t="str">
            <v>132kV Transformer Replacements - 2 years</v>
          </cell>
          <cell r="P283" t="str">
            <v>132TX</v>
          </cell>
          <cell r="Q283" t="str">
            <v>Various</v>
          </cell>
          <cell r="R283">
            <v>20</v>
          </cell>
          <cell r="Z283">
            <v>1.6</v>
          </cell>
          <cell r="AA283">
            <v>18.399999999999999</v>
          </cell>
        </row>
        <row r="284">
          <cell r="A284">
            <v>220</v>
          </cell>
          <cell r="B284" t="str">
            <v>Terminal Pt Tx Upgrades 132kV - 2 years</v>
          </cell>
          <cell r="C284">
            <v>1</v>
          </cell>
          <cell r="D284">
            <v>42156</v>
          </cell>
          <cell r="E284">
            <v>78</v>
          </cell>
          <cell r="F284">
            <v>3</v>
          </cell>
          <cell r="G284">
            <v>41616</v>
          </cell>
          <cell r="H284">
            <v>11</v>
          </cell>
          <cell r="I284" t="str">
            <v>Transformer Replace</v>
          </cell>
          <cell r="J284">
            <v>18</v>
          </cell>
          <cell r="N284" t="str">
            <v>Proposed</v>
          </cell>
          <cell r="O284" t="str">
            <v>132kV Transformer Replacements - 2 years</v>
          </cell>
          <cell r="P284" t="str">
            <v>132TX</v>
          </cell>
          <cell r="Q284" t="str">
            <v>Various</v>
          </cell>
          <cell r="R284">
            <v>10</v>
          </cell>
          <cell r="AB284">
            <v>0.8</v>
          </cell>
          <cell r="AC284">
            <v>9.1999999999999993</v>
          </cell>
        </row>
        <row r="285">
          <cell r="A285">
            <v>221</v>
          </cell>
          <cell r="B285" t="str">
            <v>Terminal Pt Tx Upgrades 132kV - 2 years</v>
          </cell>
          <cell r="C285">
            <v>1</v>
          </cell>
          <cell r="D285">
            <v>42887</v>
          </cell>
          <cell r="E285">
            <v>78</v>
          </cell>
          <cell r="F285">
            <v>3</v>
          </cell>
          <cell r="G285">
            <v>42347</v>
          </cell>
          <cell r="H285">
            <v>11</v>
          </cell>
          <cell r="I285" t="str">
            <v>Transformer Replace</v>
          </cell>
          <cell r="J285">
            <v>18</v>
          </cell>
          <cell r="N285" t="str">
            <v>Proposed</v>
          </cell>
          <cell r="O285" t="str">
            <v>132kV Transformer Replacements - 2 years</v>
          </cell>
          <cell r="P285" t="str">
            <v>132TX</v>
          </cell>
          <cell r="Q285" t="str">
            <v>Various</v>
          </cell>
          <cell r="R285">
            <v>20</v>
          </cell>
          <cell r="AD285">
            <v>1.6</v>
          </cell>
          <cell r="AE285">
            <v>18.399999999999999</v>
          </cell>
        </row>
        <row r="286">
          <cell r="A286">
            <v>222</v>
          </cell>
          <cell r="B286" t="str">
            <v>Terminal Pt Tx Upgrades 132kV - 2 years</v>
          </cell>
          <cell r="C286">
            <v>1</v>
          </cell>
          <cell r="D286">
            <v>43617</v>
          </cell>
          <cell r="E286">
            <v>78</v>
          </cell>
          <cell r="F286">
            <v>3</v>
          </cell>
          <cell r="G286">
            <v>43077</v>
          </cell>
          <cell r="H286">
            <v>11</v>
          </cell>
          <cell r="I286" t="str">
            <v>Transformer Replace</v>
          </cell>
          <cell r="J286">
            <v>18</v>
          </cell>
          <cell r="N286" t="str">
            <v>Proposed</v>
          </cell>
          <cell r="O286" t="str">
            <v>132kV Transformer Replacements - 2 years</v>
          </cell>
          <cell r="P286" t="str">
            <v>132TX</v>
          </cell>
          <cell r="Q286" t="str">
            <v>Various</v>
          </cell>
          <cell r="R286">
            <v>10</v>
          </cell>
          <cell r="AF286">
            <v>0.8</v>
          </cell>
          <cell r="AG286">
            <v>9.1999999999999993</v>
          </cell>
        </row>
        <row r="287">
          <cell r="A287">
            <v>223</v>
          </cell>
          <cell r="B287" t="str">
            <v>Establish 132kV Susbtations - 2 years</v>
          </cell>
          <cell r="C287">
            <v>1</v>
          </cell>
          <cell r="D287">
            <v>40695</v>
          </cell>
          <cell r="E287">
            <v>100</v>
          </cell>
          <cell r="F287">
            <v>3</v>
          </cell>
          <cell r="G287">
            <v>39795</v>
          </cell>
          <cell r="H287">
            <v>7</v>
          </cell>
          <cell r="I287" t="str">
            <v>132kV Greenfield</v>
          </cell>
          <cell r="J287">
            <v>30</v>
          </cell>
          <cell r="N287" t="str">
            <v>Proposed</v>
          </cell>
          <cell r="O287" t="str">
            <v>132kV Substations Established - 2 years</v>
          </cell>
          <cell r="P287" t="str">
            <v>132SS</v>
          </cell>
          <cell r="Q287" t="str">
            <v>Various</v>
          </cell>
          <cell r="R287">
            <v>10</v>
          </cell>
          <cell r="W287">
            <v>0.5</v>
          </cell>
          <cell r="X287">
            <v>3.0096525096525104</v>
          </cell>
          <cell r="Y287">
            <v>6.4903474903474905</v>
          </cell>
        </row>
        <row r="288">
          <cell r="A288">
            <v>224</v>
          </cell>
          <cell r="B288" t="str">
            <v>Establish 132kV Susbtations - 2 years</v>
          </cell>
          <cell r="C288">
            <v>1</v>
          </cell>
          <cell r="D288">
            <v>41426</v>
          </cell>
          <cell r="E288">
            <v>100</v>
          </cell>
          <cell r="F288">
            <v>3</v>
          </cell>
          <cell r="G288">
            <v>40526</v>
          </cell>
          <cell r="H288">
            <v>7</v>
          </cell>
          <cell r="I288" t="str">
            <v>132kV Greenfield</v>
          </cell>
          <cell r="J288">
            <v>30</v>
          </cell>
          <cell r="N288" t="str">
            <v>Proposed</v>
          </cell>
          <cell r="O288" t="str">
            <v>132kV Substations Established - 2 years</v>
          </cell>
          <cell r="P288" t="str">
            <v>132SS</v>
          </cell>
          <cell r="Q288" t="str">
            <v>Various</v>
          </cell>
          <cell r="R288">
            <v>20</v>
          </cell>
          <cell r="Y288">
            <v>1</v>
          </cell>
          <cell r="Z288">
            <v>6.0193050193050208</v>
          </cell>
          <cell r="AA288">
            <v>12.980694980694981</v>
          </cell>
        </row>
        <row r="289">
          <cell r="A289">
            <v>225</v>
          </cell>
          <cell r="B289" t="str">
            <v>Establish 132kV Susbtations - 2 years</v>
          </cell>
          <cell r="C289">
            <v>1</v>
          </cell>
          <cell r="D289">
            <v>42156</v>
          </cell>
          <cell r="E289">
            <v>100</v>
          </cell>
          <cell r="F289">
            <v>3</v>
          </cell>
          <cell r="G289">
            <v>41256</v>
          </cell>
          <cell r="H289">
            <v>7</v>
          </cell>
          <cell r="I289" t="str">
            <v>132kV Greenfield</v>
          </cell>
          <cell r="J289">
            <v>30</v>
          </cell>
          <cell r="N289" t="str">
            <v>Proposed</v>
          </cell>
          <cell r="O289" t="str">
            <v>132kV Substations Established - 2 years</v>
          </cell>
          <cell r="P289" t="str">
            <v>132SS</v>
          </cell>
          <cell r="Q289" t="str">
            <v>Various</v>
          </cell>
          <cell r="R289">
            <v>10</v>
          </cell>
          <cell r="AA289">
            <v>0.5</v>
          </cell>
          <cell r="AB289">
            <v>3.0096525096525104</v>
          </cell>
          <cell r="AC289">
            <v>6.4903474903474905</v>
          </cell>
        </row>
        <row r="290">
          <cell r="A290">
            <v>226</v>
          </cell>
          <cell r="B290" t="str">
            <v>Establish 132kV Susbtations - 2 years</v>
          </cell>
          <cell r="C290">
            <v>1</v>
          </cell>
          <cell r="D290">
            <v>42887</v>
          </cell>
          <cell r="E290">
            <v>100</v>
          </cell>
          <cell r="F290">
            <v>3</v>
          </cell>
          <cell r="G290">
            <v>41987</v>
          </cell>
          <cell r="H290">
            <v>7</v>
          </cell>
          <cell r="I290" t="str">
            <v>132kV Greenfield</v>
          </cell>
          <cell r="J290">
            <v>30</v>
          </cell>
          <cell r="N290" t="str">
            <v>Proposed</v>
          </cell>
          <cell r="O290" t="str">
            <v>132kV Substations Established - 2 years</v>
          </cell>
          <cell r="P290" t="str">
            <v>132SS</v>
          </cell>
          <cell r="Q290" t="str">
            <v>Various</v>
          </cell>
          <cell r="R290">
            <v>20</v>
          </cell>
          <cell r="AC290">
            <v>1</v>
          </cell>
          <cell r="AD290">
            <v>6.0193050193050208</v>
          </cell>
          <cell r="AE290">
            <v>12.980694980694981</v>
          </cell>
        </row>
        <row r="291">
          <cell r="A291">
            <v>227</v>
          </cell>
          <cell r="B291" t="str">
            <v>Establish 132kV Susbtations - 2 years</v>
          </cell>
          <cell r="C291">
            <v>1</v>
          </cell>
          <cell r="D291">
            <v>43617</v>
          </cell>
          <cell r="E291">
            <v>100</v>
          </cell>
          <cell r="F291">
            <v>3</v>
          </cell>
          <cell r="G291">
            <v>42717</v>
          </cell>
          <cell r="H291">
            <v>7</v>
          </cell>
          <cell r="I291" t="str">
            <v>132kV Greenfield</v>
          </cell>
          <cell r="J291">
            <v>30</v>
          </cell>
          <cell r="N291" t="str">
            <v>Proposed</v>
          </cell>
          <cell r="O291" t="str">
            <v>132kV Transformer Replacements - 2 years</v>
          </cell>
          <cell r="P291" t="str">
            <v>132SS</v>
          </cell>
          <cell r="Q291" t="str">
            <v>Various</v>
          </cell>
          <cell r="R291">
            <v>10</v>
          </cell>
          <cell r="AE291">
            <v>0.5</v>
          </cell>
          <cell r="AF291">
            <v>3.0096525096525104</v>
          </cell>
          <cell r="AG291">
            <v>6.4903474903474905</v>
          </cell>
        </row>
        <row r="292">
          <cell r="A292">
            <v>228</v>
          </cell>
          <cell r="B292" t="str">
            <v>Rural 132kV Lines - 2 years</v>
          </cell>
          <cell r="C292">
            <v>1</v>
          </cell>
          <cell r="D292">
            <v>40695</v>
          </cell>
          <cell r="E292">
            <v>101</v>
          </cell>
          <cell r="F292">
            <v>1</v>
          </cell>
          <cell r="G292">
            <v>39255</v>
          </cell>
          <cell r="H292">
            <v>3</v>
          </cell>
          <cell r="I292" t="str">
            <v>TL -EIS</v>
          </cell>
          <cell r="J292">
            <v>48</v>
          </cell>
          <cell r="N292" t="str">
            <v>Proposed</v>
          </cell>
          <cell r="O292" t="str">
            <v>Rural 132kV Lines over 2 years</v>
          </cell>
          <cell r="P292" t="str">
            <v>TL EIS</v>
          </cell>
          <cell r="Q292" t="str">
            <v>Various</v>
          </cell>
          <cell r="R292">
            <v>50</v>
          </cell>
          <cell r="U292">
            <v>2.5641025641025647E-2</v>
          </cell>
          <cell r="V292">
            <v>2.1410256410256414</v>
          </cell>
          <cell r="W292">
            <v>2.1133333333333342</v>
          </cell>
          <cell r="X292">
            <v>10.976276150627619</v>
          </cell>
          <cell r="Y292">
            <v>34.74372384937238</v>
          </cell>
        </row>
        <row r="293">
          <cell r="A293">
            <v>229</v>
          </cell>
          <cell r="B293" t="str">
            <v>Rural 132kV Lines - 2 years</v>
          </cell>
          <cell r="C293">
            <v>1</v>
          </cell>
          <cell r="D293">
            <v>41426</v>
          </cell>
          <cell r="E293">
            <v>101</v>
          </cell>
          <cell r="F293">
            <v>1</v>
          </cell>
          <cell r="G293">
            <v>39986</v>
          </cell>
          <cell r="H293">
            <v>3</v>
          </cell>
          <cell r="I293" t="str">
            <v>TL -EIS</v>
          </cell>
          <cell r="J293">
            <v>48</v>
          </cell>
          <cell r="N293" t="str">
            <v>Proposed</v>
          </cell>
          <cell r="O293" t="str">
            <v>Rural 132kV Lines over 2 years</v>
          </cell>
          <cell r="P293" t="str">
            <v>TL EIS</v>
          </cell>
          <cell r="Q293" t="str">
            <v>Various</v>
          </cell>
          <cell r="R293">
            <v>75</v>
          </cell>
          <cell r="W293">
            <v>3.8461538461538471E-2</v>
          </cell>
          <cell r="X293">
            <v>3.2115384615384626</v>
          </cell>
          <cell r="Y293">
            <v>3.17</v>
          </cell>
          <cell r="Z293">
            <v>16.464414225941425</v>
          </cell>
          <cell r="AA293">
            <v>52.115585774058566</v>
          </cell>
        </row>
        <row r="294">
          <cell r="A294">
            <v>230</v>
          </cell>
          <cell r="B294" t="str">
            <v>Rural 132kV Lines - 2 years</v>
          </cell>
          <cell r="C294">
            <v>1</v>
          </cell>
          <cell r="D294">
            <v>42156</v>
          </cell>
          <cell r="E294">
            <v>101</v>
          </cell>
          <cell r="F294">
            <v>1</v>
          </cell>
          <cell r="G294">
            <v>40716</v>
          </cell>
          <cell r="H294">
            <v>3</v>
          </cell>
          <cell r="I294" t="str">
            <v>TL -EIS</v>
          </cell>
          <cell r="J294">
            <v>48</v>
          </cell>
          <cell r="N294" t="str">
            <v>Proposed</v>
          </cell>
          <cell r="O294" t="str">
            <v>Rural 132kV Lines over 2 years</v>
          </cell>
          <cell r="P294" t="str">
            <v>TL EIS</v>
          </cell>
          <cell r="Q294" t="str">
            <v>Various</v>
          </cell>
          <cell r="R294">
            <v>50</v>
          </cell>
          <cell r="Y294">
            <v>2.5641025641025647E-2</v>
          </cell>
          <cell r="Z294">
            <v>2.1410256410256414</v>
          </cell>
          <cell r="AA294">
            <v>2.1133333333333342</v>
          </cell>
          <cell r="AB294">
            <v>10.976276150627619</v>
          </cell>
          <cell r="AC294">
            <v>34.74372384937238</v>
          </cell>
        </row>
        <row r="295">
          <cell r="A295">
            <v>231</v>
          </cell>
          <cell r="B295" t="str">
            <v>Rural 132kV Lines - 2 years</v>
          </cell>
          <cell r="C295">
            <v>1</v>
          </cell>
          <cell r="D295">
            <v>42887</v>
          </cell>
          <cell r="E295">
            <v>101</v>
          </cell>
          <cell r="F295">
            <v>1</v>
          </cell>
          <cell r="G295">
            <v>41447</v>
          </cell>
          <cell r="H295">
            <v>3</v>
          </cell>
          <cell r="I295" t="str">
            <v>TL -EIS</v>
          </cell>
          <cell r="J295">
            <v>48</v>
          </cell>
          <cell r="N295" t="str">
            <v>Proposed</v>
          </cell>
          <cell r="O295" t="str">
            <v>Rural 132kV Lines over 2 years</v>
          </cell>
          <cell r="P295" t="str">
            <v>TL EIS</v>
          </cell>
          <cell r="Q295" t="str">
            <v>Various</v>
          </cell>
          <cell r="R295">
            <v>75</v>
          </cell>
          <cell r="AA295">
            <v>3.8461538461538471E-2</v>
          </cell>
          <cell r="AB295">
            <v>3.2115384615384626</v>
          </cell>
          <cell r="AC295">
            <v>3.17</v>
          </cell>
          <cell r="AD295">
            <v>16.464414225941425</v>
          </cell>
          <cell r="AE295">
            <v>52.115585774058566</v>
          </cell>
        </row>
        <row r="296">
          <cell r="A296">
            <v>232</v>
          </cell>
          <cell r="B296" t="str">
            <v>Rural 132kV Lines - 2 years</v>
          </cell>
          <cell r="C296">
            <v>1</v>
          </cell>
          <cell r="D296">
            <v>43617</v>
          </cell>
          <cell r="E296">
            <v>101</v>
          </cell>
          <cell r="F296">
            <v>1</v>
          </cell>
          <cell r="G296">
            <v>42177</v>
          </cell>
          <cell r="H296">
            <v>3</v>
          </cell>
          <cell r="I296" t="str">
            <v>TL -EIS</v>
          </cell>
          <cell r="J296">
            <v>48</v>
          </cell>
          <cell r="N296" t="str">
            <v>Proposed</v>
          </cell>
          <cell r="O296" t="str">
            <v>Rural 132kV Lines over 2 years</v>
          </cell>
          <cell r="P296" t="str">
            <v>TL EIS</v>
          </cell>
          <cell r="Q296" t="str">
            <v>Various</v>
          </cell>
          <cell r="R296">
            <v>50</v>
          </cell>
          <cell r="AC296">
            <v>2.5641025641025647E-2</v>
          </cell>
          <cell r="AD296">
            <v>2.1410256410256414</v>
          </cell>
          <cell r="AE296">
            <v>2.1133333333333342</v>
          </cell>
          <cell r="AF296">
            <v>10.976276150627619</v>
          </cell>
          <cell r="AG296">
            <v>34.74372384937238</v>
          </cell>
        </row>
        <row r="297">
          <cell r="A297">
            <v>233</v>
          </cell>
          <cell r="B297" t="str">
            <v>Miscellaneous Projects (2010-2019)</v>
          </cell>
          <cell r="C297">
            <v>1</v>
          </cell>
          <cell r="D297">
            <v>40695</v>
          </cell>
          <cell r="E297">
            <v>102</v>
          </cell>
          <cell r="F297">
            <v>3</v>
          </cell>
          <cell r="G297">
            <v>39975</v>
          </cell>
          <cell r="H297">
            <v>9</v>
          </cell>
          <cell r="I297" t="str">
            <v>330/132kV Aug</v>
          </cell>
          <cell r="J297">
            <v>24</v>
          </cell>
          <cell r="N297" t="str">
            <v>Proposed</v>
          </cell>
          <cell r="O297" t="str">
            <v>Miscellaneous Projects</v>
          </cell>
          <cell r="P297" t="str">
            <v>330TX</v>
          </cell>
          <cell r="Q297" t="str">
            <v>Various</v>
          </cell>
          <cell r="R297">
            <v>80</v>
          </cell>
          <cell r="W297">
            <v>0.19047619047619049</v>
          </cell>
          <cell r="X297">
            <v>11.05952380952381</v>
          </cell>
          <cell r="Y297">
            <v>68.75</v>
          </cell>
        </row>
        <row r="298">
          <cell r="A298">
            <v>234</v>
          </cell>
          <cell r="B298" t="str">
            <v>Miscellaneous Projects (2010-2019)</v>
          </cell>
          <cell r="C298">
            <v>1</v>
          </cell>
          <cell r="D298">
            <v>41426</v>
          </cell>
          <cell r="E298">
            <v>102</v>
          </cell>
          <cell r="F298">
            <v>3</v>
          </cell>
          <cell r="G298">
            <v>40706</v>
          </cell>
          <cell r="H298">
            <v>9</v>
          </cell>
          <cell r="I298" t="str">
            <v>330/132kV Aug</v>
          </cell>
          <cell r="J298">
            <v>24</v>
          </cell>
          <cell r="N298" t="str">
            <v>Proposed</v>
          </cell>
          <cell r="O298" t="str">
            <v>Miscellaneous Projects</v>
          </cell>
          <cell r="P298" t="str">
            <v>330TX</v>
          </cell>
          <cell r="Q298" t="str">
            <v>Various</v>
          </cell>
          <cell r="R298">
            <v>80</v>
          </cell>
          <cell r="Y298">
            <v>0.19047619047619049</v>
          </cell>
          <cell r="Z298">
            <v>11.05952380952381</v>
          </cell>
          <cell r="AA298">
            <v>68.75</v>
          </cell>
        </row>
        <row r="299">
          <cell r="A299">
            <v>235</v>
          </cell>
          <cell r="B299" t="str">
            <v>Miscellaneous Projects (2010-2019)</v>
          </cell>
          <cell r="C299">
            <v>1</v>
          </cell>
          <cell r="D299">
            <v>42156</v>
          </cell>
          <cell r="E299">
            <v>102</v>
          </cell>
          <cell r="F299">
            <v>3</v>
          </cell>
          <cell r="G299">
            <v>41436</v>
          </cell>
          <cell r="H299">
            <v>9</v>
          </cell>
          <cell r="I299" t="str">
            <v>330/132kV Aug</v>
          </cell>
          <cell r="J299">
            <v>24</v>
          </cell>
          <cell r="N299" t="str">
            <v>Proposed</v>
          </cell>
          <cell r="O299" t="str">
            <v>Miscellaneous Projects</v>
          </cell>
          <cell r="P299" t="str">
            <v>330TX</v>
          </cell>
          <cell r="Q299" t="str">
            <v>Various</v>
          </cell>
          <cell r="R299">
            <v>80</v>
          </cell>
          <cell r="AA299">
            <v>0.19047619047619049</v>
          </cell>
          <cell r="AB299">
            <v>11.05952380952381</v>
          </cell>
          <cell r="AC299">
            <v>68.75</v>
          </cell>
        </row>
        <row r="300">
          <cell r="A300">
            <v>236</v>
          </cell>
          <cell r="B300" t="str">
            <v>Miscellaneous Projects (2010-2019)</v>
          </cell>
          <cell r="C300">
            <v>1</v>
          </cell>
          <cell r="D300">
            <v>42887</v>
          </cell>
          <cell r="E300">
            <v>102</v>
          </cell>
          <cell r="F300">
            <v>3</v>
          </cell>
          <cell r="G300">
            <v>42167</v>
          </cell>
          <cell r="H300">
            <v>9</v>
          </cell>
          <cell r="I300" t="str">
            <v>330/132kV Aug</v>
          </cell>
          <cell r="J300">
            <v>24</v>
          </cell>
          <cell r="N300" t="str">
            <v>Proposed</v>
          </cell>
          <cell r="O300" t="str">
            <v>Miscellaneous Projects</v>
          </cell>
          <cell r="P300" t="str">
            <v>330TX</v>
          </cell>
          <cell r="Q300" t="str">
            <v>Various</v>
          </cell>
          <cell r="R300">
            <v>80</v>
          </cell>
          <cell r="AC300">
            <v>0.19047619047619049</v>
          </cell>
          <cell r="AD300">
            <v>11.05952380952381</v>
          </cell>
          <cell r="AE300">
            <v>68.75</v>
          </cell>
        </row>
        <row r="301">
          <cell r="A301">
            <v>237</v>
          </cell>
          <cell r="B301" t="str">
            <v>Miscellaneous Projects (2010-2019)</v>
          </cell>
          <cell r="C301">
            <v>1</v>
          </cell>
          <cell r="D301">
            <v>43617</v>
          </cell>
          <cell r="E301">
            <v>102</v>
          </cell>
          <cell r="F301">
            <v>3</v>
          </cell>
          <cell r="G301">
            <v>42897</v>
          </cell>
          <cell r="H301">
            <v>9</v>
          </cell>
          <cell r="I301" t="str">
            <v>330/132kV Aug</v>
          </cell>
          <cell r="J301">
            <v>24</v>
          </cell>
          <cell r="N301" t="str">
            <v>Proposed</v>
          </cell>
          <cell r="O301" t="str">
            <v>Miscellaneous Projects</v>
          </cell>
          <cell r="P301" t="str">
            <v>330TX</v>
          </cell>
          <cell r="Q301" t="str">
            <v>Various</v>
          </cell>
          <cell r="R301">
            <v>80</v>
          </cell>
          <cell r="AE301">
            <v>0.19047619047619049</v>
          </cell>
          <cell r="AF301">
            <v>11.05952380952381</v>
          </cell>
          <cell r="AG301">
            <v>68.75</v>
          </cell>
        </row>
        <row r="303">
          <cell r="A303" t="str">
            <v>Asset Replacement Projects</v>
          </cell>
        </row>
        <row r="304">
          <cell r="B304" t="str">
            <v>Cooma Area</v>
          </cell>
          <cell r="O304" t="str">
            <v>Replacement of 11kV Regulators (3 off)</v>
          </cell>
        </row>
        <row r="305">
          <cell r="B305" t="str">
            <v>Orange Substation</v>
          </cell>
          <cell r="O305" t="str">
            <v>Replacement of Orange 132/66kV Transformers</v>
          </cell>
        </row>
        <row r="306">
          <cell r="B306" t="str">
            <v>Queanbeyan Substation Refurbishment</v>
          </cell>
          <cell r="O306" t="str">
            <v>Replacement of the Queanbeyan Transformers</v>
          </cell>
        </row>
        <row r="307">
          <cell r="B307" t="str">
            <v>Queanbeyan Substation Refurbishment</v>
          </cell>
          <cell r="O307" t="str">
            <v>Replacement of the Queanbeyan 132kV &amp; 66kV switchyards</v>
          </cell>
        </row>
        <row r="308">
          <cell r="B308" t="str">
            <v>Queanbeyan Substation Refurbishment</v>
          </cell>
          <cell r="O308" t="str">
            <v>Replacement of the Queanbeyan Secondary Systems</v>
          </cell>
        </row>
        <row r="309">
          <cell r="B309" t="str">
            <v>Canberra Substation - Secondary Systems</v>
          </cell>
          <cell r="O309" t="str">
            <v>Replacement of the Canberra Tunnel Board</v>
          </cell>
        </row>
        <row r="310">
          <cell r="B310" t="str">
            <v xml:space="preserve">Yass-Wagga 132kV Line Refurbishment </v>
          </cell>
          <cell r="O310" t="str">
            <v>Replacement of 132kV structures</v>
          </cell>
        </row>
        <row r="311">
          <cell r="B311" t="str">
            <v xml:space="preserve">Yass-Wagga 132kV Line Refurbishment </v>
          </cell>
          <cell r="O311" t="str">
            <v>Replacement of 132kV structures and conductor</v>
          </cell>
        </row>
        <row r="312">
          <cell r="B312" t="str">
            <v>Darlington Pt to Coleambally 132kV Line</v>
          </cell>
          <cell r="O312" t="str">
            <v>Second Darlington Point to Coleambally 132kV Line</v>
          </cell>
        </row>
        <row r="313">
          <cell r="B313" t="str">
            <v>Darlington Pt to Coleambally 132kV Line</v>
          </cell>
          <cell r="O313" t="str">
            <v>Coleambally SS Augmentation</v>
          </cell>
        </row>
        <row r="314">
          <cell r="B314" t="str">
            <v>Darlington Pt to Coleambally 132kV Line</v>
          </cell>
          <cell r="O314" t="str">
            <v>Darlington Point 132kV Augmentations</v>
          </cell>
        </row>
        <row r="315">
          <cell r="B315" t="str">
            <v>Dapto 330/132kV Transformer</v>
          </cell>
          <cell r="O315" t="str">
            <v>Dapto 330/132kV Transformer (4th unit in No.2 Position)</v>
          </cell>
        </row>
        <row r="316">
          <cell r="B316" t="str">
            <v>Sydney West 330kV Upgrade</v>
          </cell>
          <cell r="O316" t="str">
            <v>Double Breaker on 30 Liverpol circuit at Sydney West</v>
          </cell>
        </row>
        <row r="317">
          <cell r="B317" t="str">
            <v>Power Station Connections</v>
          </cell>
          <cell r="O317" t="str">
            <v>Ulan 2x500MW units (30km to Wollar)</v>
          </cell>
        </row>
        <row r="318">
          <cell r="B318" t="str">
            <v>Power Station Connections</v>
          </cell>
          <cell r="O318" t="str">
            <v>Mt Piper 3 &amp; 4 units connected to 500kV switchyard</v>
          </cell>
        </row>
        <row r="319">
          <cell r="B319" t="str">
            <v>Power Station Connections</v>
          </cell>
          <cell r="O319" t="str">
            <v>GT plant connected at Uranquinity</v>
          </cell>
        </row>
        <row r="320">
          <cell r="B320" t="str">
            <v>Power Station Connections</v>
          </cell>
          <cell r="O320" t="str">
            <v>GT plant connected at Tomago</v>
          </cell>
        </row>
        <row r="321">
          <cell r="B321" t="str">
            <v>Power Station Connections</v>
          </cell>
          <cell r="O321" t="str">
            <v>GT plant connected at Eraring</v>
          </cell>
        </row>
        <row r="322">
          <cell r="B322" t="str">
            <v>Power Station Connections</v>
          </cell>
          <cell r="O322" t="str">
            <v>GT plant connected at Munmorah</v>
          </cell>
        </row>
        <row r="323">
          <cell r="B323" t="str">
            <v>Power Station Connections</v>
          </cell>
          <cell r="O323" t="str">
            <v>GT plant connected at Tallawarra</v>
          </cell>
        </row>
        <row r="324">
          <cell r="B324" t="str">
            <v>Power Station Connections</v>
          </cell>
          <cell r="O324" t="str">
            <v>GT plant connected at Marulan</v>
          </cell>
        </row>
        <row r="335">
          <cell r="A335" t="str">
            <v>Previous Committed List</v>
          </cell>
        </row>
        <row r="336">
          <cell r="A336">
            <v>1</v>
          </cell>
          <cell r="B336" t="str">
            <v>Newcastle and Lower North Coast Supply - Committed</v>
          </cell>
          <cell r="C336">
            <v>1</v>
          </cell>
          <cell r="D336">
            <v>38322</v>
          </cell>
          <cell r="E336">
            <v>39</v>
          </cell>
          <cell r="F336">
            <v>3</v>
          </cell>
          <cell r="G336">
            <v>38292</v>
          </cell>
          <cell r="H336">
            <v>6</v>
          </cell>
          <cell r="I336" t="str">
            <v>330/132kV Greenfield</v>
          </cell>
          <cell r="J336">
            <v>1</v>
          </cell>
          <cell r="L336" t="str">
            <v>6.5.7</v>
          </cell>
          <cell r="M336" t="str">
            <v>Comm</v>
          </cell>
          <cell r="N336" t="str">
            <v>Committed</v>
          </cell>
          <cell r="O336" t="str">
            <v>Establishment of Waratah West 330/132kV Sub - Contract</v>
          </cell>
          <cell r="P336" t="str">
            <v>330SS</v>
          </cell>
          <cell r="Q336" t="str">
            <v>Northern</v>
          </cell>
          <cell r="R336">
            <v>14</v>
          </cell>
        </row>
        <row r="337">
          <cell r="A337">
            <v>2</v>
          </cell>
          <cell r="B337" t="str">
            <v>Sydney West SVC</v>
          </cell>
          <cell r="C337">
            <v>1</v>
          </cell>
          <cell r="D337">
            <v>38322</v>
          </cell>
          <cell r="E337">
            <v>55</v>
          </cell>
          <cell r="F337">
            <v>3</v>
          </cell>
          <cell r="G337">
            <v>38292</v>
          </cell>
          <cell r="H337">
            <v>6</v>
          </cell>
          <cell r="I337" t="str">
            <v>330/132kV Greenfield</v>
          </cell>
          <cell r="J337">
            <v>1</v>
          </cell>
          <cell r="L337" t="str">
            <v>5.2.2</v>
          </cell>
          <cell r="M337" t="str">
            <v>Const</v>
          </cell>
          <cell r="N337" t="str">
            <v>Committed</v>
          </cell>
          <cell r="O337" t="str">
            <v>Sydney West SVC - Contract</v>
          </cell>
          <cell r="P337" t="str">
            <v>SVC</v>
          </cell>
          <cell r="Q337" t="str">
            <v>Central</v>
          </cell>
          <cell r="R337">
            <v>20</v>
          </cell>
        </row>
        <row r="338">
          <cell r="A338">
            <v>3</v>
          </cell>
          <cell r="B338" t="str">
            <v>Waratah West - 330 kV Transformation</v>
          </cell>
          <cell r="C338">
            <v>1</v>
          </cell>
          <cell r="D338">
            <v>38322</v>
          </cell>
          <cell r="E338">
            <v>63</v>
          </cell>
          <cell r="F338">
            <v>3</v>
          </cell>
          <cell r="G338">
            <v>38292</v>
          </cell>
          <cell r="H338">
            <v>6</v>
          </cell>
          <cell r="I338" t="str">
            <v>330/132kV Greenfield</v>
          </cell>
          <cell r="J338">
            <v>1</v>
          </cell>
          <cell r="L338" t="str">
            <v>5.2.1</v>
          </cell>
          <cell r="M338" t="str">
            <v>Const</v>
          </cell>
          <cell r="N338" t="str">
            <v>Committed</v>
          </cell>
          <cell r="O338" t="str">
            <v>Waratah West- 330kV Tx1 for PDR T2059 Tomago Smelter Upgrade</v>
          </cell>
          <cell r="P338" t="str">
            <v>330SS</v>
          </cell>
          <cell r="Q338" t="str">
            <v>Northern</v>
          </cell>
        </row>
        <row r="339">
          <cell r="A339">
            <v>4</v>
          </cell>
          <cell r="B339" t="str">
            <v>Yass 330 kV Substation Equipment Replacement</v>
          </cell>
          <cell r="C339">
            <v>1</v>
          </cell>
          <cell r="D339">
            <v>38534</v>
          </cell>
          <cell r="E339">
            <v>68</v>
          </cell>
          <cell r="F339">
            <v>3</v>
          </cell>
          <cell r="G339">
            <v>38292</v>
          </cell>
          <cell r="H339">
            <v>6</v>
          </cell>
          <cell r="I339" t="str">
            <v>330/132kV Greenfield</v>
          </cell>
          <cell r="J339">
            <v>8.0666666666666664</v>
          </cell>
          <cell r="L339" t="str">
            <v>5.2.7</v>
          </cell>
          <cell r="M339" t="str">
            <v>Const</v>
          </cell>
          <cell r="N339" t="str">
            <v>Committed</v>
          </cell>
          <cell r="O339" t="str">
            <v>Yass 330kV Substation Refurbishment - Contract</v>
          </cell>
          <cell r="P339" t="str">
            <v>330SS</v>
          </cell>
          <cell r="Q339" t="str">
            <v>Southern</v>
          </cell>
          <cell r="R339">
            <v>32</v>
          </cell>
        </row>
        <row r="340">
          <cell r="A340">
            <v>5</v>
          </cell>
          <cell r="B340" t="str">
            <v>Yass 330 kV Substation Equipment Replacement</v>
          </cell>
          <cell r="C340">
            <v>1</v>
          </cell>
          <cell r="D340">
            <v>38534</v>
          </cell>
          <cell r="E340">
            <v>68</v>
          </cell>
          <cell r="F340">
            <v>2</v>
          </cell>
          <cell r="G340">
            <v>38292</v>
          </cell>
          <cell r="H340">
            <v>2</v>
          </cell>
          <cell r="I340" t="str">
            <v>EHV TL -REF</v>
          </cell>
          <cell r="J340">
            <v>8.0666666666666664</v>
          </cell>
          <cell r="L340" t="str">
            <v>5.2.7</v>
          </cell>
          <cell r="M340" t="str">
            <v>Const</v>
          </cell>
          <cell r="N340" t="str">
            <v>Committed</v>
          </cell>
          <cell r="O340" t="str">
            <v>Yass TL Re-arrangements associated with Sub - Contract</v>
          </cell>
          <cell r="P340" t="str">
            <v>TL REF</v>
          </cell>
          <cell r="Q340" t="str">
            <v>Southern</v>
          </cell>
          <cell r="R340">
            <v>6</v>
          </cell>
        </row>
        <row r="341">
          <cell r="A341">
            <v>6</v>
          </cell>
          <cell r="B341" t="str">
            <v>Newcastle and Lower North Coast Supply - Committed</v>
          </cell>
          <cell r="C341">
            <v>1</v>
          </cell>
          <cell r="D341">
            <v>38322</v>
          </cell>
          <cell r="E341">
            <v>39</v>
          </cell>
          <cell r="F341">
            <v>3</v>
          </cell>
          <cell r="G341">
            <v>38292</v>
          </cell>
          <cell r="H341">
            <v>9</v>
          </cell>
          <cell r="I341" t="str">
            <v>330/132kV Aug</v>
          </cell>
          <cell r="J341">
            <v>1</v>
          </cell>
          <cell r="L341" t="str">
            <v>6.5.7</v>
          </cell>
          <cell r="M341" t="str">
            <v>Comm</v>
          </cell>
          <cell r="N341" t="str">
            <v>Committed</v>
          </cell>
          <cell r="O341" t="str">
            <v>Tomago 330kV SS Augmentations - Contract</v>
          </cell>
          <cell r="P341" t="str">
            <v>330SS</v>
          </cell>
          <cell r="Q341" t="str">
            <v>Northern</v>
          </cell>
          <cell r="R341">
            <v>4</v>
          </cell>
        </row>
        <row r="342">
          <cell r="A342">
            <v>7</v>
          </cell>
          <cell r="B342" t="str">
            <v>Newcastle and Lower North Coast Supply - Committed</v>
          </cell>
          <cell r="C342">
            <v>1</v>
          </cell>
          <cell r="D342">
            <v>38322</v>
          </cell>
          <cell r="E342">
            <v>39</v>
          </cell>
          <cell r="F342">
            <v>3</v>
          </cell>
          <cell r="G342">
            <v>38292</v>
          </cell>
          <cell r="H342">
            <v>9</v>
          </cell>
          <cell r="I342" t="str">
            <v>330/132kV Aug</v>
          </cell>
          <cell r="J342">
            <v>1</v>
          </cell>
          <cell r="L342" t="str">
            <v>6.5.7</v>
          </cell>
          <cell r="M342" t="str">
            <v>Comm</v>
          </cell>
          <cell r="N342" t="str">
            <v>Committed</v>
          </cell>
          <cell r="O342" t="str">
            <v>Newcastle 330/132kV Substation Augmentations - Contract</v>
          </cell>
          <cell r="P342" t="str">
            <v>330SS</v>
          </cell>
          <cell r="Q342" t="str">
            <v>Northern</v>
          </cell>
          <cell r="R342">
            <v>1</v>
          </cell>
        </row>
        <row r="343">
          <cell r="A343">
            <v>8</v>
          </cell>
          <cell r="B343" t="str">
            <v>Newcastle and Lower North Coast Supply - Committed</v>
          </cell>
          <cell r="C343">
            <v>1</v>
          </cell>
          <cell r="D343">
            <v>38322</v>
          </cell>
          <cell r="E343">
            <v>39</v>
          </cell>
          <cell r="F343">
            <v>2</v>
          </cell>
          <cell r="G343">
            <v>38292</v>
          </cell>
          <cell r="H343">
            <v>4</v>
          </cell>
          <cell r="I343" t="str">
            <v>TL -REF</v>
          </cell>
          <cell r="J343">
            <v>1</v>
          </cell>
          <cell r="L343" t="str">
            <v>6.5.7</v>
          </cell>
          <cell r="M343" t="str">
            <v>Comm</v>
          </cell>
          <cell r="N343" t="str">
            <v>Committed</v>
          </cell>
          <cell r="O343" t="str">
            <v>Tomago/Waratah West minor line alterations - Contract</v>
          </cell>
          <cell r="P343" t="str">
            <v>TL REF</v>
          </cell>
          <cell r="Q343" t="str">
            <v>Northern</v>
          </cell>
          <cell r="R343">
            <v>1</v>
          </cell>
        </row>
        <row r="344">
          <cell r="A344">
            <v>9</v>
          </cell>
          <cell r="B344" t="str">
            <v>Waratah West - 330 kV Transformation</v>
          </cell>
          <cell r="C344">
            <v>1</v>
          </cell>
          <cell r="D344">
            <v>38322</v>
          </cell>
          <cell r="E344">
            <v>64</v>
          </cell>
          <cell r="F344">
            <v>3</v>
          </cell>
          <cell r="G344">
            <v>38292</v>
          </cell>
          <cell r="H344">
            <v>9</v>
          </cell>
          <cell r="I344" t="str">
            <v>330/132kV Aug</v>
          </cell>
          <cell r="J344">
            <v>1</v>
          </cell>
          <cell r="L344" t="str">
            <v>5.2.1</v>
          </cell>
          <cell r="M344" t="str">
            <v>Const</v>
          </cell>
          <cell r="N344" t="str">
            <v>Committed</v>
          </cell>
          <cell r="O344" t="str">
            <v>Tomago SS Augmentation for PDR T2059 Tomago Smelter Upgrade</v>
          </cell>
          <cell r="P344" t="str">
            <v>330SS</v>
          </cell>
          <cell r="Q344" t="str">
            <v>Northern</v>
          </cell>
        </row>
        <row r="345">
          <cell r="A345">
            <v>10</v>
          </cell>
          <cell r="B345" t="str">
            <v>Waratah West - 330 kV Transformation</v>
          </cell>
          <cell r="C345">
            <v>1</v>
          </cell>
          <cell r="D345">
            <v>38322</v>
          </cell>
          <cell r="E345">
            <v>64</v>
          </cell>
          <cell r="F345">
            <v>3</v>
          </cell>
          <cell r="G345">
            <v>38292</v>
          </cell>
          <cell r="H345">
            <v>9</v>
          </cell>
          <cell r="I345" t="str">
            <v>330/132kV Aug</v>
          </cell>
          <cell r="J345">
            <v>1</v>
          </cell>
          <cell r="L345" t="str">
            <v>5.2.1</v>
          </cell>
          <cell r="M345" t="str">
            <v>Const</v>
          </cell>
          <cell r="N345" t="str">
            <v>Committed</v>
          </cell>
          <cell r="O345" t="str">
            <v>Newcastle SS Augmentation for PDR T2059 Tomago Smelter Upgrade</v>
          </cell>
          <cell r="P345" t="str">
            <v>330SS</v>
          </cell>
          <cell r="Q345" t="str">
            <v>Northern</v>
          </cell>
        </row>
        <row r="346">
          <cell r="A346">
            <v>11</v>
          </cell>
          <cell r="B346" t="str">
            <v>Waratah West - 330 kV Transformation</v>
          </cell>
          <cell r="C346">
            <v>1</v>
          </cell>
          <cell r="D346">
            <v>38322</v>
          </cell>
          <cell r="E346">
            <v>46</v>
          </cell>
          <cell r="F346">
            <v>2</v>
          </cell>
          <cell r="G346">
            <v>38292</v>
          </cell>
          <cell r="H346">
            <v>4</v>
          </cell>
          <cell r="I346" t="str">
            <v>TL -REF</v>
          </cell>
          <cell r="J346">
            <v>1</v>
          </cell>
          <cell r="L346" t="str">
            <v>5.2.1</v>
          </cell>
          <cell r="M346" t="str">
            <v>Const</v>
          </cell>
          <cell r="N346" t="str">
            <v>Committed</v>
          </cell>
          <cell r="O346" t="str">
            <v>95W TL for PDR T2059 Tomago Smelter Upgrade</v>
          </cell>
          <cell r="P346" t="str">
            <v>TL REF</v>
          </cell>
          <cell r="Q346" t="str">
            <v>Northern</v>
          </cell>
        </row>
        <row r="347">
          <cell r="A347">
            <v>12</v>
          </cell>
          <cell r="B347" t="str">
            <v>Waratah West - 330 kV Transformation</v>
          </cell>
          <cell r="C347">
            <v>1</v>
          </cell>
          <cell r="D347">
            <v>38322</v>
          </cell>
          <cell r="E347">
            <v>64</v>
          </cell>
          <cell r="F347">
            <v>2</v>
          </cell>
          <cell r="G347">
            <v>38292</v>
          </cell>
          <cell r="H347">
            <v>4</v>
          </cell>
          <cell r="I347" t="str">
            <v>TL -REF</v>
          </cell>
          <cell r="J347">
            <v>1</v>
          </cell>
          <cell r="L347" t="str">
            <v>5.2.1</v>
          </cell>
          <cell r="M347" t="str">
            <v>Const</v>
          </cell>
          <cell r="N347" t="str">
            <v>Committed</v>
          </cell>
          <cell r="O347" t="str">
            <v>95N TL Uprating for PDR T2059 Tomago Smelter Upgrade</v>
          </cell>
          <cell r="P347" t="str">
            <v>TL REF</v>
          </cell>
          <cell r="Q347" t="str">
            <v>Northern</v>
          </cell>
        </row>
        <row r="348">
          <cell r="A348">
            <v>13</v>
          </cell>
          <cell r="B348" t="str">
            <v>Wollar - Wellington 330 kV Line &amp; Wollar 330 kV Sw Stn</v>
          </cell>
          <cell r="C348">
            <v>1</v>
          </cell>
          <cell r="D348">
            <v>39417</v>
          </cell>
          <cell r="E348">
            <v>65</v>
          </cell>
          <cell r="F348">
            <v>1</v>
          </cell>
          <cell r="G348">
            <v>38292</v>
          </cell>
          <cell r="H348">
            <v>1</v>
          </cell>
          <cell r="I348" t="str">
            <v>EHV TL -EIS</v>
          </cell>
          <cell r="J348">
            <v>37.5</v>
          </cell>
          <cell r="L348" t="str">
            <v>5.3.4</v>
          </cell>
          <cell r="M348" t="str">
            <v>Likely</v>
          </cell>
          <cell r="N348" t="str">
            <v>Committed</v>
          </cell>
          <cell r="O348" t="str">
            <v>Wollar to Wellington 330kV TL - Contract</v>
          </cell>
          <cell r="P348" t="str">
            <v>TL EIS</v>
          </cell>
          <cell r="Q348" t="str">
            <v>Central</v>
          </cell>
          <cell r="R348">
            <v>65</v>
          </cell>
        </row>
        <row r="349">
          <cell r="A349">
            <v>14</v>
          </cell>
          <cell r="B349" t="str">
            <v>Armidale, Mrln, Vales, Vinyd,Well'ton,&amp; Yass 330 kV Txs</v>
          </cell>
          <cell r="C349">
            <v>1</v>
          </cell>
          <cell r="D349">
            <v>38292</v>
          </cell>
          <cell r="E349">
            <v>3</v>
          </cell>
          <cell r="F349">
            <v>3</v>
          </cell>
          <cell r="G349">
            <v>38292</v>
          </cell>
          <cell r="H349">
            <v>11</v>
          </cell>
          <cell r="I349" t="str">
            <v>Transformer Replace</v>
          </cell>
          <cell r="J349">
            <v>0</v>
          </cell>
          <cell r="L349" t="str">
            <v>6.3.1</v>
          </cell>
          <cell r="M349" t="str">
            <v>Likely</v>
          </cell>
          <cell r="N349" t="str">
            <v>Committed</v>
          </cell>
          <cell r="O349" t="str">
            <v>Vineyard 330kV SS- Replacement of No.2 Tx - Contract</v>
          </cell>
          <cell r="P349" t="str">
            <v>330TX</v>
          </cell>
          <cell r="Q349" t="str">
            <v>Central</v>
          </cell>
          <cell r="R349">
            <v>5</v>
          </cell>
        </row>
        <row r="350">
          <cell r="A350">
            <v>15</v>
          </cell>
          <cell r="B350" t="str">
            <v>Liverpool Third 330/132 kV Transformer</v>
          </cell>
          <cell r="C350">
            <v>1</v>
          </cell>
          <cell r="D350">
            <v>38322</v>
          </cell>
          <cell r="E350">
            <v>28</v>
          </cell>
          <cell r="F350">
            <v>3</v>
          </cell>
          <cell r="G350">
            <v>38292</v>
          </cell>
          <cell r="H350">
            <v>11</v>
          </cell>
          <cell r="I350" t="str">
            <v>Transformer Replace</v>
          </cell>
          <cell r="J350">
            <v>1</v>
          </cell>
          <cell r="L350" t="str">
            <v>5.2.3</v>
          </cell>
          <cell r="M350" t="str">
            <v>Const</v>
          </cell>
          <cell r="N350" t="str">
            <v>Committed</v>
          </cell>
          <cell r="O350" t="str">
            <v>Liverpool Third Transformer - Contract</v>
          </cell>
          <cell r="P350" t="str">
            <v>330SS</v>
          </cell>
          <cell r="Q350" t="str">
            <v>Central</v>
          </cell>
          <cell r="R350">
            <v>9</v>
          </cell>
        </row>
        <row r="351">
          <cell r="A351">
            <v>16</v>
          </cell>
          <cell r="B351" t="str">
            <v>Coffs Harbour: 330/132 kV Substation</v>
          </cell>
          <cell r="C351">
            <v>1</v>
          </cell>
          <cell r="D351">
            <v>38961</v>
          </cell>
          <cell r="E351">
            <v>9</v>
          </cell>
          <cell r="F351">
            <v>3</v>
          </cell>
          <cell r="G351">
            <v>38292</v>
          </cell>
          <cell r="H351">
            <v>6</v>
          </cell>
          <cell r="I351" t="str">
            <v>330/132kV Greenfield</v>
          </cell>
          <cell r="J351">
            <v>22.3</v>
          </cell>
          <cell r="L351" t="str">
            <v>5.3.1</v>
          </cell>
          <cell r="M351" t="str">
            <v>Likely</v>
          </cell>
          <cell r="N351" t="str">
            <v>Committed</v>
          </cell>
          <cell r="O351" t="str">
            <v>Coffs Harbour 330/132kV Substation - Contract</v>
          </cell>
          <cell r="P351" t="str">
            <v>330SS</v>
          </cell>
          <cell r="Q351" t="str">
            <v>Northern</v>
          </cell>
          <cell r="R351">
            <v>18</v>
          </cell>
        </row>
        <row r="352">
          <cell r="A352">
            <v>17</v>
          </cell>
          <cell r="B352" t="str">
            <v>Coffs Harbour: 330/132 kV Substation</v>
          </cell>
          <cell r="C352">
            <v>1</v>
          </cell>
          <cell r="D352">
            <v>38961</v>
          </cell>
          <cell r="E352">
            <v>9</v>
          </cell>
          <cell r="F352">
            <v>2</v>
          </cell>
          <cell r="G352">
            <v>38292</v>
          </cell>
          <cell r="H352">
            <v>2</v>
          </cell>
          <cell r="I352" t="str">
            <v>EHV TL -REF</v>
          </cell>
          <cell r="J352">
            <v>22.3</v>
          </cell>
          <cell r="L352" t="str">
            <v>5.3.1</v>
          </cell>
          <cell r="M352" t="str">
            <v>Likely</v>
          </cell>
          <cell r="N352" t="str">
            <v>Committed</v>
          </cell>
          <cell r="O352" t="str">
            <v>Coffs Harbour TL Rearrangement - Contract</v>
          </cell>
          <cell r="P352" t="str">
            <v>TL REF</v>
          </cell>
          <cell r="Q352" t="str">
            <v>Northern</v>
          </cell>
          <cell r="R352">
            <v>2</v>
          </cell>
        </row>
        <row r="353">
          <cell r="A353">
            <v>18</v>
          </cell>
          <cell r="B353" t="str">
            <v>Central Coast 330 kV Rearr'ts: Vales Point</v>
          </cell>
          <cell r="C353">
            <v>1</v>
          </cell>
          <cell r="D353">
            <v>38687</v>
          </cell>
          <cell r="E353">
            <v>8</v>
          </cell>
          <cell r="F353">
            <v>3</v>
          </cell>
          <cell r="G353">
            <v>38292</v>
          </cell>
          <cell r="H353">
            <v>9</v>
          </cell>
          <cell r="I353" t="str">
            <v>330/132kV Aug</v>
          </cell>
          <cell r="J353">
            <v>13.166666666666666</v>
          </cell>
          <cell r="L353" t="str">
            <v>5.3.6</v>
          </cell>
          <cell r="M353" t="str">
            <v>Likely</v>
          </cell>
          <cell r="N353" t="str">
            <v>Committed</v>
          </cell>
          <cell r="O353" t="str">
            <v>Vales Point 330 kV Switchyard Rationalisation (PDR 2054)</v>
          </cell>
          <cell r="P353" t="str">
            <v>330SS</v>
          </cell>
          <cell r="Q353" t="str">
            <v>Northern</v>
          </cell>
          <cell r="R353">
            <v>0.25</v>
          </cell>
        </row>
        <row r="354">
          <cell r="A354">
            <v>19</v>
          </cell>
          <cell r="B354" t="str">
            <v>Central Coast 330 kV Rearr'ts: Vales Point</v>
          </cell>
          <cell r="C354">
            <v>1</v>
          </cell>
          <cell r="D354">
            <v>38687</v>
          </cell>
          <cell r="E354">
            <v>8</v>
          </cell>
          <cell r="F354">
            <v>3</v>
          </cell>
          <cell r="G354">
            <v>38292</v>
          </cell>
          <cell r="H354">
            <v>9</v>
          </cell>
          <cell r="I354" t="str">
            <v>330/132kV Aug</v>
          </cell>
          <cell r="J354">
            <v>13.166666666666666</v>
          </cell>
          <cell r="L354" t="str">
            <v>5.3.6</v>
          </cell>
          <cell r="M354" t="str">
            <v>Likely</v>
          </cell>
          <cell r="N354" t="str">
            <v>Committed</v>
          </cell>
          <cell r="O354" t="str">
            <v>Munmorah 330 kV Switchyard Rationalisation (PDR 2054)</v>
          </cell>
          <cell r="P354" t="str">
            <v>330SS</v>
          </cell>
          <cell r="Q354" t="str">
            <v>Northern</v>
          </cell>
          <cell r="R354">
            <v>0.25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Check These"/>
      <sheetName val="Summary by Location"/>
      <sheetName val="Summary by Strategy"/>
      <sheetName val="Projects"/>
      <sheetName val="Strategies"/>
      <sheetName val="Comments"/>
    </sheetNames>
    <sheetDataSet>
      <sheetData sheetId="0"/>
      <sheetData sheetId="1"/>
      <sheetData sheetId="2"/>
      <sheetData sheetId="3"/>
      <sheetData sheetId="4"/>
      <sheetData sheetId="5"/>
      <sheetData sheetId="6">
        <row r="7">
          <cell r="B7">
            <v>0</v>
          </cell>
          <cell r="C7" t="str">
            <v>Transformers</v>
          </cell>
          <cell r="D7" t="str">
            <v>Condition Assessment</v>
          </cell>
          <cell r="E7" t="str">
            <v>Other</v>
          </cell>
          <cell r="F7" t="str">
            <v>Life Assessment</v>
          </cell>
          <cell r="G7" t="str">
            <v>O</v>
          </cell>
          <cell r="H7" t="str">
            <v>I</v>
          </cell>
          <cell r="I7">
            <v>1994</v>
          </cell>
          <cell r="J7" t="str">
            <v>Asset Managers</v>
          </cell>
          <cell r="K7" t="str">
            <v>Recurrent</v>
          </cell>
          <cell r="M7" t="str">
            <v>RM</v>
          </cell>
          <cell r="Q7">
            <v>3</v>
          </cell>
        </row>
        <row r="8">
          <cell r="B8">
            <v>0.1</v>
          </cell>
          <cell r="C8" t="str">
            <v>Transformers</v>
          </cell>
          <cell r="D8" t="str">
            <v>Transformer/Reactor Refurbishment</v>
          </cell>
          <cell r="E8" t="str">
            <v>Life Extension</v>
          </cell>
          <cell r="F8" t="str">
            <v>Refurbish Transformers</v>
          </cell>
          <cell r="G8" t="str">
            <v>M</v>
          </cell>
          <cell r="H8" t="str">
            <v>C</v>
          </cell>
          <cell r="I8">
            <v>1994</v>
          </cell>
          <cell r="J8" t="str">
            <v>Asset Managers</v>
          </cell>
          <cell r="K8" t="str">
            <v>Recurrent</v>
          </cell>
          <cell r="L8" t="str">
            <v>Need to separate oil leaks and oil treatment and also to include all txs in Attach A</v>
          </cell>
          <cell r="M8" t="str">
            <v>Assess indivually</v>
          </cell>
          <cell r="Q8" t="str">
            <v>3i</v>
          </cell>
        </row>
        <row r="9">
          <cell r="B9">
            <v>1</v>
          </cell>
          <cell r="C9" t="str">
            <v>Transformers</v>
          </cell>
          <cell r="D9" t="str">
            <v>Transformer/Reactor Life Extension</v>
          </cell>
          <cell r="E9" t="str">
            <v>Life Extension</v>
          </cell>
          <cell r="F9" t="str">
            <v>Life Extension Works</v>
          </cell>
          <cell r="G9" t="str">
            <v>C</v>
          </cell>
        </row>
        <row r="10">
          <cell r="B10">
            <v>1.1000000000000001</v>
          </cell>
          <cell r="C10" t="str">
            <v>Transformers</v>
          </cell>
          <cell r="D10" t="str">
            <v>Transformer/Reactor Replacement</v>
          </cell>
          <cell r="E10" t="str">
            <v>Replacement</v>
          </cell>
          <cell r="F10" t="str">
            <v>Replace Transformers (planned)</v>
          </cell>
          <cell r="G10" t="str">
            <v>C</v>
          </cell>
          <cell r="H10" t="str">
            <v>C</v>
          </cell>
          <cell r="I10">
            <v>2002</v>
          </cell>
          <cell r="J10" t="str">
            <v>Asset Managers</v>
          </cell>
          <cell r="K10" t="str">
            <v>Recurrent</v>
          </cell>
          <cell r="M10" t="str">
            <v>Assess indivually</v>
          </cell>
          <cell r="Q10" t="str">
            <v>2i</v>
          </cell>
        </row>
        <row r="11">
          <cell r="B11">
            <v>2</v>
          </cell>
          <cell r="C11" t="str">
            <v>Transformers</v>
          </cell>
          <cell r="D11" t="str">
            <v>Transformer/Reactor Failure</v>
          </cell>
          <cell r="E11" t="str">
            <v>Replacement</v>
          </cell>
          <cell r="F11" t="str">
            <v>Replace Transformers (unplanned)</v>
          </cell>
          <cell r="G11" t="str">
            <v>C</v>
          </cell>
          <cell r="H11" t="str">
            <v>C</v>
          </cell>
          <cell r="I11">
            <v>2002</v>
          </cell>
          <cell r="J11" t="str">
            <v>SSE</v>
          </cell>
          <cell r="K11" t="str">
            <v>Recurrent</v>
          </cell>
          <cell r="M11">
            <v>0</v>
          </cell>
          <cell r="N11">
            <v>0</v>
          </cell>
          <cell r="O11">
            <v>10</v>
          </cell>
          <cell r="P11">
            <v>0</v>
          </cell>
          <cell r="Q11">
            <v>1</v>
          </cell>
        </row>
        <row r="12">
          <cell r="B12">
            <v>3</v>
          </cell>
          <cell r="C12" t="str">
            <v>Transformers</v>
          </cell>
          <cell r="D12" t="str">
            <v>Conservator Bags</v>
          </cell>
          <cell r="E12" t="str">
            <v>Conservator Bags</v>
          </cell>
          <cell r="F12" t="str">
            <v>Install bags on Txs manufactured &gt;1975</v>
          </cell>
          <cell r="G12" t="str">
            <v>C</v>
          </cell>
          <cell r="H12" t="str">
            <v>R</v>
          </cell>
          <cell r="I12">
            <v>1994</v>
          </cell>
          <cell r="J12" t="str">
            <v>Asset Managers</v>
          </cell>
          <cell r="K12" t="str">
            <v>Deferred (no date)</v>
          </cell>
          <cell r="L12" t="str">
            <v>Need to split Strategy a1 into pre 1975 and post1975</v>
          </cell>
          <cell r="M12">
            <v>0</v>
          </cell>
          <cell r="N12">
            <v>0</v>
          </cell>
          <cell r="O12">
            <v>0</v>
          </cell>
          <cell r="P12">
            <v>10</v>
          </cell>
          <cell r="Q12">
            <v>3</v>
          </cell>
        </row>
        <row r="13">
          <cell r="B13">
            <v>3</v>
          </cell>
          <cell r="C13" t="str">
            <v>Transformers</v>
          </cell>
          <cell r="D13" t="str">
            <v>Conservator Bags</v>
          </cell>
          <cell r="E13" t="str">
            <v>Conservator Bags</v>
          </cell>
          <cell r="F13" t="str">
            <v>Install bags on Txs manufactured &lt;1975</v>
          </cell>
          <cell r="G13" t="str">
            <v>C</v>
          </cell>
          <cell r="H13" t="str">
            <v>R</v>
          </cell>
          <cell r="I13">
            <v>1994</v>
          </cell>
          <cell r="J13" t="str">
            <v>Asset Managers</v>
          </cell>
          <cell r="K13" t="str">
            <v>Deferred (2003)</v>
          </cell>
          <cell r="L13" t="str">
            <v>Reason for difference between pre 1975 and post 1975 not clear</v>
          </cell>
          <cell r="M13">
            <v>0</v>
          </cell>
          <cell r="N13">
            <v>0</v>
          </cell>
          <cell r="O13">
            <v>0</v>
          </cell>
          <cell r="P13">
            <v>8</v>
          </cell>
          <cell r="Q13">
            <v>3</v>
          </cell>
        </row>
        <row r="14">
          <cell r="B14">
            <v>3</v>
          </cell>
          <cell r="C14" t="str">
            <v>Transformers</v>
          </cell>
          <cell r="D14" t="str">
            <v>Conservator Bags</v>
          </cell>
          <cell r="E14" t="str">
            <v>Conservator Bags</v>
          </cell>
          <cell r="F14" t="str">
            <v>Review effectiveness of air/oil separation systems and investigate alternative methods</v>
          </cell>
          <cell r="G14" t="str">
            <v>O</v>
          </cell>
          <cell r="H14" t="str">
            <v>I</v>
          </cell>
          <cell r="I14">
            <v>2002</v>
          </cell>
          <cell r="J14" t="str">
            <v>AM/Central</v>
          </cell>
          <cell r="K14">
            <v>38352</v>
          </cell>
          <cell r="M14">
            <v>0</v>
          </cell>
          <cell r="N14">
            <v>0</v>
          </cell>
          <cell r="O14">
            <v>0</v>
          </cell>
          <cell r="P14">
            <v>8</v>
          </cell>
          <cell r="Q14">
            <v>3</v>
          </cell>
        </row>
        <row r="15">
          <cell r="B15">
            <v>4</v>
          </cell>
          <cell r="C15" t="str">
            <v>Transformers</v>
          </cell>
          <cell r="D15" t="str">
            <v>Sealing of On Load Tapchanger Diverter Compartments</v>
          </cell>
          <cell r="E15" t="str">
            <v>Other</v>
          </cell>
          <cell r="F15" t="str">
            <v>Review effectiveness of existing condition monitoring where oil leaks from diverter into the main tank and examine alternative techniques</v>
          </cell>
          <cell r="G15" t="str">
            <v>O</v>
          </cell>
          <cell r="H15" t="str">
            <v>I</v>
          </cell>
          <cell r="I15">
            <v>2002</v>
          </cell>
          <cell r="J15" t="str">
            <v>SSE</v>
          </cell>
          <cell r="K15">
            <v>38504</v>
          </cell>
          <cell r="L15" t="str">
            <v>Target dates required</v>
          </cell>
          <cell r="M15">
            <v>0</v>
          </cell>
          <cell r="N15">
            <v>0</v>
          </cell>
          <cell r="O15">
            <v>0</v>
          </cell>
          <cell r="P15">
            <v>8</v>
          </cell>
          <cell r="Q15">
            <v>3</v>
          </cell>
        </row>
        <row r="16">
          <cell r="B16">
            <v>5</v>
          </cell>
          <cell r="C16" t="str">
            <v>Transformers</v>
          </cell>
          <cell r="D16" t="str">
            <v>Ageing of On Load Tapchangers</v>
          </cell>
          <cell r="E16" t="str">
            <v>Other</v>
          </cell>
          <cell r="F16" t="str">
            <v>Review all tapchangers that operate more than 15,000 times per year and assess suitability for an on-line filter unit to be installed, or other methods of controlling diverter switch wear</v>
          </cell>
          <cell r="G16" t="str">
            <v>O</v>
          </cell>
          <cell r="H16" t="str">
            <v>I</v>
          </cell>
          <cell r="I16">
            <v>1998</v>
          </cell>
          <cell r="J16" t="str">
            <v>Asset Managers</v>
          </cell>
          <cell r="K16">
            <v>38504</v>
          </cell>
          <cell r="L16" t="str">
            <v>Target dates required</v>
          </cell>
          <cell r="M16">
            <v>2</v>
          </cell>
          <cell r="N16">
            <v>2</v>
          </cell>
          <cell r="O16">
            <v>10</v>
          </cell>
          <cell r="P16">
            <v>8</v>
          </cell>
          <cell r="Q16">
            <v>3</v>
          </cell>
        </row>
        <row r="17">
          <cell r="B17">
            <v>5</v>
          </cell>
          <cell r="C17" t="str">
            <v>Transformers</v>
          </cell>
          <cell r="D17" t="str">
            <v>Ageing of On Load Tapchangers</v>
          </cell>
          <cell r="E17" t="str">
            <v>Other</v>
          </cell>
          <cell r="F17" t="str">
            <v>Install on-line oil filter units as determined by the investigation</v>
          </cell>
          <cell r="G17" t="str">
            <v>C</v>
          </cell>
          <cell r="H17" t="str">
            <v>C</v>
          </cell>
          <cell r="I17">
            <v>1998</v>
          </cell>
          <cell r="J17" t="str">
            <v>Asset Managers</v>
          </cell>
          <cell r="K17" t="str">
            <v>To be determined by investigation</v>
          </cell>
          <cell r="M17">
            <v>2</v>
          </cell>
          <cell r="N17">
            <v>2</v>
          </cell>
          <cell r="O17">
            <v>10</v>
          </cell>
          <cell r="P17">
            <v>8</v>
          </cell>
          <cell r="Q17">
            <v>3</v>
          </cell>
        </row>
        <row r="18">
          <cell r="B18">
            <v>6</v>
          </cell>
          <cell r="C18" t="str">
            <v>Transformers</v>
          </cell>
          <cell r="D18" t="str">
            <v>Ageing of On Load Tapchangers</v>
          </cell>
          <cell r="E18" t="str">
            <v>Other</v>
          </cell>
          <cell r="F18" t="str">
            <v>Develop a schedule for the inspection of all Reinhausen tapchangers with greater than 300,000 operations (500,000 operations for transformers loaded between 30%  and 50% of rating)</v>
          </cell>
          <cell r="G18" t="str">
            <v>O</v>
          </cell>
          <cell r="H18" t="str">
            <v>I</v>
          </cell>
          <cell r="I18">
            <v>2002</v>
          </cell>
          <cell r="J18" t="str">
            <v>SSE</v>
          </cell>
          <cell r="K18">
            <v>38322</v>
          </cell>
          <cell r="L18" t="str">
            <v>If it hasn't been done need to renew target date.  Also need to split strategy it List and Maintenance Actions</v>
          </cell>
          <cell r="M18">
            <v>2</v>
          </cell>
          <cell r="N18">
            <v>2</v>
          </cell>
          <cell r="O18">
            <v>10</v>
          </cell>
          <cell r="P18">
            <v>10</v>
          </cell>
          <cell r="Q18">
            <v>3</v>
          </cell>
        </row>
        <row r="19">
          <cell r="B19">
            <v>6</v>
          </cell>
          <cell r="C19" t="str">
            <v>Transformers</v>
          </cell>
          <cell r="D19" t="str">
            <v>Ageing of On Load Tapchangers</v>
          </cell>
          <cell r="E19" t="str">
            <v>Other</v>
          </cell>
          <cell r="F19" t="str">
            <v>Inspect Reinhausen type diverters in conjunction with suitably trained persons as per operational schedule</v>
          </cell>
          <cell r="G19" t="str">
            <v>O</v>
          </cell>
          <cell r="H19" t="str">
            <v>I</v>
          </cell>
          <cell r="I19">
            <v>2002</v>
          </cell>
          <cell r="J19" t="str">
            <v>Asset Managers</v>
          </cell>
          <cell r="K19">
            <v>38533</v>
          </cell>
          <cell r="M19">
            <v>2</v>
          </cell>
          <cell r="N19">
            <v>2</v>
          </cell>
          <cell r="O19">
            <v>10</v>
          </cell>
          <cell r="P19">
            <v>10</v>
          </cell>
          <cell r="Q19">
            <v>3</v>
          </cell>
        </row>
        <row r="20">
          <cell r="B20">
            <v>6</v>
          </cell>
          <cell r="C20" t="str">
            <v>Transformers</v>
          </cell>
          <cell r="D20" t="str">
            <v>Ageing of On Load Tapchangers</v>
          </cell>
          <cell r="E20" t="str">
            <v>Replacement</v>
          </cell>
          <cell r="F20" t="str">
            <v>Replace Reinhausen diverter switches dependent on assessment</v>
          </cell>
          <cell r="G20" t="str">
            <v>C</v>
          </cell>
          <cell r="H20" t="str">
            <v>C</v>
          </cell>
          <cell r="I20">
            <v>1998</v>
          </cell>
          <cell r="J20" t="str">
            <v>Asset Managers</v>
          </cell>
          <cell r="K20" t="str">
            <v>To be determined by investigation</v>
          </cell>
          <cell r="L20" t="str">
            <v>This strategy will need to be defined better so it can be costed.</v>
          </cell>
          <cell r="M20">
            <v>2</v>
          </cell>
          <cell r="N20">
            <v>2</v>
          </cell>
          <cell r="O20">
            <v>10</v>
          </cell>
          <cell r="P20">
            <v>10</v>
          </cell>
          <cell r="Q20">
            <v>3</v>
          </cell>
        </row>
        <row r="21">
          <cell r="B21">
            <v>7</v>
          </cell>
          <cell r="C21" t="str">
            <v>Transformers</v>
          </cell>
          <cell r="D21" t="str">
            <v>Ageing of On Load Tapchangers</v>
          </cell>
          <cell r="E21" t="str">
            <v>Other</v>
          </cell>
          <cell r="F21" t="str">
            <v>Identify F&amp;D Type diverters where there is no mechanical stop</v>
          </cell>
          <cell r="G21" t="str">
            <v>O</v>
          </cell>
          <cell r="H21" t="str">
            <v>I</v>
          </cell>
          <cell r="I21">
            <v>2003</v>
          </cell>
          <cell r="J21" t="str">
            <v>Asset Managers</v>
          </cell>
          <cell r="L21" t="str">
            <v xml:space="preserve">This strategy needs to be split into I &amp; M and target date added to I </v>
          </cell>
          <cell r="M21">
            <v>2</v>
          </cell>
          <cell r="N21">
            <v>2</v>
          </cell>
          <cell r="O21">
            <v>10</v>
          </cell>
          <cell r="P21">
            <v>10</v>
          </cell>
          <cell r="Q21">
            <v>3</v>
          </cell>
        </row>
        <row r="22">
          <cell r="B22">
            <v>7.1</v>
          </cell>
          <cell r="C22" t="str">
            <v>Transformers</v>
          </cell>
          <cell r="D22" t="str">
            <v>Ageing of On Load Tapchangers</v>
          </cell>
          <cell r="E22" t="str">
            <v>Other</v>
          </cell>
          <cell r="F22" t="str">
            <v>Fit new end stops to F &amp; D types</v>
          </cell>
          <cell r="G22" t="str">
            <v>O</v>
          </cell>
          <cell r="H22" t="str">
            <v>M</v>
          </cell>
          <cell r="I22">
            <v>2003</v>
          </cell>
          <cell r="J22" t="str">
            <v>Asset Managers</v>
          </cell>
          <cell r="K22">
            <v>38168</v>
          </cell>
          <cell r="L22" t="str">
            <v>If not done renew target dates.</v>
          </cell>
          <cell r="M22">
            <v>2</v>
          </cell>
          <cell r="N22">
            <v>2</v>
          </cell>
          <cell r="O22">
            <v>10</v>
          </cell>
          <cell r="P22">
            <v>10</v>
          </cell>
          <cell r="Q22">
            <v>3</v>
          </cell>
        </row>
        <row r="23">
          <cell r="B23">
            <v>8</v>
          </cell>
          <cell r="C23" t="str">
            <v>Transformers</v>
          </cell>
          <cell r="D23" t="str">
            <v>Ageing of On Load Tapchangers</v>
          </cell>
          <cell r="E23" t="str">
            <v>Other</v>
          </cell>
          <cell r="F23" t="str">
            <v>Investigate comparison methods to verify alignment in tapchangers</v>
          </cell>
          <cell r="G23" t="str">
            <v>O</v>
          </cell>
          <cell r="H23" t="str">
            <v>I</v>
          </cell>
          <cell r="I23">
            <v>2003</v>
          </cell>
          <cell r="J23" t="str">
            <v>SSE</v>
          </cell>
          <cell r="K23">
            <v>38533</v>
          </cell>
          <cell r="M23">
            <v>2</v>
          </cell>
          <cell r="N23">
            <v>2</v>
          </cell>
          <cell r="O23">
            <v>10</v>
          </cell>
          <cell r="P23">
            <v>10</v>
          </cell>
          <cell r="Q23">
            <v>3</v>
          </cell>
        </row>
        <row r="24">
          <cell r="B24">
            <v>9</v>
          </cell>
          <cell r="C24" t="str">
            <v>Transformers</v>
          </cell>
          <cell r="D24" t="str">
            <v>Ageing of On Load Tapchangers</v>
          </cell>
          <cell r="E24" t="str">
            <v>Other</v>
          </cell>
          <cell r="F24" t="str">
            <v>Set up program of inspection and life assessment of at risk and aged tapchangers</v>
          </cell>
          <cell r="G24" t="str">
            <v>O</v>
          </cell>
          <cell r="H24" t="str">
            <v>I</v>
          </cell>
          <cell r="I24">
            <v>2003</v>
          </cell>
          <cell r="J24" t="str">
            <v>SSE</v>
          </cell>
          <cell r="K24">
            <v>37741</v>
          </cell>
          <cell r="L24" t="str">
            <v>Needs to be split into I &amp; M strategies and really needs more specific targets clarifying types of tapchangers referred to</v>
          </cell>
          <cell r="M24">
            <v>2</v>
          </cell>
          <cell r="N24">
            <v>2</v>
          </cell>
          <cell r="O24">
            <v>10</v>
          </cell>
          <cell r="P24">
            <v>10</v>
          </cell>
          <cell r="Q24">
            <v>3</v>
          </cell>
        </row>
        <row r="25">
          <cell r="B25">
            <v>9</v>
          </cell>
          <cell r="C25" t="str">
            <v>Transformers</v>
          </cell>
          <cell r="D25" t="str">
            <v>Ageing of On Load Tapchangers</v>
          </cell>
          <cell r="E25" t="str">
            <v>Other</v>
          </cell>
          <cell r="F25" t="str">
            <v>Suitably trained staff to Inspect tapchangers determine life assessment</v>
          </cell>
          <cell r="G25" t="str">
            <v>O</v>
          </cell>
          <cell r="H25" t="str">
            <v>I</v>
          </cell>
          <cell r="I25">
            <v>2003</v>
          </cell>
          <cell r="J25" t="str">
            <v>Asset Managers</v>
          </cell>
          <cell r="K25">
            <v>39263</v>
          </cell>
          <cell r="M25">
            <v>2</v>
          </cell>
          <cell r="N25">
            <v>2</v>
          </cell>
          <cell r="O25">
            <v>10</v>
          </cell>
          <cell r="P25">
            <v>10</v>
          </cell>
          <cell r="Q25">
            <v>3</v>
          </cell>
        </row>
        <row r="26">
          <cell r="B26">
            <v>10</v>
          </cell>
          <cell r="C26" t="str">
            <v>Transformers</v>
          </cell>
          <cell r="D26" t="str">
            <v>Ageing of On Load Tapchangers</v>
          </cell>
          <cell r="E26" t="str">
            <v>Other</v>
          </cell>
          <cell r="F26" t="str">
            <v>Report and investigate AVR to reduce no. taps/day</v>
          </cell>
          <cell r="G26" t="str">
            <v>O</v>
          </cell>
          <cell r="H26" t="str">
            <v>I</v>
          </cell>
          <cell r="I26">
            <v>2003</v>
          </cell>
          <cell r="J26" t="str">
            <v>Asset Managers</v>
          </cell>
          <cell r="K26">
            <v>38168</v>
          </cell>
          <cell r="M26">
            <v>2</v>
          </cell>
          <cell r="N26">
            <v>2</v>
          </cell>
          <cell r="O26">
            <v>10</v>
          </cell>
          <cell r="P26">
            <v>8</v>
          </cell>
          <cell r="Q26">
            <v>3</v>
          </cell>
        </row>
        <row r="27">
          <cell r="B27">
            <v>11</v>
          </cell>
          <cell r="C27" t="str">
            <v>Transformers</v>
          </cell>
          <cell r="D27" t="str">
            <v>Bushings</v>
          </cell>
          <cell r="E27" t="str">
            <v>Replacement</v>
          </cell>
          <cell r="F27" t="str">
            <v>Replace all condenser bushings with no DDF point</v>
          </cell>
          <cell r="G27" t="str">
            <v>M</v>
          </cell>
          <cell r="H27" t="str">
            <v>R</v>
          </cell>
          <cell r="I27">
            <v>2000</v>
          </cell>
          <cell r="J27" t="str">
            <v>Asset Managers</v>
          </cell>
          <cell r="K27" t="str">
            <v xml:space="preserve"> Dec 2004</v>
          </cell>
          <cell r="L27" t="str">
            <v>Need to identify which transformers have condenser bushings with no DDF point</v>
          </cell>
          <cell r="M27">
            <v>10</v>
          </cell>
          <cell r="N27">
            <v>5</v>
          </cell>
          <cell r="O27">
            <v>10</v>
          </cell>
          <cell r="P27">
            <v>10</v>
          </cell>
          <cell r="Q27">
            <v>3</v>
          </cell>
        </row>
        <row r="28">
          <cell r="B28">
            <v>12</v>
          </cell>
          <cell r="C28" t="str">
            <v>Transformers</v>
          </cell>
          <cell r="D28" t="str">
            <v>Bushings</v>
          </cell>
          <cell r="E28" t="str">
            <v>Replacement</v>
          </cell>
          <cell r="F28" t="str">
            <v>Replace all condenser type SRBP bushings</v>
          </cell>
          <cell r="G28" t="str">
            <v>M</v>
          </cell>
          <cell r="H28" t="str">
            <v>R</v>
          </cell>
          <cell r="I28">
            <v>2003</v>
          </cell>
          <cell r="J28" t="str">
            <v>Asset Managers</v>
          </cell>
          <cell r="K28">
            <v>39629</v>
          </cell>
          <cell r="L28" t="str">
            <v>Identify bushings</v>
          </cell>
          <cell r="M28">
            <v>10</v>
          </cell>
          <cell r="N28">
            <v>5</v>
          </cell>
          <cell r="O28">
            <v>10</v>
          </cell>
          <cell r="P28">
            <v>10</v>
          </cell>
          <cell r="Q28">
            <v>3</v>
          </cell>
        </row>
        <row r="29">
          <cell r="B29">
            <v>13</v>
          </cell>
          <cell r="C29" t="str">
            <v>Transformers</v>
          </cell>
          <cell r="D29" t="str">
            <v>DGA Techniques</v>
          </cell>
          <cell r="E29" t="str">
            <v>Other</v>
          </cell>
          <cell r="F29" t="str">
            <v>Provide Specialist Training in DGA assessment techniques for selected staff</v>
          </cell>
          <cell r="G29" t="str">
            <v>O</v>
          </cell>
          <cell r="H29" t="str">
            <v>I</v>
          </cell>
          <cell r="I29">
            <v>2003</v>
          </cell>
          <cell r="J29" t="str">
            <v>SSE</v>
          </cell>
          <cell r="K29">
            <v>38322</v>
          </cell>
          <cell r="M29">
            <v>0</v>
          </cell>
          <cell r="N29">
            <v>0</v>
          </cell>
          <cell r="O29">
            <v>0</v>
          </cell>
          <cell r="P29">
            <v>8</v>
          </cell>
          <cell r="Q29">
            <v>3</v>
          </cell>
        </row>
        <row r="30">
          <cell r="B30">
            <v>13</v>
          </cell>
          <cell r="C30" t="str">
            <v>Transformers</v>
          </cell>
          <cell r="D30" t="str">
            <v>DGA Techniques</v>
          </cell>
          <cell r="E30" t="str">
            <v>Other</v>
          </cell>
          <cell r="F30" t="str">
            <v>Acquire DGA Assessment tools and implement supporting processes</v>
          </cell>
          <cell r="G30" t="str">
            <v>O</v>
          </cell>
          <cell r="H30" t="str">
            <v>I</v>
          </cell>
          <cell r="I30">
            <v>2003</v>
          </cell>
          <cell r="J30" t="str">
            <v>SSE</v>
          </cell>
          <cell r="K30">
            <v>38504</v>
          </cell>
          <cell r="M30">
            <v>0</v>
          </cell>
          <cell r="N30">
            <v>0</v>
          </cell>
          <cell r="O30">
            <v>0</v>
          </cell>
          <cell r="P30">
            <v>8</v>
          </cell>
          <cell r="Q30">
            <v>3</v>
          </cell>
        </row>
        <row r="31">
          <cell r="B31">
            <v>14</v>
          </cell>
          <cell r="C31" t="str">
            <v>Transformers</v>
          </cell>
          <cell r="D31" t="str">
            <v>Aged Transformers</v>
          </cell>
          <cell r="E31" t="str">
            <v>Other</v>
          </cell>
          <cell r="F31" t="str">
            <v>Review available DGA Data to identify transformers of concern</v>
          </cell>
          <cell r="G31" t="str">
            <v>O</v>
          </cell>
          <cell r="H31" t="str">
            <v>I</v>
          </cell>
          <cell r="I31">
            <v>2003</v>
          </cell>
          <cell r="J31" t="str">
            <v>Asset Managers</v>
          </cell>
          <cell r="K31">
            <v>38322</v>
          </cell>
          <cell r="M31">
            <v>0</v>
          </cell>
          <cell r="N31">
            <v>0</v>
          </cell>
          <cell r="O31">
            <v>0</v>
          </cell>
          <cell r="P31">
            <v>8</v>
          </cell>
          <cell r="Q31">
            <v>3</v>
          </cell>
        </row>
        <row r="32">
          <cell r="B32">
            <v>14</v>
          </cell>
          <cell r="C32" t="str">
            <v>Transformers</v>
          </cell>
          <cell r="D32" t="str">
            <v>Aged Transformers</v>
          </cell>
          <cell r="E32" t="str">
            <v>Other</v>
          </cell>
          <cell r="F32" t="str">
            <v>Develop an Aged transformer management policy supported by a decision making model</v>
          </cell>
          <cell r="G32" t="str">
            <v>O</v>
          </cell>
          <cell r="H32" t="str">
            <v>I</v>
          </cell>
          <cell r="I32">
            <v>2003</v>
          </cell>
          <cell r="J32" t="str">
            <v>SSE</v>
          </cell>
          <cell r="K32">
            <v>38322</v>
          </cell>
          <cell r="M32">
            <v>0</v>
          </cell>
          <cell r="N32">
            <v>0</v>
          </cell>
          <cell r="O32">
            <v>0</v>
          </cell>
          <cell r="P32">
            <v>8</v>
          </cell>
          <cell r="Q32">
            <v>3</v>
          </cell>
        </row>
        <row r="33">
          <cell r="B33">
            <v>14</v>
          </cell>
          <cell r="C33" t="str">
            <v>Transformers</v>
          </cell>
          <cell r="D33" t="str">
            <v>Aged Transformers</v>
          </cell>
          <cell r="E33" t="str">
            <v>Other</v>
          </cell>
          <cell r="F33" t="str">
            <v>Apply the Aged Transformer model to all transformers to prioritise at risk transformers for replacement or refurbishment</v>
          </cell>
          <cell r="G33" t="str">
            <v>O</v>
          </cell>
          <cell r="H33" t="str">
            <v>I</v>
          </cell>
          <cell r="I33">
            <v>2003</v>
          </cell>
          <cell r="J33" t="str">
            <v>Asset Managers</v>
          </cell>
          <cell r="K33">
            <v>38504</v>
          </cell>
          <cell r="M33">
            <v>0</v>
          </cell>
          <cell r="N33">
            <v>0</v>
          </cell>
          <cell r="O33">
            <v>0</v>
          </cell>
          <cell r="P33">
            <v>8</v>
          </cell>
          <cell r="Q33">
            <v>3</v>
          </cell>
        </row>
        <row r="34">
          <cell r="B34">
            <v>15</v>
          </cell>
          <cell r="C34" t="str">
            <v>Transformers</v>
          </cell>
          <cell r="D34" t="str">
            <v>Operational Recommendations</v>
          </cell>
          <cell r="E34" t="str">
            <v>Other</v>
          </cell>
          <cell r="F34" t="str">
            <v>Implement operating procedures to minimise risk of loss of supply when taking tapchangers out of service by taking transformers to new tap before switching</v>
          </cell>
          <cell r="G34" t="str">
            <v>O</v>
          </cell>
          <cell r="H34" t="str">
            <v>I</v>
          </cell>
          <cell r="I34">
            <v>2003</v>
          </cell>
          <cell r="J34" t="str">
            <v>SSE</v>
          </cell>
          <cell r="K34">
            <v>38322</v>
          </cell>
          <cell r="M34">
            <v>2</v>
          </cell>
          <cell r="N34">
            <v>2</v>
          </cell>
          <cell r="O34">
            <v>10</v>
          </cell>
          <cell r="P34">
            <v>8</v>
          </cell>
          <cell r="Q34">
            <v>3</v>
          </cell>
        </row>
        <row r="35">
          <cell r="B35">
            <v>16</v>
          </cell>
          <cell r="C35" t="str">
            <v>Circuit Breakers</v>
          </cell>
          <cell r="D35" t="str">
            <v>AEI GA 11 W8 CBs</v>
          </cell>
          <cell r="E35" t="str">
            <v>Replacement</v>
          </cell>
          <cell r="F35" t="str">
            <v>Replace all of this type</v>
          </cell>
          <cell r="G35" t="str">
            <v>C</v>
          </cell>
          <cell r="H35" t="str">
            <v>R</v>
          </cell>
          <cell r="I35">
            <v>1995</v>
          </cell>
          <cell r="J35" t="str">
            <v>Asset Managers</v>
          </cell>
          <cell r="K35" t="str">
            <v>June, 2008</v>
          </cell>
          <cell r="L35" t="str">
            <v>Strategy shouldn't identify rate of change</v>
          </cell>
          <cell r="M35">
            <v>8</v>
          </cell>
          <cell r="N35">
            <v>0</v>
          </cell>
          <cell r="O35">
            <v>10</v>
          </cell>
          <cell r="P35">
            <v>10</v>
          </cell>
          <cell r="Q35">
            <v>2</v>
          </cell>
        </row>
        <row r="36">
          <cell r="B36">
            <v>17</v>
          </cell>
          <cell r="C36" t="str">
            <v>Circuit Breakers</v>
          </cell>
          <cell r="D36" t="str">
            <v>132 kV (OBR30) Reyrolle CBs</v>
          </cell>
          <cell r="E36" t="str">
            <v>Replacement</v>
          </cell>
          <cell r="F36" t="str">
            <v>Replace all of this type</v>
          </cell>
          <cell r="G36" t="str">
            <v>C</v>
          </cell>
          <cell r="H36" t="str">
            <v>R</v>
          </cell>
          <cell r="I36">
            <v>1995</v>
          </cell>
          <cell r="J36" t="str">
            <v>Asset Managers</v>
          </cell>
          <cell r="K36" t="str">
            <v>June, 2004</v>
          </cell>
          <cell r="M36">
            <v>5</v>
          </cell>
          <cell r="N36">
            <v>0</v>
          </cell>
          <cell r="O36">
            <v>10</v>
          </cell>
          <cell r="P36">
            <v>10</v>
          </cell>
          <cell r="Q36">
            <v>3</v>
          </cell>
        </row>
        <row r="37">
          <cell r="B37">
            <v>18</v>
          </cell>
          <cell r="C37" t="str">
            <v>Circuit Breakers</v>
          </cell>
          <cell r="D37" t="str">
            <v>132 kV AEG WM5077</v>
          </cell>
          <cell r="E37" t="str">
            <v>Replacement</v>
          </cell>
          <cell r="F37" t="str">
            <v>Replace all of this type</v>
          </cell>
          <cell r="G37" t="str">
            <v>C</v>
          </cell>
          <cell r="H37" t="str">
            <v>R</v>
          </cell>
          <cell r="I37">
            <v>1995</v>
          </cell>
          <cell r="J37" t="str">
            <v>Asset Managers</v>
          </cell>
          <cell r="K37" t="str">
            <v>June, 2005</v>
          </cell>
          <cell r="M37">
            <v>0</v>
          </cell>
          <cell r="N37">
            <v>0</v>
          </cell>
          <cell r="O37">
            <v>8</v>
          </cell>
          <cell r="P37">
            <v>8</v>
          </cell>
          <cell r="Q37">
            <v>3</v>
          </cell>
        </row>
        <row r="38">
          <cell r="B38">
            <v>19</v>
          </cell>
          <cell r="C38" t="str">
            <v>Circuit Breakers</v>
          </cell>
          <cell r="D38" t="str">
            <v>66kV Oerlikon TOF60.6</v>
          </cell>
          <cell r="E38" t="str">
            <v>Replacement</v>
          </cell>
          <cell r="F38" t="str">
            <v>Replace all of this type</v>
          </cell>
          <cell r="G38" t="str">
            <v>C</v>
          </cell>
          <cell r="H38" t="str">
            <v>R</v>
          </cell>
          <cell r="I38">
            <v>1995</v>
          </cell>
          <cell r="J38" t="str">
            <v>Asset Managers</v>
          </cell>
          <cell r="K38">
            <v>38139</v>
          </cell>
          <cell r="M38">
            <v>0</v>
          </cell>
          <cell r="N38">
            <v>0</v>
          </cell>
          <cell r="O38">
            <v>8</v>
          </cell>
          <cell r="P38">
            <v>8</v>
          </cell>
          <cell r="Q38">
            <v>3</v>
          </cell>
        </row>
        <row r="39">
          <cell r="B39">
            <v>20</v>
          </cell>
          <cell r="C39" t="str">
            <v>Circuit Breakers</v>
          </cell>
          <cell r="D39" t="str">
            <v xml:space="preserve">33kV Westinghouse GC </v>
          </cell>
          <cell r="E39" t="str">
            <v>Replacement</v>
          </cell>
          <cell r="F39" t="str">
            <v>Replace if no DDF Point</v>
          </cell>
          <cell r="G39" t="str">
            <v>C</v>
          </cell>
          <cell r="H39" t="str">
            <v>R</v>
          </cell>
          <cell r="I39">
            <v>2001</v>
          </cell>
          <cell r="J39" t="str">
            <v>Asset Managers</v>
          </cell>
          <cell r="K39">
            <v>38504</v>
          </cell>
          <cell r="L39" t="str">
            <v>No completion date</v>
          </cell>
          <cell r="M39">
            <v>8</v>
          </cell>
          <cell r="N39">
            <v>2</v>
          </cell>
          <cell r="O39">
            <v>8</v>
          </cell>
          <cell r="P39">
            <v>5</v>
          </cell>
          <cell r="Q39">
            <v>2</v>
          </cell>
        </row>
        <row r="40">
          <cell r="B40">
            <v>20.100000000000001</v>
          </cell>
          <cell r="C40" t="str">
            <v>Circuit Breakers</v>
          </cell>
          <cell r="D40" t="str">
            <v xml:space="preserve">33kV Westinghouse GC </v>
          </cell>
          <cell r="E40" t="str">
            <v>Replacement</v>
          </cell>
          <cell r="F40" t="str">
            <v>Replace all of this type</v>
          </cell>
          <cell r="G40" t="str">
            <v>C</v>
          </cell>
          <cell r="H40" t="str">
            <v>R</v>
          </cell>
          <cell r="I40">
            <v>2004</v>
          </cell>
          <cell r="J40" t="str">
            <v>Asset Managers</v>
          </cell>
          <cell r="K40" t="str">
            <v>June, 2007</v>
          </cell>
          <cell r="M40">
            <v>5</v>
          </cell>
          <cell r="N40">
            <v>2</v>
          </cell>
          <cell r="O40">
            <v>8</v>
          </cell>
          <cell r="P40">
            <v>5</v>
          </cell>
          <cell r="Q40">
            <v>2</v>
          </cell>
        </row>
        <row r="41">
          <cell r="B41">
            <v>21</v>
          </cell>
          <cell r="C41" t="str">
            <v>Circuit Breakers</v>
          </cell>
          <cell r="D41" t="str">
            <v>22kv Sace</v>
          </cell>
          <cell r="E41" t="str">
            <v>Replacement</v>
          </cell>
          <cell r="F41" t="str">
            <v>Replace all of this type</v>
          </cell>
          <cell r="G41" t="str">
            <v>C</v>
          </cell>
          <cell r="H41" t="str">
            <v>R</v>
          </cell>
          <cell r="I41">
            <v>1998</v>
          </cell>
          <cell r="J41" t="str">
            <v>Asset Managers</v>
          </cell>
          <cell r="K41" t="str">
            <v>June, 2005</v>
          </cell>
          <cell r="M41">
            <v>0</v>
          </cell>
          <cell r="N41">
            <v>0</v>
          </cell>
          <cell r="O41">
            <v>8</v>
          </cell>
          <cell r="P41">
            <v>8</v>
          </cell>
          <cell r="Q41">
            <v>3</v>
          </cell>
        </row>
        <row r="42">
          <cell r="B42">
            <v>22</v>
          </cell>
          <cell r="C42" t="str">
            <v>Circuit Breakers</v>
          </cell>
          <cell r="D42" t="str">
            <v>132kV Galileo OCERD 150</v>
          </cell>
          <cell r="E42" t="str">
            <v>Replacement</v>
          </cell>
          <cell r="F42" t="str">
            <v>Replace all of this type</v>
          </cell>
          <cell r="G42" t="str">
            <v>C</v>
          </cell>
          <cell r="H42" t="str">
            <v>R</v>
          </cell>
          <cell r="I42">
            <v>1998</v>
          </cell>
          <cell r="J42" t="str">
            <v>Asset Managers</v>
          </cell>
          <cell r="K42" t="str">
            <v>June, 2005</v>
          </cell>
          <cell r="M42">
            <v>0</v>
          </cell>
          <cell r="N42">
            <v>10</v>
          </cell>
          <cell r="O42">
            <v>5</v>
          </cell>
          <cell r="P42">
            <v>5</v>
          </cell>
          <cell r="Q42">
            <v>3</v>
          </cell>
        </row>
        <row r="43">
          <cell r="B43">
            <v>23</v>
          </cell>
          <cell r="C43" t="str">
            <v>Circuit Breakers</v>
          </cell>
          <cell r="D43" t="str">
            <v>Oerlikon FS13C3.1 &amp; FR</v>
          </cell>
          <cell r="E43" t="str">
            <v>Replacement</v>
          </cell>
          <cell r="F43" t="str">
            <v>Replace all of this type</v>
          </cell>
          <cell r="G43" t="str">
            <v>C</v>
          </cell>
          <cell r="H43" t="str">
            <v>R</v>
          </cell>
          <cell r="I43">
            <v>1995</v>
          </cell>
          <cell r="J43" t="str">
            <v>Asset Managers</v>
          </cell>
          <cell r="K43" t="str">
            <v>June, 2005</v>
          </cell>
          <cell r="M43">
            <v>0</v>
          </cell>
          <cell r="N43">
            <v>0</v>
          </cell>
          <cell r="O43">
            <v>8</v>
          </cell>
          <cell r="P43">
            <v>8</v>
          </cell>
          <cell r="Q43">
            <v>3</v>
          </cell>
        </row>
        <row r="44">
          <cell r="B44">
            <v>24</v>
          </cell>
          <cell r="C44" t="str">
            <v>Circuit Breakers</v>
          </cell>
          <cell r="D44" t="str">
            <v xml:space="preserve">BTH 66kV </v>
          </cell>
          <cell r="E44" t="str">
            <v>Replacement</v>
          </cell>
          <cell r="F44" t="str">
            <v>Replace all of this type</v>
          </cell>
          <cell r="G44" t="str">
            <v>C</v>
          </cell>
          <cell r="H44" t="str">
            <v>R</v>
          </cell>
          <cell r="I44">
            <v>2000</v>
          </cell>
          <cell r="J44" t="str">
            <v>Asset Managers</v>
          </cell>
          <cell r="K44" t="str">
            <v>June, 2005</v>
          </cell>
          <cell r="M44">
            <v>5</v>
          </cell>
          <cell r="N44">
            <v>2</v>
          </cell>
          <cell r="O44">
            <v>8</v>
          </cell>
          <cell r="P44">
            <v>5</v>
          </cell>
          <cell r="Q44">
            <v>3</v>
          </cell>
        </row>
        <row r="45">
          <cell r="B45">
            <v>25</v>
          </cell>
          <cell r="C45" t="str">
            <v>Circuit Breakers</v>
          </cell>
          <cell r="D45" t="str">
            <v>Reyrolle 132kV OS</v>
          </cell>
          <cell r="E45" t="str">
            <v>Replacement</v>
          </cell>
          <cell r="F45" t="str">
            <v>Replace all of this type</v>
          </cell>
          <cell r="G45" t="str">
            <v>C</v>
          </cell>
          <cell r="H45" t="str">
            <v>R</v>
          </cell>
          <cell r="I45">
            <v>2000</v>
          </cell>
          <cell r="J45" t="str">
            <v>Asset Managers</v>
          </cell>
          <cell r="K45" t="str">
            <v>June,2005</v>
          </cell>
          <cell r="M45">
            <v>0</v>
          </cell>
          <cell r="N45">
            <v>0</v>
          </cell>
          <cell r="O45">
            <v>8</v>
          </cell>
          <cell r="P45">
            <v>8</v>
          </cell>
          <cell r="Q45">
            <v>2</v>
          </cell>
        </row>
        <row r="46">
          <cell r="B46">
            <v>26</v>
          </cell>
          <cell r="C46" t="str">
            <v>Circuit Breakers</v>
          </cell>
          <cell r="D46" t="str">
            <v>ASEA 132kV HKEY</v>
          </cell>
          <cell r="E46" t="str">
            <v>Replacement</v>
          </cell>
          <cell r="F46" t="str">
            <v>Replace all of this type</v>
          </cell>
          <cell r="G46" t="str">
            <v>C</v>
          </cell>
          <cell r="H46" t="str">
            <v>R</v>
          </cell>
          <cell r="I46">
            <v>2000</v>
          </cell>
          <cell r="J46" t="str">
            <v>Asset Managers</v>
          </cell>
          <cell r="K46" t="str">
            <v>June, 2011</v>
          </cell>
          <cell r="M46">
            <v>0</v>
          </cell>
          <cell r="N46">
            <v>0</v>
          </cell>
          <cell r="O46">
            <v>8</v>
          </cell>
          <cell r="P46">
            <v>8</v>
          </cell>
          <cell r="Q46">
            <v>2</v>
          </cell>
        </row>
        <row r="47">
          <cell r="B47">
            <v>27</v>
          </cell>
          <cell r="C47" t="str">
            <v>Circuit Breakers</v>
          </cell>
          <cell r="D47" t="str">
            <v>ASEA 66kV HKEY</v>
          </cell>
          <cell r="E47" t="str">
            <v>Replacement</v>
          </cell>
          <cell r="F47" t="str">
            <v>Replace all of this type</v>
          </cell>
          <cell r="G47" t="str">
            <v>C</v>
          </cell>
          <cell r="H47" t="str">
            <v>R</v>
          </cell>
          <cell r="I47">
            <v>2000</v>
          </cell>
          <cell r="J47" t="str">
            <v>Asset Managers</v>
          </cell>
          <cell r="K47" t="str">
            <v>June, 2007</v>
          </cell>
          <cell r="M47">
            <v>0</v>
          </cell>
          <cell r="N47">
            <v>0</v>
          </cell>
          <cell r="O47">
            <v>8</v>
          </cell>
          <cell r="P47">
            <v>8</v>
          </cell>
          <cell r="Q47">
            <v>1</v>
          </cell>
        </row>
        <row r="48">
          <cell r="B48">
            <v>28</v>
          </cell>
          <cell r="C48" t="str">
            <v>Circuit Breakers</v>
          </cell>
          <cell r="D48" t="str">
            <v>Brown Boveri 66kV ELF</v>
          </cell>
          <cell r="E48" t="str">
            <v>Replacement</v>
          </cell>
          <cell r="F48" t="str">
            <v>Replace all of this type</v>
          </cell>
          <cell r="G48" t="str">
            <v>C</v>
          </cell>
          <cell r="H48" t="str">
            <v>R</v>
          </cell>
          <cell r="I48">
            <v>2000</v>
          </cell>
          <cell r="J48" t="str">
            <v>Asset Managers</v>
          </cell>
          <cell r="K48" t="str">
            <v>June, 2013</v>
          </cell>
          <cell r="M48">
            <v>0</v>
          </cell>
          <cell r="N48">
            <v>0</v>
          </cell>
          <cell r="O48">
            <v>8</v>
          </cell>
          <cell r="P48">
            <v>8</v>
          </cell>
          <cell r="Q48">
            <v>3</v>
          </cell>
        </row>
        <row r="49">
          <cell r="B49">
            <v>29</v>
          </cell>
          <cell r="C49" t="str">
            <v>Circuit Breakers</v>
          </cell>
          <cell r="D49" t="str">
            <v>SF6 CBs</v>
          </cell>
          <cell r="E49" t="str">
            <v>Other</v>
          </cell>
          <cell r="F49" t="str">
            <v>Inspection of Nominated CBs</v>
          </cell>
          <cell r="G49" t="str">
            <v>O</v>
          </cell>
          <cell r="H49" t="str">
            <v>I</v>
          </cell>
          <cell r="I49">
            <v>2000</v>
          </cell>
          <cell r="J49" t="str">
            <v>SSE</v>
          </cell>
          <cell r="K49" t="str">
            <v>Recurrent Each April</v>
          </cell>
          <cell r="M49">
            <v>0</v>
          </cell>
          <cell r="N49">
            <v>0</v>
          </cell>
          <cell r="O49">
            <v>8</v>
          </cell>
          <cell r="P49">
            <v>0</v>
          </cell>
          <cell r="Q49">
            <v>3</v>
          </cell>
        </row>
        <row r="50">
          <cell r="B50">
            <v>30</v>
          </cell>
          <cell r="C50" t="str">
            <v>Circuit Breakers</v>
          </cell>
          <cell r="D50" t="str">
            <v>AEI 33kV Bulk Oil</v>
          </cell>
          <cell r="E50" t="str">
            <v>Replacement</v>
          </cell>
          <cell r="F50" t="str">
            <v>Replace all of this type</v>
          </cell>
          <cell r="G50" t="str">
            <v>C</v>
          </cell>
          <cell r="H50" t="str">
            <v>R</v>
          </cell>
          <cell r="I50">
            <v>2001</v>
          </cell>
          <cell r="J50" t="str">
            <v>Asset Managers</v>
          </cell>
          <cell r="K50">
            <v>39417</v>
          </cell>
          <cell r="M50">
            <v>5</v>
          </cell>
          <cell r="N50">
            <v>2</v>
          </cell>
          <cell r="O50">
            <v>8</v>
          </cell>
          <cell r="P50">
            <v>5</v>
          </cell>
          <cell r="Q50">
            <v>2</v>
          </cell>
        </row>
        <row r="51">
          <cell r="B51">
            <v>31</v>
          </cell>
          <cell r="C51" t="str">
            <v>Circuit Breakers</v>
          </cell>
          <cell r="D51" t="str">
            <v>ABB 132kV HLD</v>
          </cell>
          <cell r="E51" t="str">
            <v>Replacement</v>
          </cell>
          <cell r="F51" t="str">
            <v>Replace all of this type</v>
          </cell>
          <cell r="G51" t="str">
            <v>C</v>
          </cell>
          <cell r="H51" t="str">
            <v>R</v>
          </cell>
          <cell r="I51">
            <v>2004</v>
          </cell>
          <cell r="J51" t="str">
            <v>Asset Managers</v>
          </cell>
          <cell r="K51">
            <v>42887</v>
          </cell>
          <cell r="M51">
            <v>0</v>
          </cell>
          <cell r="N51">
            <v>0</v>
          </cell>
          <cell r="O51">
            <v>8</v>
          </cell>
          <cell r="P51">
            <v>8</v>
          </cell>
          <cell r="Q51">
            <v>1</v>
          </cell>
        </row>
        <row r="52">
          <cell r="B52">
            <v>32</v>
          </cell>
          <cell r="C52" t="str">
            <v>Circuit Breakers</v>
          </cell>
          <cell r="D52" t="str">
            <v>DELLE 66kV HPGE</v>
          </cell>
          <cell r="E52" t="str">
            <v>Replacement</v>
          </cell>
          <cell r="F52" t="str">
            <v>Replace all of this type</v>
          </cell>
          <cell r="G52" t="str">
            <v>C</v>
          </cell>
          <cell r="H52" t="str">
            <v>R</v>
          </cell>
          <cell r="I52">
            <v>2004</v>
          </cell>
          <cell r="J52" t="str">
            <v>Asset Managers</v>
          </cell>
          <cell r="K52">
            <v>42887</v>
          </cell>
          <cell r="M52">
            <v>0</v>
          </cell>
          <cell r="N52">
            <v>0</v>
          </cell>
          <cell r="O52">
            <v>8</v>
          </cell>
          <cell r="P52">
            <v>8</v>
          </cell>
          <cell r="Q52">
            <v>1</v>
          </cell>
        </row>
        <row r="53">
          <cell r="B53">
            <v>33</v>
          </cell>
          <cell r="C53" t="str">
            <v>Circuit Breakers</v>
          </cell>
          <cell r="D53" t="str">
            <v>Merlin Gerin FA1</v>
          </cell>
          <cell r="E53" t="str">
            <v>Replacement</v>
          </cell>
          <cell r="F53" t="str">
            <v>Assess for Replacement Strategy</v>
          </cell>
          <cell r="G53" t="str">
            <v>O</v>
          </cell>
          <cell r="H53" t="str">
            <v>I</v>
          </cell>
          <cell r="I53">
            <v>2002</v>
          </cell>
          <cell r="J53" t="str">
            <v>SSE</v>
          </cell>
          <cell r="K53">
            <v>39052</v>
          </cell>
          <cell r="M53">
            <v>0</v>
          </cell>
          <cell r="N53">
            <v>0</v>
          </cell>
          <cell r="O53">
            <v>8</v>
          </cell>
          <cell r="P53">
            <v>8</v>
          </cell>
          <cell r="Q53">
            <v>3</v>
          </cell>
        </row>
        <row r="54">
          <cell r="B54">
            <v>34</v>
          </cell>
          <cell r="C54" t="str">
            <v>Circuit Breakers</v>
          </cell>
          <cell r="D54" t="str">
            <v>Merlin Gerin FA2</v>
          </cell>
          <cell r="E54" t="str">
            <v>Replacement</v>
          </cell>
          <cell r="F54" t="str">
            <v>Assess for Replacement Strategy</v>
          </cell>
          <cell r="G54" t="str">
            <v>O</v>
          </cell>
          <cell r="H54" t="str">
            <v>I</v>
          </cell>
          <cell r="I54">
            <v>2002</v>
          </cell>
          <cell r="J54" t="str">
            <v>SSE</v>
          </cell>
          <cell r="K54">
            <v>38687</v>
          </cell>
          <cell r="M54">
            <v>0</v>
          </cell>
          <cell r="N54">
            <v>0</v>
          </cell>
          <cell r="O54">
            <v>8</v>
          </cell>
          <cell r="P54">
            <v>8</v>
          </cell>
          <cell r="Q54">
            <v>3</v>
          </cell>
        </row>
        <row r="55">
          <cell r="B55">
            <v>35</v>
          </cell>
          <cell r="C55" t="str">
            <v>Circuit Breakers</v>
          </cell>
          <cell r="D55" t="str">
            <v>Merlin Gerin FA4</v>
          </cell>
          <cell r="E55" t="str">
            <v>Replacement</v>
          </cell>
          <cell r="F55" t="str">
            <v>Assess for Replacement Strategy</v>
          </cell>
          <cell r="G55" t="str">
            <v>O</v>
          </cell>
          <cell r="H55" t="str">
            <v>I</v>
          </cell>
          <cell r="I55">
            <v>2002</v>
          </cell>
          <cell r="J55" t="str">
            <v>SSE</v>
          </cell>
          <cell r="K55">
            <v>38687</v>
          </cell>
          <cell r="M55">
            <v>0</v>
          </cell>
          <cell r="N55">
            <v>0</v>
          </cell>
          <cell r="O55">
            <v>8</v>
          </cell>
          <cell r="P55">
            <v>8</v>
          </cell>
          <cell r="Q55">
            <v>3</v>
          </cell>
        </row>
        <row r="56">
          <cell r="B56">
            <v>36</v>
          </cell>
          <cell r="C56" t="str">
            <v>Circuit Breakers</v>
          </cell>
          <cell r="D56" t="str">
            <v>Merlin Gerin PFA</v>
          </cell>
          <cell r="E56" t="str">
            <v>Replacement</v>
          </cell>
          <cell r="F56" t="str">
            <v>Assess for Replacement Strategy</v>
          </cell>
          <cell r="G56" t="str">
            <v>O</v>
          </cell>
          <cell r="H56" t="str">
            <v>I</v>
          </cell>
          <cell r="I56">
            <v>2002</v>
          </cell>
          <cell r="J56" t="str">
            <v>SSE</v>
          </cell>
          <cell r="K56">
            <v>39052</v>
          </cell>
          <cell r="M56">
            <v>0</v>
          </cell>
          <cell r="N56">
            <v>0</v>
          </cell>
          <cell r="O56">
            <v>8</v>
          </cell>
          <cell r="P56">
            <v>8</v>
          </cell>
          <cell r="Q56">
            <v>3</v>
          </cell>
        </row>
        <row r="57">
          <cell r="B57">
            <v>37</v>
          </cell>
          <cell r="C57" t="str">
            <v>Circuit Breakers</v>
          </cell>
          <cell r="D57" t="str">
            <v>330kv Sprecher HPF515Q6</v>
          </cell>
          <cell r="E57" t="str">
            <v>Replacement</v>
          </cell>
          <cell r="F57" t="str">
            <v>Assess for Replacement Strategy</v>
          </cell>
          <cell r="G57" t="str">
            <v>O</v>
          </cell>
          <cell r="H57" t="str">
            <v>I</v>
          </cell>
          <cell r="I57">
            <v>2002</v>
          </cell>
          <cell r="J57" t="str">
            <v>SSE</v>
          </cell>
          <cell r="K57">
            <v>38687</v>
          </cell>
          <cell r="M57">
            <v>0</v>
          </cell>
          <cell r="N57">
            <v>0</v>
          </cell>
          <cell r="O57">
            <v>8</v>
          </cell>
          <cell r="P57">
            <v>8</v>
          </cell>
          <cell r="Q57">
            <v>3</v>
          </cell>
        </row>
        <row r="58">
          <cell r="B58">
            <v>38</v>
          </cell>
          <cell r="C58" t="str">
            <v>Instrument Transformers</v>
          </cell>
          <cell r="D58" t="str">
            <v>Its that cannot be sampled</v>
          </cell>
          <cell r="E58" t="str">
            <v>Replacement</v>
          </cell>
          <cell r="F58" t="str">
            <v>Replace all instrument transformers that cannot be sampled to meet the requirements of the maintenance policy</v>
          </cell>
          <cell r="G58" t="str">
            <v>C</v>
          </cell>
          <cell r="H58" t="str">
            <v>R</v>
          </cell>
          <cell r="I58">
            <v>1994</v>
          </cell>
          <cell r="J58" t="str">
            <v>Asset Managers</v>
          </cell>
          <cell r="K58" t="str">
            <v xml:space="preserve"> dec2008</v>
          </cell>
          <cell r="M58">
            <v>8</v>
          </cell>
          <cell r="N58">
            <v>5</v>
          </cell>
          <cell r="O58">
            <v>8</v>
          </cell>
          <cell r="P58">
            <v>5</v>
          </cell>
          <cell r="Q58">
            <v>3</v>
          </cell>
        </row>
        <row r="59">
          <cell r="B59">
            <v>39</v>
          </cell>
          <cell r="C59" t="str">
            <v>Instrument Transformers</v>
          </cell>
          <cell r="D59" t="str">
            <v>High DGA ITs - 220kV and above</v>
          </cell>
          <cell r="E59" t="str">
            <v>Replacement</v>
          </cell>
          <cell r="F59" t="str">
            <v>Assess and Replace as required</v>
          </cell>
          <cell r="G59" t="str">
            <v>C</v>
          </cell>
          <cell r="H59" t="str">
            <v>C</v>
          </cell>
          <cell r="I59">
            <v>1994</v>
          </cell>
          <cell r="J59" t="str">
            <v>Asset Managers</v>
          </cell>
          <cell r="K59" t="str">
            <v>Recurrent</v>
          </cell>
          <cell r="M59">
            <v>10</v>
          </cell>
          <cell r="N59">
            <v>5</v>
          </cell>
          <cell r="O59">
            <v>8</v>
          </cell>
          <cell r="P59">
            <v>5</v>
          </cell>
          <cell r="Q59" t="str">
            <v>1           (one business case for these strategies)</v>
          </cell>
        </row>
        <row r="60">
          <cell r="B60">
            <v>39</v>
          </cell>
          <cell r="C60" t="str">
            <v>Instrument Transformers</v>
          </cell>
          <cell r="D60" t="str">
            <v>High DGA ITs - 220kV and above</v>
          </cell>
          <cell r="E60" t="str">
            <v>Replacement</v>
          </cell>
          <cell r="F60" t="str">
            <v>Make budget provision for unidentified replacements based on historical replacement rates</v>
          </cell>
          <cell r="G60" t="str">
            <v>C</v>
          </cell>
          <cell r="H60" t="str">
            <v>C</v>
          </cell>
          <cell r="J60" t="str">
            <v>SSE</v>
          </cell>
          <cell r="K60" t="str">
            <v>Recurrent</v>
          </cell>
          <cell r="M60">
            <v>10</v>
          </cell>
          <cell r="N60">
            <v>5</v>
          </cell>
          <cell r="O60">
            <v>8</v>
          </cell>
          <cell r="P60">
            <v>5</v>
          </cell>
          <cell r="Q60" t="str">
            <v>2           (one business case for these strategies)</v>
          </cell>
        </row>
        <row r="61">
          <cell r="B61">
            <v>40</v>
          </cell>
          <cell r="C61" t="str">
            <v>Instrument Transformers</v>
          </cell>
          <cell r="D61" t="str">
            <v xml:space="preserve">High DGA ITs - 132kV </v>
          </cell>
          <cell r="E61" t="str">
            <v>Replacement</v>
          </cell>
          <cell r="F61" t="str">
            <v>Assess and Replace as required</v>
          </cell>
          <cell r="G61" t="str">
            <v>C</v>
          </cell>
          <cell r="H61" t="str">
            <v>C</v>
          </cell>
          <cell r="I61">
            <v>1994</v>
          </cell>
          <cell r="J61" t="str">
            <v>Asset Managers</v>
          </cell>
          <cell r="K61" t="str">
            <v>Recurrent</v>
          </cell>
          <cell r="M61">
            <v>10</v>
          </cell>
          <cell r="N61">
            <v>5</v>
          </cell>
          <cell r="O61">
            <v>8</v>
          </cell>
          <cell r="P61">
            <v>5</v>
          </cell>
          <cell r="Q61" t="str">
            <v>3           (one business case for these strategies)</v>
          </cell>
        </row>
        <row r="62">
          <cell r="B62">
            <v>40</v>
          </cell>
          <cell r="C62" t="str">
            <v>Instrument Transformers</v>
          </cell>
          <cell r="D62" t="str">
            <v xml:space="preserve">High DGA ITs - 132kV </v>
          </cell>
          <cell r="E62" t="str">
            <v>Replacement</v>
          </cell>
          <cell r="F62" t="str">
            <v>Make budget provision for unidentified replacements based on historical replacement rates</v>
          </cell>
          <cell r="G62" t="str">
            <v>C</v>
          </cell>
          <cell r="H62" t="str">
            <v>C</v>
          </cell>
          <cell r="J62" t="str">
            <v>SSE</v>
          </cell>
          <cell r="K62" t="str">
            <v>Recurrent</v>
          </cell>
          <cell r="M62">
            <v>10</v>
          </cell>
          <cell r="N62">
            <v>5</v>
          </cell>
          <cell r="O62">
            <v>8</v>
          </cell>
          <cell r="P62">
            <v>5</v>
          </cell>
          <cell r="Q62" t="str">
            <v>4           (one business case for these strategies)</v>
          </cell>
        </row>
        <row r="63">
          <cell r="B63">
            <v>41</v>
          </cell>
          <cell r="C63" t="str">
            <v>Instrument Transformers</v>
          </cell>
          <cell r="D63" t="str">
            <v>High DGA ITs - 66kV and below</v>
          </cell>
          <cell r="E63" t="str">
            <v>Replacement</v>
          </cell>
          <cell r="F63" t="str">
            <v>Assess and Replace as required</v>
          </cell>
          <cell r="G63" t="str">
            <v>C</v>
          </cell>
          <cell r="H63" t="str">
            <v>C</v>
          </cell>
          <cell r="I63">
            <v>1994</v>
          </cell>
          <cell r="J63" t="str">
            <v>Asset Managers</v>
          </cell>
          <cell r="K63" t="str">
            <v>Recurrent</v>
          </cell>
          <cell r="M63">
            <v>10</v>
          </cell>
          <cell r="N63">
            <v>5</v>
          </cell>
          <cell r="O63">
            <v>8</v>
          </cell>
          <cell r="P63">
            <v>5</v>
          </cell>
          <cell r="Q63" t="str">
            <v>5           (one business case for these strategies)</v>
          </cell>
        </row>
        <row r="64">
          <cell r="B64">
            <v>41</v>
          </cell>
          <cell r="C64" t="str">
            <v>Instrument Transformers</v>
          </cell>
          <cell r="D64" t="str">
            <v>High DGA ITs - 66kV and below</v>
          </cell>
          <cell r="E64" t="str">
            <v>Replacement</v>
          </cell>
          <cell r="F64" t="str">
            <v>Make budget provision for unidentified replacements based on historical replacement rates</v>
          </cell>
          <cell r="G64" t="str">
            <v>C</v>
          </cell>
          <cell r="H64" t="str">
            <v>C</v>
          </cell>
          <cell r="J64" t="str">
            <v>SSE</v>
          </cell>
          <cell r="K64" t="str">
            <v>Recurrent</v>
          </cell>
          <cell r="M64">
            <v>10</v>
          </cell>
          <cell r="N64">
            <v>5</v>
          </cell>
          <cell r="O64">
            <v>8</v>
          </cell>
          <cell r="P64">
            <v>5</v>
          </cell>
          <cell r="Q64" t="str">
            <v>6           (one business case for these strategies)</v>
          </cell>
        </row>
        <row r="65">
          <cell r="B65">
            <v>42</v>
          </cell>
          <cell r="C65" t="str">
            <v>Instrument Transformers</v>
          </cell>
          <cell r="D65" t="str">
            <v>Tyree Contract 2794 (with on-line monitoring)</v>
          </cell>
          <cell r="E65" t="str">
            <v>Other</v>
          </cell>
          <cell r="F65" t="str">
            <v>Assess effectiveness and reliability of OLM</v>
          </cell>
          <cell r="G65" t="str">
            <v>C</v>
          </cell>
          <cell r="H65" t="str">
            <v>I</v>
          </cell>
          <cell r="I65">
            <v>2000</v>
          </cell>
          <cell r="J65" t="str">
            <v>AM/Central, AM/Northern</v>
          </cell>
          <cell r="K65" t="str">
            <v>Recurrent</v>
          </cell>
          <cell r="M65">
            <v>8</v>
          </cell>
          <cell r="N65">
            <v>5</v>
          </cell>
          <cell r="O65">
            <v>8</v>
          </cell>
          <cell r="P65">
            <v>5</v>
          </cell>
          <cell r="Q65" t="str">
            <v>NB</v>
          </cell>
        </row>
        <row r="66">
          <cell r="B66">
            <v>42</v>
          </cell>
          <cell r="C66" t="str">
            <v>Instrument Transformers</v>
          </cell>
          <cell r="D66" t="str">
            <v>Tyree Contract 2794 (without on-line monitoring)</v>
          </cell>
          <cell r="E66" t="str">
            <v>Replacement</v>
          </cell>
          <cell r="F66" t="str">
            <v>Replace all of this type without on-line monitoring</v>
          </cell>
          <cell r="G66" t="str">
            <v>C</v>
          </cell>
          <cell r="H66" t="str">
            <v>R</v>
          </cell>
          <cell r="I66">
            <v>2000</v>
          </cell>
          <cell r="J66" t="str">
            <v>Asset Managers</v>
          </cell>
          <cell r="M66">
            <v>8</v>
          </cell>
          <cell r="N66">
            <v>5</v>
          </cell>
          <cell r="O66">
            <v>8</v>
          </cell>
          <cell r="P66">
            <v>5</v>
          </cell>
          <cell r="Q66" t="str">
            <v>NB</v>
          </cell>
        </row>
        <row r="67">
          <cell r="B67">
            <v>43</v>
          </cell>
          <cell r="C67" t="str">
            <v>Instrument Transformers</v>
          </cell>
          <cell r="D67" t="str">
            <v>Tyree Contract 3113 (without OLM)</v>
          </cell>
          <cell r="E67" t="str">
            <v>Other</v>
          </cell>
          <cell r="F67" t="str">
            <v>Carry out 6-monthly oil sampling</v>
          </cell>
          <cell r="G67" t="str">
            <v>C</v>
          </cell>
          <cell r="H67" t="str">
            <v>M</v>
          </cell>
          <cell r="I67">
            <v>2000</v>
          </cell>
          <cell r="J67" t="str">
            <v>Asset Managers</v>
          </cell>
          <cell r="K67" t="str">
            <v>Ongoing</v>
          </cell>
          <cell r="M67">
            <v>8</v>
          </cell>
          <cell r="N67">
            <v>5</v>
          </cell>
          <cell r="O67">
            <v>8</v>
          </cell>
          <cell r="P67">
            <v>5</v>
          </cell>
          <cell r="Q67" t="str">
            <v>NB</v>
          </cell>
        </row>
        <row r="68">
          <cell r="B68">
            <v>43</v>
          </cell>
          <cell r="C68" t="str">
            <v>Instrument Transformers</v>
          </cell>
          <cell r="D68" t="str">
            <v>Tyree Contract 3113 (without OLM)</v>
          </cell>
          <cell r="E68" t="str">
            <v>Replacement</v>
          </cell>
          <cell r="F68" t="str">
            <v>Replace</v>
          </cell>
          <cell r="G68" t="str">
            <v>C</v>
          </cell>
          <cell r="H68" t="str">
            <v>R</v>
          </cell>
          <cell r="I68">
            <v>2000</v>
          </cell>
          <cell r="J68" t="str">
            <v>Asset Managers</v>
          </cell>
          <cell r="K68">
            <v>38139</v>
          </cell>
          <cell r="M68">
            <v>8</v>
          </cell>
          <cell r="N68">
            <v>5</v>
          </cell>
          <cell r="O68">
            <v>8</v>
          </cell>
          <cell r="P68">
            <v>5</v>
          </cell>
          <cell r="Q68" t="str">
            <v>NB</v>
          </cell>
        </row>
        <row r="69">
          <cell r="B69">
            <v>43</v>
          </cell>
          <cell r="C69" t="str">
            <v>Instrument Transformers</v>
          </cell>
          <cell r="D69" t="str">
            <v>Tyree Contract 3113 (with OLM)</v>
          </cell>
          <cell r="E69" t="str">
            <v>Other</v>
          </cell>
          <cell r="F69" t="str">
            <v>Assess effectiveness and reliability of OLM</v>
          </cell>
          <cell r="G69" t="str">
            <v>C</v>
          </cell>
          <cell r="H69" t="str">
            <v>I</v>
          </cell>
          <cell r="I69">
            <v>2000</v>
          </cell>
          <cell r="J69" t="str">
            <v>AM/Central</v>
          </cell>
          <cell r="M69">
            <v>8</v>
          </cell>
          <cell r="N69">
            <v>5</v>
          </cell>
          <cell r="O69">
            <v>8</v>
          </cell>
          <cell r="P69">
            <v>5</v>
          </cell>
          <cell r="Q69" t="str">
            <v>NB</v>
          </cell>
        </row>
        <row r="70">
          <cell r="B70">
            <v>43</v>
          </cell>
          <cell r="C70" t="str">
            <v>Instrument Transformers</v>
          </cell>
          <cell r="D70" t="str">
            <v>Tyree Contract 3113 (with OLM)</v>
          </cell>
          <cell r="E70" t="str">
            <v>Other</v>
          </cell>
          <cell r="F70" t="str">
            <v>Annual DGA testing?</v>
          </cell>
          <cell r="G70" t="str">
            <v>C</v>
          </cell>
          <cell r="H70" t="str">
            <v>I</v>
          </cell>
          <cell r="I70">
            <v>2000</v>
          </cell>
          <cell r="J70" t="str">
            <v>AM/Central</v>
          </cell>
          <cell r="M70">
            <v>8</v>
          </cell>
          <cell r="N70">
            <v>5</v>
          </cell>
          <cell r="O70">
            <v>8</v>
          </cell>
          <cell r="P70">
            <v>5</v>
          </cell>
          <cell r="Q70" t="str">
            <v>NB</v>
          </cell>
        </row>
        <row r="71">
          <cell r="B71">
            <v>44</v>
          </cell>
          <cell r="C71" t="str">
            <v>Instrument Transformers</v>
          </cell>
          <cell r="D71" t="str">
            <v>Tyree Contract 2909 (without OLM)</v>
          </cell>
          <cell r="E71" t="str">
            <v>Other</v>
          </cell>
          <cell r="F71" t="str">
            <v>Assess effectiveness and reliability of OLM</v>
          </cell>
          <cell r="G71" t="str">
            <v>C</v>
          </cell>
          <cell r="M71">
            <v>8</v>
          </cell>
          <cell r="N71">
            <v>5</v>
          </cell>
          <cell r="O71">
            <v>8</v>
          </cell>
          <cell r="P71">
            <v>5</v>
          </cell>
          <cell r="Q71" t="str">
            <v>NB</v>
          </cell>
        </row>
        <row r="72">
          <cell r="B72">
            <v>44.1</v>
          </cell>
          <cell r="C72" t="str">
            <v>Instrument Transformers</v>
          </cell>
          <cell r="D72" t="str">
            <v>Tyree Contract 2909 (without OLM)</v>
          </cell>
          <cell r="E72" t="str">
            <v>Replacement</v>
          </cell>
          <cell r="F72" t="str">
            <v>Replace all of this type without on-line monitoring</v>
          </cell>
          <cell r="G72" t="str">
            <v>C</v>
          </cell>
          <cell r="H72" t="str">
            <v>R</v>
          </cell>
          <cell r="I72">
            <v>2001</v>
          </cell>
          <cell r="J72" t="str">
            <v>Asset Managers</v>
          </cell>
          <cell r="K72" t="str">
            <v>June, 2006</v>
          </cell>
          <cell r="M72">
            <v>8</v>
          </cell>
          <cell r="N72">
            <v>5</v>
          </cell>
          <cell r="O72">
            <v>8</v>
          </cell>
          <cell r="P72">
            <v>5</v>
          </cell>
          <cell r="Q72" t="str">
            <v>NB</v>
          </cell>
        </row>
        <row r="73">
          <cell r="B73">
            <v>45</v>
          </cell>
          <cell r="C73" t="str">
            <v>Instrument Transformers</v>
          </cell>
          <cell r="D73" t="str">
            <v>ASEA CUEA (X-mas Tree) CVT</v>
          </cell>
          <cell r="E73" t="str">
            <v>Replacement</v>
          </cell>
          <cell r="F73" t="str">
            <v>Replace all of this type</v>
          </cell>
          <cell r="G73" t="str">
            <v>C</v>
          </cell>
          <cell r="H73" t="str">
            <v>R</v>
          </cell>
          <cell r="I73">
            <v>1995</v>
          </cell>
          <cell r="J73" t="str">
            <v>Asset Managers</v>
          </cell>
          <cell r="K73">
            <v>38504</v>
          </cell>
          <cell r="M73">
            <v>8</v>
          </cell>
          <cell r="N73">
            <v>5</v>
          </cell>
          <cell r="O73">
            <v>8</v>
          </cell>
          <cell r="P73">
            <v>8</v>
          </cell>
          <cell r="Q73">
            <v>3</v>
          </cell>
        </row>
        <row r="74">
          <cell r="B74">
            <v>45</v>
          </cell>
          <cell r="C74" t="str">
            <v>Instrument Transformers</v>
          </cell>
          <cell r="D74" t="str">
            <v>Coupling Capacitors for X-mas Tress CVTs</v>
          </cell>
          <cell r="E74" t="str">
            <v>Replacement</v>
          </cell>
          <cell r="F74" t="str">
            <v>Replace all of this type</v>
          </cell>
          <cell r="G74" t="str">
            <v>C</v>
          </cell>
          <cell r="H74" t="str">
            <v>R</v>
          </cell>
          <cell r="I74">
            <v>1998</v>
          </cell>
          <cell r="J74" t="str">
            <v>Asset Managers</v>
          </cell>
          <cell r="K74" t="str">
            <v>June, 2005</v>
          </cell>
          <cell r="M74">
            <v>8</v>
          </cell>
          <cell r="N74">
            <v>5</v>
          </cell>
          <cell r="O74">
            <v>8</v>
          </cell>
          <cell r="P74">
            <v>8</v>
          </cell>
          <cell r="Q74">
            <v>3</v>
          </cell>
        </row>
        <row r="75">
          <cell r="B75">
            <v>46</v>
          </cell>
          <cell r="C75" t="str">
            <v>Instrument Transformers</v>
          </cell>
          <cell r="D75" t="str">
            <v>Under rated NUB CTs for in capacitor banks</v>
          </cell>
          <cell r="E75" t="str">
            <v>Replacement</v>
          </cell>
          <cell r="F75" t="str">
            <v>Replace with fully rated CT</v>
          </cell>
          <cell r="G75" t="str">
            <v>C</v>
          </cell>
          <cell r="H75" t="str">
            <v>R</v>
          </cell>
          <cell r="I75">
            <v>1995</v>
          </cell>
          <cell r="J75" t="str">
            <v>Asset Managers</v>
          </cell>
          <cell r="K75">
            <v>38504</v>
          </cell>
          <cell r="L75" t="str">
            <v>Not defined</v>
          </cell>
          <cell r="M75">
            <v>8</v>
          </cell>
          <cell r="N75">
            <v>2</v>
          </cell>
          <cell r="O75">
            <v>8</v>
          </cell>
          <cell r="P75">
            <v>0</v>
          </cell>
          <cell r="Q75">
            <v>3</v>
          </cell>
        </row>
        <row r="76">
          <cell r="B76">
            <v>47</v>
          </cell>
          <cell r="C76" t="str">
            <v>Other Equipment</v>
          </cell>
          <cell r="D76" t="str">
            <v>Provide alternate auxiliary supply to Avon SS</v>
          </cell>
          <cell r="E76" t="str">
            <v>Replacement</v>
          </cell>
          <cell r="F76" t="str">
            <v>Install power rated MVTs at Avon to Provide auxiliary supply</v>
          </cell>
          <cell r="G76" t="str">
            <v>C</v>
          </cell>
          <cell r="H76" t="str">
            <v>R</v>
          </cell>
          <cell r="I76">
            <v>2003</v>
          </cell>
          <cell r="J76" t="str">
            <v>AM/Central</v>
          </cell>
          <cell r="K76">
            <v>38504</v>
          </cell>
          <cell r="M76">
            <v>0</v>
          </cell>
          <cell r="N76">
            <v>0</v>
          </cell>
          <cell r="O76">
            <v>10</v>
          </cell>
          <cell r="P76">
            <v>8</v>
          </cell>
          <cell r="Q76" t="str">
            <v>CD</v>
          </cell>
        </row>
        <row r="77">
          <cell r="B77">
            <v>48</v>
          </cell>
          <cell r="C77" t="str">
            <v>Ancillary Systems</v>
          </cell>
          <cell r="D77" t="str">
            <v xml:space="preserve">VT Secondary Boxes </v>
          </cell>
          <cell r="E77" t="str">
            <v>Replacement</v>
          </cell>
          <cell r="F77" t="str">
            <v>Replace De-ion CBs</v>
          </cell>
          <cell r="G77" t="str">
            <v>M</v>
          </cell>
          <cell r="H77" t="str">
            <v>R</v>
          </cell>
          <cell r="I77">
            <v>2004</v>
          </cell>
          <cell r="J77" t="str">
            <v>Asset Managers</v>
          </cell>
          <cell r="K77">
            <v>38504</v>
          </cell>
          <cell r="M77">
            <v>0</v>
          </cell>
          <cell r="N77">
            <v>0</v>
          </cell>
          <cell r="O77">
            <v>5</v>
          </cell>
          <cell r="P77">
            <v>8</v>
          </cell>
          <cell r="Q77">
            <v>3</v>
          </cell>
        </row>
        <row r="78">
          <cell r="B78">
            <v>49</v>
          </cell>
          <cell r="C78" t="str">
            <v>Instrument Transformers</v>
          </cell>
          <cell r="D78" t="str">
            <v>Non-Standard CTs</v>
          </cell>
          <cell r="E78" t="str">
            <v>Replacement</v>
          </cell>
          <cell r="F78" t="str">
            <v>Where non-standard CTs are in service, replace if there is no reasonable contingency available</v>
          </cell>
          <cell r="G78" t="str">
            <v>C</v>
          </cell>
          <cell r="H78" t="str">
            <v>R</v>
          </cell>
          <cell r="I78">
            <v>1994</v>
          </cell>
          <cell r="J78" t="str">
            <v>Asset Managers</v>
          </cell>
          <cell r="K78">
            <v>38869</v>
          </cell>
          <cell r="L78" t="str">
            <v>Not defined, split</v>
          </cell>
          <cell r="M78">
            <v>0</v>
          </cell>
          <cell r="N78">
            <v>0</v>
          </cell>
          <cell r="O78">
            <v>8</v>
          </cell>
          <cell r="P78">
            <v>5</v>
          </cell>
          <cell r="Q78">
            <v>3</v>
          </cell>
        </row>
        <row r="79">
          <cell r="B79">
            <v>50</v>
          </cell>
          <cell r="C79" t="str">
            <v>DC Systems</v>
          </cell>
          <cell r="D79" t="str">
            <v>Substation Batteries - 50V</v>
          </cell>
          <cell r="E79" t="str">
            <v>Replacement</v>
          </cell>
          <cell r="F79" t="str">
            <v>Monitor and replace as required</v>
          </cell>
          <cell r="G79" t="str">
            <v>C</v>
          </cell>
          <cell r="H79" t="str">
            <v>C</v>
          </cell>
          <cell r="I79">
            <v>1994</v>
          </cell>
          <cell r="J79" t="str">
            <v>Asset Managers</v>
          </cell>
          <cell r="K79" t="str">
            <v>Recurrent</v>
          </cell>
          <cell r="M79">
            <v>0</v>
          </cell>
          <cell r="N79">
            <v>0</v>
          </cell>
          <cell r="O79">
            <v>10</v>
          </cell>
          <cell r="P79">
            <v>2</v>
          </cell>
          <cell r="Q79" t="str">
            <v>2 (one business case for these strategies</v>
          </cell>
        </row>
        <row r="80">
          <cell r="B80">
            <v>51</v>
          </cell>
          <cell r="C80" t="str">
            <v>DC Systems</v>
          </cell>
          <cell r="D80" t="str">
            <v>Substation Batteries - 110V</v>
          </cell>
          <cell r="E80" t="str">
            <v>Replacement</v>
          </cell>
          <cell r="F80" t="str">
            <v>Monitor and replace as required</v>
          </cell>
          <cell r="G80" t="str">
            <v>C</v>
          </cell>
          <cell r="H80" t="str">
            <v>C</v>
          </cell>
          <cell r="I80">
            <v>1994</v>
          </cell>
          <cell r="J80" t="str">
            <v>Asset Managers</v>
          </cell>
          <cell r="K80" t="str">
            <v>Recurrent</v>
          </cell>
          <cell r="M80">
            <v>0</v>
          </cell>
          <cell r="N80">
            <v>0</v>
          </cell>
          <cell r="O80">
            <v>8</v>
          </cell>
          <cell r="P80">
            <v>2</v>
          </cell>
        </row>
        <row r="81">
          <cell r="B81">
            <v>52</v>
          </cell>
          <cell r="C81" t="str">
            <v>DC Systems</v>
          </cell>
          <cell r="D81" t="str">
            <v>Substation Batteries - 240V</v>
          </cell>
          <cell r="E81" t="str">
            <v>Replacement</v>
          </cell>
          <cell r="F81" t="str">
            <v>Monitor and replace as required</v>
          </cell>
          <cell r="G81" t="str">
            <v>C</v>
          </cell>
          <cell r="H81" t="str">
            <v>C</v>
          </cell>
          <cell r="J81" t="str">
            <v>Asset Managers</v>
          </cell>
          <cell r="K81" t="str">
            <v>Recurrent</v>
          </cell>
          <cell r="M81">
            <v>0</v>
          </cell>
          <cell r="N81">
            <v>0</v>
          </cell>
          <cell r="O81">
            <v>8</v>
          </cell>
          <cell r="P81">
            <v>2</v>
          </cell>
        </row>
        <row r="82">
          <cell r="B82">
            <v>53</v>
          </cell>
          <cell r="C82" t="str">
            <v>DC Systems</v>
          </cell>
          <cell r="D82" t="str">
            <v>Substation Battery chargers - 50V</v>
          </cell>
          <cell r="E82" t="str">
            <v>Replacement</v>
          </cell>
          <cell r="F82" t="str">
            <v>Monitor and replace as required</v>
          </cell>
          <cell r="G82" t="str">
            <v>C</v>
          </cell>
          <cell r="H82" t="str">
            <v>C</v>
          </cell>
          <cell r="I82">
            <v>1998</v>
          </cell>
          <cell r="J82" t="str">
            <v>Asset Managers</v>
          </cell>
          <cell r="K82" t="str">
            <v>Recurrent</v>
          </cell>
          <cell r="M82">
            <v>0</v>
          </cell>
          <cell r="N82">
            <v>0</v>
          </cell>
          <cell r="O82">
            <v>8</v>
          </cell>
          <cell r="P82">
            <v>2</v>
          </cell>
          <cell r="Q82" t="str">
            <v>3 (one business case for these strategies</v>
          </cell>
        </row>
        <row r="83">
          <cell r="B83">
            <v>54</v>
          </cell>
          <cell r="C83" t="str">
            <v>DC Systems</v>
          </cell>
          <cell r="D83" t="str">
            <v>Substation Battery chargers - 110V</v>
          </cell>
          <cell r="E83" t="str">
            <v>Replacement</v>
          </cell>
          <cell r="F83" t="str">
            <v>Monitor and replace as required</v>
          </cell>
          <cell r="G83" t="str">
            <v>C</v>
          </cell>
          <cell r="H83" t="str">
            <v>C</v>
          </cell>
          <cell r="I83">
            <v>1998</v>
          </cell>
          <cell r="J83" t="str">
            <v>Asset Managers</v>
          </cell>
          <cell r="K83" t="str">
            <v>Recurrent</v>
          </cell>
          <cell r="M83">
            <v>0</v>
          </cell>
          <cell r="N83">
            <v>0</v>
          </cell>
          <cell r="O83">
            <v>8</v>
          </cell>
          <cell r="P83">
            <v>2</v>
          </cell>
        </row>
        <row r="84">
          <cell r="B84">
            <v>55</v>
          </cell>
          <cell r="C84" t="str">
            <v>DC Systems</v>
          </cell>
          <cell r="D84" t="str">
            <v>Substation Battery chargers - 240V</v>
          </cell>
          <cell r="E84" t="str">
            <v>Replacement</v>
          </cell>
          <cell r="F84" t="str">
            <v>Monitor and replace as required</v>
          </cell>
          <cell r="G84" t="str">
            <v>C</v>
          </cell>
          <cell r="H84" t="str">
            <v>C</v>
          </cell>
          <cell r="J84" t="str">
            <v>Asset Managers</v>
          </cell>
          <cell r="K84" t="str">
            <v>Recurrent</v>
          </cell>
          <cell r="M84">
            <v>0</v>
          </cell>
          <cell r="N84">
            <v>0</v>
          </cell>
          <cell r="O84">
            <v>8</v>
          </cell>
          <cell r="P84">
            <v>2</v>
          </cell>
        </row>
        <row r="85">
          <cell r="B85">
            <v>56</v>
          </cell>
          <cell r="C85" t="str">
            <v>Disconnectors and Earth Switches</v>
          </cell>
          <cell r="D85" t="str">
            <v>220kV and above</v>
          </cell>
          <cell r="E85" t="str">
            <v>Replacement</v>
          </cell>
          <cell r="F85" t="str">
            <v>Monitor and replace as required</v>
          </cell>
          <cell r="G85" t="str">
            <v>C</v>
          </cell>
          <cell r="H85" t="str">
            <v>C</v>
          </cell>
          <cell r="I85">
            <v>1997</v>
          </cell>
          <cell r="J85" t="str">
            <v>Asset Managers</v>
          </cell>
          <cell r="K85" t="str">
            <v>Recurrent</v>
          </cell>
          <cell r="M85">
            <v>5</v>
          </cell>
          <cell r="N85">
            <v>0</v>
          </cell>
          <cell r="O85">
            <v>10</v>
          </cell>
          <cell r="P85">
            <v>5</v>
          </cell>
          <cell r="Q85" t="str">
            <v>2i</v>
          </cell>
        </row>
        <row r="86">
          <cell r="B86">
            <v>57</v>
          </cell>
          <cell r="C86" t="str">
            <v>Disconnectors and Earth Switches</v>
          </cell>
          <cell r="D86" t="str">
            <v>132kV</v>
          </cell>
          <cell r="E86" t="str">
            <v>Replacement</v>
          </cell>
          <cell r="F86" t="str">
            <v>Monitor and replace as required</v>
          </cell>
          <cell r="G86" t="str">
            <v>C</v>
          </cell>
          <cell r="H86" t="str">
            <v>C</v>
          </cell>
          <cell r="I86">
            <v>1997</v>
          </cell>
          <cell r="J86" t="str">
            <v>Asset Managers</v>
          </cell>
          <cell r="K86" t="str">
            <v>Recurrent</v>
          </cell>
          <cell r="M86">
            <v>5</v>
          </cell>
          <cell r="N86">
            <v>0</v>
          </cell>
          <cell r="O86">
            <v>10</v>
          </cell>
          <cell r="P86">
            <v>5</v>
          </cell>
          <cell r="Q86" t="str">
            <v>3i</v>
          </cell>
        </row>
        <row r="87">
          <cell r="B87">
            <v>58</v>
          </cell>
          <cell r="C87" t="str">
            <v>Disconnectors and Earth Switches</v>
          </cell>
          <cell r="D87" t="str">
            <v>66kV and below</v>
          </cell>
          <cell r="E87" t="str">
            <v>Replacement</v>
          </cell>
          <cell r="F87" t="str">
            <v>Monitor and replace as required</v>
          </cell>
          <cell r="G87" t="str">
            <v>C</v>
          </cell>
          <cell r="H87" t="str">
            <v>C</v>
          </cell>
          <cell r="I87">
            <v>1997</v>
          </cell>
          <cell r="J87" t="str">
            <v>Asset Managers</v>
          </cell>
          <cell r="K87" t="str">
            <v>Recurrent</v>
          </cell>
          <cell r="M87">
            <v>5</v>
          </cell>
          <cell r="N87">
            <v>0</v>
          </cell>
          <cell r="O87">
            <v>10</v>
          </cell>
          <cell r="P87">
            <v>5</v>
          </cell>
          <cell r="Q87" t="str">
            <v>3i</v>
          </cell>
        </row>
        <row r="88">
          <cell r="B88">
            <v>59</v>
          </cell>
          <cell r="C88" t="str">
            <v>GIS</v>
          </cell>
          <cell r="D88" t="str">
            <v>Beaconsfield</v>
          </cell>
          <cell r="E88" t="str">
            <v>Other</v>
          </cell>
          <cell r="F88" t="str">
            <v>Review options beyond 2006</v>
          </cell>
          <cell r="G88" t="str">
            <v>O</v>
          </cell>
          <cell r="H88" t="str">
            <v>I</v>
          </cell>
          <cell r="I88">
            <v>2003</v>
          </cell>
          <cell r="J88" t="str">
            <v>M/AP</v>
          </cell>
          <cell r="K88">
            <v>38687</v>
          </cell>
          <cell r="M88">
            <v>0</v>
          </cell>
          <cell r="N88">
            <v>0</v>
          </cell>
          <cell r="O88">
            <v>8</v>
          </cell>
          <cell r="P88">
            <v>10</v>
          </cell>
          <cell r="Q88">
            <v>3</v>
          </cell>
        </row>
        <row r="89">
          <cell r="B89">
            <v>60</v>
          </cell>
          <cell r="C89" t="str">
            <v>GIS</v>
          </cell>
          <cell r="D89" t="str">
            <v>Beaconsfield</v>
          </cell>
          <cell r="E89" t="str">
            <v>Replacement</v>
          </cell>
          <cell r="F89" t="str">
            <v>Install conventional CB on No.1 Reactor</v>
          </cell>
          <cell r="G89" t="str">
            <v>C</v>
          </cell>
          <cell r="H89" t="str">
            <v>R</v>
          </cell>
          <cell r="I89">
            <v>2004</v>
          </cell>
          <cell r="J89" t="str">
            <v>AM/Central</v>
          </cell>
          <cell r="K89">
            <v>38504</v>
          </cell>
          <cell r="M89">
            <v>0</v>
          </cell>
          <cell r="N89">
            <v>2</v>
          </cell>
          <cell r="O89">
            <v>10</v>
          </cell>
          <cell r="P89">
            <v>10</v>
          </cell>
          <cell r="Q89">
            <v>3</v>
          </cell>
        </row>
        <row r="90">
          <cell r="B90">
            <v>61</v>
          </cell>
          <cell r="C90" t="str">
            <v>Environment</v>
          </cell>
          <cell r="D90" t="str">
            <v>PCB Disposal</v>
          </cell>
          <cell r="E90" t="str">
            <v>Replacement</v>
          </cell>
          <cell r="F90" t="str">
            <v>Remove all scheduled PCB contaminated from in-service equipment</v>
          </cell>
          <cell r="G90" t="str">
            <v>C</v>
          </cell>
          <cell r="H90" t="str">
            <v>R</v>
          </cell>
          <cell r="I90">
            <v>2003</v>
          </cell>
          <cell r="J90" t="str">
            <v>Asset Managers</v>
          </cell>
          <cell r="K90">
            <v>40179</v>
          </cell>
          <cell r="M90">
            <v>2</v>
          </cell>
          <cell r="N90">
            <v>10</v>
          </cell>
          <cell r="O90">
            <v>0</v>
          </cell>
          <cell r="P90">
            <v>8</v>
          </cell>
          <cell r="Q90">
            <v>2</v>
          </cell>
        </row>
        <row r="91">
          <cell r="B91">
            <v>62</v>
          </cell>
          <cell r="C91" t="str">
            <v>Surge Diverters</v>
          </cell>
          <cell r="D91" t="str">
            <v>Gapped Type (pre 1965) - 220kV and above</v>
          </cell>
          <cell r="E91" t="str">
            <v>Replacement</v>
          </cell>
          <cell r="F91" t="str">
            <v>Replace</v>
          </cell>
          <cell r="G91" t="str">
            <v>M</v>
          </cell>
          <cell r="H91" t="str">
            <v>R</v>
          </cell>
          <cell r="I91">
            <v>2000</v>
          </cell>
          <cell r="J91" t="str">
            <v>Asset Managers</v>
          </cell>
          <cell r="K91" t="str">
            <v>June, 2005</v>
          </cell>
          <cell r="M91">
            <v>8</v>
          </cell>
          <cell r="N91">
            <v>0</v>
          </cell>
          <cell r="O91">
            <v>8</v>
          </cell>
          <cell r="P91">
            <v>0</v>
          </cell>
          <cell r="Q91" t="str">
            <v>2 (one business case for these strategies)</v>
          </cell>
        </row>
        <row r="92">
          <cell r="B92">
            <v>63</v>
          </cell>
          <cell r="C92" t="str">
            <v>Surge Diverters</v>
          </cell>
          <cell r="D92" t="str">
            <v>Gapped Type (pre 1965) - 132kV</v>
          </cell>
          <cell r="E92" t="str">
            <v>Replacement</v>
          </cell>
          <cell r="F92" t="str">
            <v>Replace</v>
          </cell>
          <cell r="G92" t="str">
            <v>M</v>
          </cell>
          <cell r="H92" t="str">
            <v>R</v>
          </cell>
          <cell r="I92">
            <v>2000</v>
          </cell>
          <cell r="J92" t="str">
            <v>Asset Managers</v>
          </cell>
          <cell r="K92" t="str">
            <v>June, 2005</v>
          </cell>
          <cell r="M92">
            <v>8</v>
          </cell>
          <cell r="N92">
            <v>0</v>
          </cell>
          <cell r="O92">
            <v>8</v>
          </cell>
          <cell r="P92">
            <v>0</v>
          </cell>
        </row>
        <row r="93">
          <cell r="B93">
            <v>64</v>
          </cell>
          <cell r="C93" t="str">
            <v>Surge Diverters</v>
          </cell>
          <cell r="D93" t="str">
            <v>Gapped Type (pre 1965) - 66kV</v>
          </cell>
          <cell r="E93" t="str">
            <v>Replacement</v>
          </cell>
          <cell r="F93" t="str">
            <v>Replace</v>
          </cell>
          <cell r="G93" t="str">
            <v>M</v>
          </cell>
          <cell r="H93" t="str">
            <v>R</v>
          </cell>
          <cell r="I93">
            <v>2000</v>
          </cell>
          <cell r="J93" t="str">
            <v>Asset Managers</v>
          </cell>
          <cell r="K93" t="str">
            <v>June, 2005</v>
          </cell>
          <cell r="M93">
            <v>8</v>
          </cell>
          <cell r="N93">
            <v>0</v>
          </cell>
          <cell r="O93">
            <v>8</v>
          </cell>
          <cell r="P93">
            <v>0</v>
          </cell>
        </row>
        <row r="94">
          <cell r="B94">
            <v>65</v>
          </cell>
          <cell r="C94" t="str">
            <v>Surge Diverters</v>
          </cell>
          <cell r="D94" t="str">
            <v>Gapped Type (post 1965) - 220kV and above</v>
          </cell>
          <cell r="E94" t="str">
            <v>Replacement</v>
          </cell>
          <cell r="F94" t="str">
            <v>Replace</v>
          </cell>
          <cell r="G94" t="str">
            <v>M</v>
          </cell>
          <cell r="H94" t="str">
            <v>R</v>
          </cell>
          <cell r="I94">
            <v>2002</v>
          </cell>
          <cell r="J94" t="str">
            <v>Asset Managers</v>
          </cell>
          <cell r="K94">
            <v>40330</v>
          </cell>
          <cell r="M94">
            <v>8</v>
          </cell>
          <cell r="N94">
            <v>0</v>
          </cell>
          <cell r="O94">
            <v>8</v>
          </cell>
          <cell r="P94">
            <v>0</v>
          </cell>
        </row>
        <row r="95">
          <cell r="B95">
            <v>66</v>
          </cell>
          <cell r="C95" t="str">
            <v>Surge Diverters</v>
          </cell>
          <cell r="D95" t="str">
            <v>Gapped Type (post 1965) - 132kV</v>
          </cell>
          <cell r="E95" t="str">
            <v>Replacement</v>
          </cell>
          <cell r="F95" t="str">
            <v>Replace</v>
          </cell>
          <cell r="G95" t="str">
            <v>M</v>
          </cell>
          <cell r="H95" t="str">
            <v>R</v>
          </cell>
          <cell r="I95">
            <v>2002</v>
          </cell>
          <cell r="J95" t="str">
            <v>Asset Managers</v>
          </cell>
          <cell r="K95">
            <v>40330</v>
          </cell>
          <cell r="M95">
            <v>8</v>
          </cell>
          <cell r="N95">
            <v>0</v>
          </cell>
          <cell r="O95">
            <v>8</v>
          </cell>
          <cell r="P95">
            <v>0</v>
          </cell>
        </row>
        <row r="96">
          <cell r="B96">
            <v>67</v>
          </cell>
          <cell r="C96" t="str">
            <v>Surge Diverters</v>
          </cell>
          <cell r="D96" t="str">
            <v>Gapped Type (post 1965) - 66kV and below</v>
          </cell>
          <cell r="E96" t="str">
            <v>Replacement</v>
          </cell>
          <cell r="F96" t="str">
            <v>Replace</v>
          </cell>
          <cell r="G96" t="str">
            <v>M</v>
          </cell>
          <cell r="H96" t="str">
            <v>R</v>
          </cell>
          <cell r="I96">
            <v>2002</v>
          </cell>
          <cell r="J96" t="str">
            <v>Asset Managers</v>
          </cell>
          <cell r="K96">
            <v>40330</v>
          </cell>
          <cell r="M96">
            <v>8</v>
          </cell>
          <cell r="N96">
            <v>0</v>
          </cell>
          <cell r="O96">
            <v>8</v>
          </cell>
          <cell r="P96">
            <v>0</v>
          </cell>
        </row>
        <row r="97">
          <cell r="B97">
            <v>68</v>
          </cell>
          <cell r="C97" t="str">
            <v>Reactive Plant</v>
          </cell>
          <cell r="D97" t="str">
            <v>Capacitor</v>
          </cell>
          <cell r="E97" t="str">
            <v>Replacement</v>
          </cell>
          <cell r="F97" t="str">
            <v>Monitor and replace as required</v>
          </cell>
          <cell r="G97" t="str">
            <v>C</v>
          </cell>
          <cell r="H97" t="str">
            <v>C</v>
          </cell>
          <cell r="I97">
            <v>2000</v>
          </cell>
          <cell r="J97" t="str">
            <v>Asset Managers</v>
          </cell>
          <cell r="K97" t="str">
            <v>Recurrent</v>
          </cell>
          <cell r="M97">
            <v>2</v>
          </cell>
          <cell r="N97">
            <v>2</v>
          </cell>
          <cell r="O97">
            <v>8</v>
          </cell>
          <cell r="P97">
            <v>10</v>
          </cell>
          <cell r="Q97" t="str">
            <v>3i</v>
          </cell>
        </row>
        <row r="98">
          <cell r="B98">
            <v>69</v>
          </cell>
          <cell r="C98" t="str">
            <v>Buildings</v>
          </cell>
          <cell r="D98" t="str">
            <v>Pre- 1975 Buildings</v>
          </cell>
          <cell r="E98" t="str">
            <v>Other</v>
          </cell>
          <cell r="F98" t="str">
            <v>Formal building inspection to be carried out since 1990</v>
          </cell>
          <cell r="G98" t="str">
            <v>O</v>
          </cell>
          <cell r="H98" t="str">
            <v>I</v>
          </cell>
          <cell r="I98">
            <v>1998</v>
          </cell>
          <cell r="J98" t="str">
            <v>Asset Managers</v>
          </cell>
          <cell r="K98">
            <v>38322</v>
          </cell>
          <cell r="Q98" t="str">
            <v>NB</v>
          </cell>
        </row>
        <row r="99">
          <cell r="B99">
            <v>69</v>
          </cell>
          <cell r="C99" t="str">
            <v>Buildings</v>
          </cell>
          <cell r="D99" t="str">
            <v>Building Defects</v>
          </cell>
          <cell r="E99" t="str">
            <v>Other</v>
          </cell>
          <cell r="F99" t="str">
            <v>Regional Business plans to make provision for maintenance</v>
          </cell>
          <cell r="G99" t="str">
            <v>M</v>
          </cell>
          <cell r="H99" t="str">
            <v>c</v>
          </cell>
          <cell r="I99">
            <v>1998</v>
          </cell>
          <cell r="J99" t="str">
            <v>Asset Managers</v>
          </cell>
          <cell r="K99" t="str">
            <v>Recurrent</v>
          </cell>
          <cell r="M99">
            <v>5</v>
          </cell>
          <cell r="N99">
            <v>2</v>
          </cell>
          <cell r="O99">
            <v>0</v>
          </cell>
          <cell r="P99">
            <v>2</v>
          </cell>
          <cell r="Q99" t="str">
            <v>3i</v>
          </cell>
        </row>
        <row r="100">
          <cell r="B100">
            <v>70</v>
          </cell>
          <cell r="C100" t="str">
            <v>Buildings</v>
          </cell>
          <cell r="D100" t="str">
            <v>Energy Efficiency (220kV sites and above)</v>
          </cell>
          <cell r="E100" t="str">
            <v>Other</v>
          </cell>
          <cell r="F100" t="str">
            <v>Carry out energy audit and implement approved recommendations</v>
          </cell>
          <cell r="G100" t="str">
            <v>O</v>
          </cell>
          <cell r="H100" t="str">
            <v>I,A</v>
          </cell>
          <cell r="I100">
            <v>2003</v>
          </cell>
          <cell r="J100" t="str">
            <v>Asset Managers</v>
          </cell>
          <cell r="K100" t="str">
            <v>December, 2003, June 2004</v>
          </cell>
          <cell r="L100" t="str">
            <v>Split</v>
          </cell>
          <cell r="Q100" t="str">
            <v>NB</v>
          </cell>
        </row>
        <row r="101">
          <cell r="B101">
            <v>70</v>
          </cell>
          <cell r="C101" t="str">
            <v>Buildings</v>
          </cell>
          <cell r="D101" t="str">
            <v>Energy Efficiency (sites 132kV and below)</v>
          </cell>
          <cell r="E101" t="str">
            <v>Other</v>
          </cell>
          <cell r="F101" t="str">
            <v>Carry out energy audit and implement approved recommendations</v>
          </cell>
          <cell r="G101" t="str">
            <v>O</v>
          </cell>
          <cell r="H101" t="str">
            <v>I,A</v>
          </cell>
          <cell r="I101">
            <v>2003</v>
          </cell>
          <cell r="J101" t="str">
            <v>Asset Managers</v>
          </cell>
          <cell r="K101" t="str">
            <v>June, 2004, December 2004</v>
          </cell>
          <cell r="L101" t="str">
            <v>Split</v>
          </cell>
          <cell r="M101" t="str">
            <v>Assess indivually</v>
          </cell>
          <cell r="Q101" t="str">
            <v>3i</v>
          </cell>
        </row>
        <row r="102">
          <cell r="B102">
            <v>71</v>
          </cell>
          <cell r="C102" t="str">
            <v>Fire</v>
          </cell>
          <cell r="D102" t="str">
            <v>Fire Detection and Protection Systems</v>
          </cell>
          <cell r="E102" t="str">
            <v>Other</v>
          </cell>
          <cell r="F102" t="str">
            <v>Regional Business plans to make provision for any installation or replacement to fire detection and protection systems in accordance with the Fire Protection Policies and procedures manual</v>
          </cell>
          <cell r="G102" t="str">
            <v>M</v>
          </cell>
          <cell r="H102" t="str">
            <v>C</v>
          </cell>
          <cell r="I102">
            <v>1998</v>
          </cell>
          <cell r="J102" t="str">
            <v>Asset Managers</v>
          </cell>
          <cell r="K102" t="str">
            <v>Recurrent</v>
          </cell>
          <cell r="M102" t="str">
            <v>Assess indivually</v>
          </cell>
          <cell r="Q102" t="str">
            <v>3i</v>
          </cell>
        </row>
        <row r="103">
          <cell r="B103">
            <v>72</v>
          </cell>
          <cell r="C103" t="str">
            <v>Fire</v>
          </cell>
          <cell r="D103" t="str">
            <v>Automatic Fire Protection Schemes for Power transformers</v>
          </cell>
          <cell r="E103" t="str">
            <v>Other</v>
          </cell>
          <cell r="F103" t="str">
            <v>Regional Business plans to make provision for any installation or replacement to fire detection and protection systems in accordance with the Fire Protection Policies and procedures manual</v>
          </cell>
          <cell r="G103" t="str">
            <v>M</v>
          </cell>
          <cell r="H103" t="str">
            <v>C</v>
          </cell>
          <cell r="I103">
            <v>1998</v>
          </cell>
          <cell r="J103" t="str">
            <v>Asset Managers</v>
          </cell>
          <cell r="K103">
            <v>38504</v>
          </cell>
          <cell r="M103" t="str">
            <v>Assess indivually</v>
          </cell>
          <cell r="Q103" t="str">
            <v>3i</v>
          </cell>
        </row>
        <row r="104">
          <cell r="B104">
            <v>72</v>
          </cell>
          <cell r="C104" t="str">
            <v>Fire</v>
          </cell>
          <cell r="D104" t="str">
            <v>Automatic Fire Protection Schemes for Power transformers</v>
          </cell>
          <cell r="E104" t="str">
            <v>Other</v>
          </cell>
          <cell r="F104" t="str">
            <v>Decommission deluge systems not required as and when maintenance costs become significant.</v>
          </cell>
          <cell r="G104" t="str">
            <v>O</v>
          </cell>
          <cell r="H104" t="str">
            <v>C</v>
          </cell>
          <cell r="I104">
            <v>1998</v>
          </cell>
          <cell r="J104" t="str">
            <v>Asset Managers</v>
          </cell>
          <cell r="K104">
            <v>38504</v>
          </cell>
          <cell r="M104">
            <v>0</v>
          </cell>
          <cell r="N104">
            <v>0</v>
          </cell>
          <cell r="O104">
            <v>0</v>
          </cell>
          <cell r="P104">
            <v>10</v>
          </cell>
          <cell r="Q104">
            <v>3</v>
          </cell>
        </row>
        <row r="105">
          <cell r="B105">
            <v>73</v>
          </cell>
          <cell r="C105" t="str">
            <v>Other Equipment</v>
          </cell>
          <cell r="D105" t="str">
            <v>General</v>
          </cell>
          <cell r="E105" t="str">
            <v>Other</v>
          </cell>
          <cell r="F105" t="str">
            <v>Monitor and replace as required</v>
          </cell>
          <cell r="G105" t="str">
            <v>M</v>
          </cell>
          <cell r="H105" t="str">
            <v>C</v>
          </cell>
          <cell r="I105">
            <v>1998</v>
          </cell>
          <cell r="J105" t="str">
            <v>Asset Managers</v>
          </cell>
          <cell r="K105" t="str">
            <v>recurrent</v>
          </cell>
          <cell r="M105" t="str">
            <v>Assess indivually</v>
          </cell>
          <cell r="Q105">
            <v>3</v>
          </cell>
        </row>
        <row r="106">
          <cell r="B106">
            <v>74</v>
          </cell>
          <cell r="C106" t="str">
            <v>Environment</v>
          </cell>
          <cell r="D106" t="str">
            <v>Transformer Bunds</v>
          </cell>
          <cell r="E106" t="str">
            <v>Other</v>
          </cell>
          <cell r="F106" t="str">
            <v>Inspect and reseal all bunds where sealing is not satisfactory</v>
          </cell>
          <cell r="G106" t="str">
            <v>M</v>
          </cell>
          <cell r="H106" t="str">
            <v>C</v>
          </cell>
          <cell r="I106">
            <v>2004</v>
          </cell>
          <cell r="J106" t="str">
            <v>Asset Managers</v>
          </cell>
          <cell r="K106">
            <v>38869</v>
          </cell>
          <cell r="M106">
            <v>0</v>
          </cell>
          <cell r="N106">
            <v>10</v>
          </cell>
          <cell r="O106">
            <v>0</v>
          </cell>
          <cell r="P106">
            <v>10</v>
          </cell>
          <cell r="Q106">
            <v>3</v>
          </cell>
        </row>
        <row r="107">
          <cell r="B107">
            <v>75</v>
          </cell>
          <cell r="C107" t="str">
            <v>Circuit Breakers</v>
          </cell>
          <cell r="D107" t="str">
            <v>POW Circuit Breakers</v>
          </cell>
          <cell r="E107" t="str">
            <v>Replacement</v>
          </cell>
          <cell r="F107" t="str">
            <v>Install Point on Wave CBs</v>
          </cell>
          <cell r="G107" t="str">
            <v>C</v>
          </cell>
          <cell r="H107" t="str">
            <v>A</v>
          </cell>
          <cell r="I107">
            <v>1998</v>
          </cell>
          <cell r="J107" t="str">
            <v>Asset Managers</v>
          </cell>
          <cell r="K107" t="str">
            <v>June , 2005</v>
          </cell>
          <cell r="M107">
            <v>0</v>
          </cell>
          <cell r="N107">
            <v>0</v>
          </cell>
          <cell r="O107">
            <v>8</v>
          </cell>
          <cell r="P107">
            <v>10</v>
          </cell>
          <cell r="Q107">
            <v>2</v>
          </cell>
        </row>
        <row r="108">
          <cell r="B108">
            <v>76</v>
          </cell>
          <cell r="C108" t="str">
            <v>Reactive Plant</v>
          </cell>
          <cell r="D108" t="str">
            <v>Sydney South Syn Cons</v>
          </cell>
          <cell r="E108" t="str">
            <v>Other</v>
          </cell>
          <cell r="F108" t="str">
            <v>Retire on commissioning of Sydney South SVC</v>
          </cell>
          <cell r="G108" t="str">
            <v>O</v>
          </cell>
          <cell r="H108" t="str">
            <v>C</v>
          </cell>
          <cell r="I108">
            <v>1998</v>
          </cell>
          <cell r="J108" t="str">
            <v>Asset Managers</v>
          </cell>
          <cell r="K108" t="str">
            <v>within 12 months of SYW SVC</v>
          </cell>
          <cell r="M108">
            <v>5</v>
          </cell>
          <cell r="N108">
            <v>2</v>
          </cell>
          <cell r="O108">
            <v>10</v>
          </cell>
          <cell r="P108">
            <v>10</v>
          </cell>
          <cell r="Q108">
            <v>3</v>
          </cell>
        </row>
        <row r="109">
          <cell r="B109">
            <v>77</v>
          </cell>
          <cell r="C109" t="str">
            <v>Shunt Capacitor Banks</v>
          </cell>
          <cell r="D109" t="str">
            <v>Concrete Pads</v>
          </cell>
          <cell r="E109" t="str">
            <v>Other</v>
          </cell>
          <cell r="F109" t="str">
            <v xml:space="preserve">Identify Capacitor banks with excessive weed growth </v>
          </cell>
          <cell r="G109" t="str">
            <v>O</v>
          </cell>
          <cell r="H109" t="str">
            <v>I</v>
          </cell>
          <cell r="I109">
            <v>2001</v>
          </cell>
          <cell r="J109" t="str">
            <v>Asset Managers</v>
          </cell>
          <cell r="K109">
            <v>38504</v>
          </cell>
          <cell r="M109">
            <v>2</v>
          </cell>
          <cell r="N109">
            <v>2</v>
          </cell>
          <cell r="O109">
            <v>8</v>
          </cell>
          <cell r="P109">
            <v>5</v>
          </cell>
          <cell r="Q109">
            <v>3</v>
          </cell>
        </row>
        <row r="110">
          <cell r="B110">
            <v>77.099999999999994</v>
          </cell>
          <cell r="C110" t="str">
            <v>Shunt Capacitor Banks</v>
          </cell>
          <cell r="D110" t="str">
            <v>Concrete Pads</v>
          </cell>
          <cell r="E110" t="str">
            <v>Replacement</v>
          </cell>
          <cell r="F110" t="str">
            <v>Re-surface capacitor banks as required</v>
          </cell>
          <cell r="G110" t="str">
            <v>M</v>
          </cell>
          <cell r="H110" t="str">
            <v>C</v>
          </cell>
          <cell r="I110">
            <v>2001</v>
          </cell>
          <cell r="J110" t="str">
            <v>Asset Managers</v>
          </cell>
          <cell r="K110">
            <v>39965</v>
          </cell>
          <cell r="M110">
            <v>2</v>
          </cell>
          <cell r="N110">
            <v>2</v>
          </cell>
          <cell r="O110">
            <v>8</v>
          </cell>
          <cell r="P110">
            <v>8</v>
          </cell>
          <cell r="Q110">
            <v>3</v>
          </cell>
        </row>
        <row r="111">
          <cell r="B111">
            <v>78</v>
          </cell>
          <cell r="C111" t="str">
            <v>Condition Monitoring</v>
          </cell>
          <cell r="D111" t="str">
            <v>Dissolved Gas in Oil</v>
          </cell>
          <cell r="E111" t="str">
            <v>Other</v>
          </cell>
          <cell r="F111" t="str">
            <v>Install DGA monitors on transformers nominated in the Condition Monitoring Working Group Report (Recommendation 5.)</v>
          </cell>
          <cell r="G111" t="str">
            <v>C</v>
          </cell>
          <cell r="H111" t="str">
            <v>A</v>
          </cell>
          <cell r="I111">
            <v>2003</v>
          </cell>
          <cell r="J111" t="str">
            <v>Asset Managers</v>
          </cell>
          <cell r="K111">
            <v>38504</v>
          </cell>
          <cell r="L111" t="str">
            <v>List in Doc, - 3 categories</v>
          </cell>
          <cell r="M111">
            <v>0</v>
          </cell>
          <cell r="N111">
            <v>0</v>
          </cell>
          <cell r="O111">
            <v>10</v>
          </cell>
          <cell r="P111">
            <v>10</v>
          </cell>
          <cell r="Q111">
            <v>3</v>
          </cell>
        </row>
        <row r="112">
          <cell r="B112">
            <v>79</v>
          </cell>
          <cell r="C112" t="str">
            <v>Condition Monitoring</v>
          </cell>
          <cell r="D112" t="str">
            <v>Dissolved Gas in Oil</v>
          </cell>
          <cell r="E112" t="str">
            <v>Other</v>
          </cell>
          <cell r="F112" t="str">
            <v>Upgrade  to Calisto type</v>
          </cell>
          <cell r="G112" t="str">
            <v>C</v>
          </cell>
          <cell r="I112">
            <v>2003</v>
          </cell>
          <cell r="J112" t="str">
            <v>Asset Managers</v>
          </cell>
          <cell r="K112">
            <v>38504</v>
          </cell>
          <cell r="M112">
            <v>0</v>
          </cell>
          <cell r="N112">
            <v>0</v>
          </cell>
          <cell r="O112">
            <v>10</v>
          </cell>
          <cell r="P112">
            <v>10</v>
          </cell>
          <cell r="Q112">
            <v>3</v>
          </cell>
        </row>
        <row r="113">
          <cell r="B113">
            <v>80</v>
          </cell>
          <cell r="C113" t="str">
            <v>Condition Monitoring</v>
          </cell>
          <cell r="D113" t="str">
            <v>Dissolved Gas in Oil</v>
          </cell>
          <cell r="E113" t="str">
            <v>Other</v>
          </cell>
          <cell r="F113" t="str">
            <v>Move to Oil circulation path</v>
          </cell>
          <cell r="G113" t="str">
            <v>M</v>
          </cell>
          <cell r="I113">
            <v>2003</v>
          </cell>
          <cell r="J113" t="str">
            <v>Asset Managers</v>
          </cell>
          <cell r="K113">
            <v>38869</v>
          </cell>
          <cell r="M113">
            <v>0</v>
          </cell>
          <cell r="N113">
            <v>0</v>
          </cell>
          <cell r="O113">
            <v>10</v>
          </cell>
          <cell r="P113">
            <v>10</v>
          </cell>
          <cell r="Q113">
            <v>3</v>
          </cell>
        </row>
        <row r="114">
          <cell r="B114">
            <v>81</v>
          </cell>
          <cell r="C114" t="str">
            <v>Condition Monitoring</v>
          </cell>
          <cell r="D114" t="str">
            <v>Moisture in Oil</v>
          </cell>
          <cell r="E114" t="str">
            <v>Other</v>
          </cell>
          <cell r="F114" t="str">
            <v>Install online moisture monitors to  transformers nominated in the Condition Monitoring working group Report (Recommendation 10)</v>
          </cell>
          <cell r="G114" t="str">
            <v>C</v>
          </cell>
          <cell r="H114" t="str">
            <v>R</v>
          </cell>
          <cell r="I114">
            <v>2003</v>
          </cell>
          <cell r="J114" t="str">
            <v>Asset Managers</v>
          </cell>
          <cell r="K114">
            <v>38504</v>
          </cell>
          <cell r="M114">
            <v>0</v>
          </cell>
          <cell r="N114">
            <v>0</v>
          </cell>
          <cell r="O114">
            <v>10</v>
          </cell>
          <cell r="P114">
            <v>10</v>
          </cell>
          <cell r="Q114">
            <v>3</v>
          </cell>
        </row>
        <row r="115">
          <cell r="B115">
            <v>82</v>
          </cell>
          <cell r="C115" t="str">
            <v>Condition Monitoring</v>
          </cell>
          <cell r="D115" t="str">
            <v>Tapchanger Monitors</v>
          </cell>
          <cell r="E115" t="str">
            <v>Other</v>
          </cell>
          <cell r="F115" t="str">
            <v>Install tapchanger monitors to specific Reinhausen Tapchangers nominated in the Condition Monitoring Working Group Report (Recommendation 13)</v>
          </cell>
          <cell r="G115" t="str">
            <v>C</v>
          </cell>
          <cell r="H115" t="str">
            <v>R</v>
          </cell>
          <cell r="I115">
            <v>2003</v>
          </cell>
          <cell r="J115" t="str">
            <v>Asset Managers</v>
          </cell>
          <cell r="K115">
            <v>39234</v>
          </cell>
          <cell r="M115">
            <v>2</v>
          </cell>
          <cell r="N115">
            <v>2</v>
          </cell>
          <cell r="O115">
            <v>10</v>
          </cell>
          <cell r="P115">
            <v>8</v>
          </cell>
          <cell r="Q115">
            <v>3</v>
          </cell>
        </row>
        <row r="116">
          <cell r="B116">
            <v>82</v>
          </cell>
          <cell r="C116" t="str">
            <v>Condition Monitoring</v>
          </cell>
          <cell r="D116" t="str">
            <v>Tapchanger Monitors</v>
          </cell>
          <cell r="E116" t="str">
            <v>Other</v>
          </cell>
          <cell r="F116" t="str">
            <v>Review effectiveness of existing tapchanger monitors and consider further installation of tapchanger monitors on transformers identified in the Condition Working Group Report (Recommendation 13)</v>
          </cell>
          <cell r="G116" t="str">
            <v>O</v>
          </cell>
          <cell r="H116" t="str">
            <v>I</v>
          </cell>
          <cell r="I116">
            <v>2003</v>
          </cell>
          <cell r="J116" t="str">
            <v>SSE</v>
          </cell>
          <cell r="K116">
            <v>38322</v>
          </cell>
          <cell r="M116">
            <v>2</v>
          </cell>
          <cell r="N116">
            <v>2</v>
          </cell>
          <cell r="O116">
            <v>10</v>
          </cell>
          <cell r="P116">
            <v>8</v>
          </cell>
          <cell r="Q116">
            <v>3</v>
          </cell>
        </row>
        <row r="117">
          <cell r="B117">
            <v>82</v>
          </cell>
          <cell r="C117" t="str">
            <v>Condition Monitoring</v>
          </cell>
          <cell r="D117" t="str">
            <v>Tapchanger Monitors</v>
          </cell>
          <cell r="E117" t="str">
            <v>Other</v>
          </cell>
          <cell r="F117" t="str">
            <v>Install Reinhausen Tapchanger Monitors to transformers identified above</v>
          </cell>
          <cell r="G117" t="str">
            <v>C</v>
          </cell>
          <cell r="H117" t="str">
            <v>C</v>
          </cell>
          <cell r="I117">
            <v>2003</v>
          </cell>
          <cell r="J117" t="str">
            <v>Asset Managers</v>
          </cell>
          <cell r="K117">
            <v>39965</v>
          </cell>
          <cell r="M117">
            <v>2</v>
          </cell>
          <cell r="N117">
            <v>2</v>
          </cell>
          <cell r="O117">
            <v>10</v>
          </cell>
          <cell r="P117">
            <v>8</v>
          </cell>
          <cell r="Q117">
            <v>3</v>
          </cell>
        </row>
        <row r="118">
          <cell r="B118">
            <v>83</v>
          </cell>
          <cell r="C118" t="str">
            <v>Condition Monitoring</v>
          </cell>
          <cell r="D118" t="str">
            <v>CT  DDF Monitors</v>
          </cell>
          <cell r="E118" t="str">
            <v>Other</v>
          </cell>
          <cell r="F118" t="str">
            <v>Resolve Reliability Concerns for Powerlink DDF monitoring system</v>
          </cell>
          <cell r="G118" t="str">
            <v>O</v>
          </cell>
          <cell r="H118" t="str">
            <v>I</v>
          </cell>
          <cell r="I118">
            <v>2003</v>
          </cell>
          <cell r="J118" t="str">
            <v>AM/Northern</v>
          </cell>
          <cell r="K118">
            <v>38504</v>
          </cell>
          <cell r="L118" t="str">
            <v>No date</v>
          </cell>
          <cell r="M118">
            <v>0</v>
          </cell>
          <cell r="N118">
            <v>0</v>
          </cell>
          <cell r="O118">
            <v>10</v>
          </cell>
          <cell r="P118">
            <v>10</v>
          </cell>
          <cell r="Q118">
            <v>3</v>
          </cell>
        </row>
        <row r="119">
          <cell r="B119">
            <v>84</v>
          </cell>
          <cell r="C119" t="str">
            <v>Condition Monitoring</v>
          </cell>
          <cell r="D119" t="str">
            <v>CT  DDF Monitors</v>
          </cell>
          <cell r="E119" t="str">
            <v>Other</v>
          </cell>
          <cell r="F119" t="str">
            <v>Purchase, install AVO SOS system</v>
          </cell>
          <cell r="G119" t="str">
            <v>C</v>
          </cell>
          <cell r="H119" t="str">
            <v>I</v>
          </cell>
          <cell r="I119">
            <v>2003</v>
          </cell>
          <cell r="J119" t="str">
            <v>AM/Central</v>
          </cell>
          <cell r="K119">
            <v>38139</v>
          </cell>
          <cell r="M119">
            <v>0</v>
          </cell>
          <cell r="N119">
            <v>0</v>
          </cell>
          <cell r="O119">
            <v>10</v>
          </cell>
          <cell r="P119">
            <v>10</v>
          </cell>
          <cell r="Q119">
            <v>3</v>
          </cell>
        </row>
        <row r="120">
          <cell r="B120">
            <v>84</v>
          </cell>
          <cell r="C120" t="str">
            <v>Condition Monitoring</v>
          </cell>
          <cell r="D120" t="str">
            <v>CT  DDF Monitors</v>
          </cell>
          <cell r="E120" t="str">
            <v>Other</v>
          </cell>
          <cell r="F120" t="str">
            <v>Evaluate performance of AVO SOS system</v>
          </cell>
          <cell r="G120" t="str">
            <v>O</v>
          </cell>
          <cell r="H120" t="str">
            <v>I</v>
          </cell>
          <cell r="I120">
            <v>2003</v>
          </cell>
          <cell r="J120" t="str">
            <v>AM/Central</v>
          </cell>
          <cell r="K120">
            <v>38687</v>
          </cell>
          <cell r="M120">
            <v>0</v>
          </cell>
          <cell r="N120">
            <v>0</v>
          </cell>
          <cell r="O120">
            <v>10</v>
          </cell>
          <cell r="P120">
            <v>10</v>
          </cell>
          <cell r="Q120">
            <v>3</v>
          </cell>
        </row>
        <row r="121">
          <cell r="B121">
            <v>85</v>
          </cell>
          <cell r="C121" t="str">
            <v>Condition Monitoring</v>
          </cell>
          <cell r="D121" t="str">
            <v>CT  DDF Monitors</v>
          </cell>
          <cell r="E121" t="str">
            <v>Other</v>
          </cell>
          <cell r="F121" t="str">
            <v>Purchase and install Connel Wagner Intellinode system</v>
          </cell>
          <cell r="G121" t="str">
            <v>C</v>
          </cell>
          <cell r="H121" t="str">
            <v>I</v>
          </cell>
          <cell r="I121">
            <v>2003</v>
          </cell>
          <cell r="J121" t="str">
            <v>AM/Northern</v>
          </cell>
          <cell r="K121" t="str">
            <v>When System is in production</v>
          </cell>
          <cell r="L121" t="str">
            <v>No Date</v>
          </cell>
          <cell r="M121">
            <v>0</v>
          </cell>
          <cell r="N121">
            <v>0</v>
          </cell>
          <cell r="O121">
            <v>10</v>
          </cell>
          <cell r="P121">
            <v>10</v>
          </cell>
          <cell r="Q121">
            <v>3</v>
          </cell>
        </row>
        <row r="122">
          <cell r="B122">
            <v>85</v>
          </cell>
          <cell r="C122" t="str">
            <v>Condition Monitoring</v>
          </cell>
          <cell r="D122" t="str">
            <v>CT  DDF Monitors</v>
          </cell>
          <cell r="E122" t="str">
            <v>Other</v>
          </cell>
          <cell r="F122" t="str">
            <v>Evaluate performance of Connel Wagner Intellinode system</v>
          </cell>
          <cell r="G122" t="str">
            <v>O</v>
          </cell>
          <cell r="H122" t="str">
            <v>I</v>
          </cell>
          <cell r="I122">
            <v>2003</v>
          </cell>
          <cell r="J122" t="str">
            <v>AM/Northern</v>
          </cell>
          <cell r="K122" t="str">
            <v>TBA</v>
          </cell>
          <cell r="L122" t="str">
            <v>No Date</v>
          </cell>
          <cell r="M122">
            <v>0</v>
          </cell>
          <cell r="N122">
            <v>0</v>
          </cell>
          <cell r="O122">
            <v>10</v>
          </cell>
          <cell r="P122">
            <v>10</v>
          </cell>
          <cell r="Q122">
            <v>3</v>
          </cell>
        </row>
        <row r="123">
          <cell r="B123">
            <v>86</v>
          </cell>
          <cell r="C123" t="str">
            <v>Condition Monitoring</v>
          </cell>
          <cell r="D123" t="str">
            <v>Bushin DDF Monitors</v>
          </cell>
          <cell r="E123" t="str">
            <v>Other</v>
          </cell>
          <cell r="F123" t="str">
            <v>Install bushing monitor on system critical transformers with no system spares - Lismore</v>
          </cell>
          <cell r="G123" t="str">
            <v>C</v>
          </cell>
          <cell r="H123" t="str">
            <v>A</v>
          </cell>
          <cell r="I123">
            <v>2003</v>
          </cell>
          <cell r="J123" t="str">
            <v>AM/Northern</v>
          </cell>
          <cell r="K123">
            <v>38869</v>
          </cell>
          <cell r="L123" t="str">
            <v>No Date</v>
          </cell>
          <cell r="M123">
            <v>0</v>
          </cell>
          <cell r="N123">
            <v>0</v>
          </cell>
          <cell r="O123">
            <v>10</v>
          </cell>
          <cell r="P123">
            <v>10</v>
          </cell>
          <cell r="Q123">
            <v>3</v>
          </cell>
        </row>
        <row r="124">
          <cell r="B124">
            <v>87</v>
          </cell>
          <cell r="C124" t="str">
            <v>Condition Monitoring</v>
          </cell>
          <cell r="D124" t="str">
            <v>Portable Tx On line Monitor</v>
          </cell>
          <cell r="E124" t="str">
            <v>Other</v>
          </cell>
          <cell r="F124" t="str">
            <v>Establish portable on-line monitoring unit for short-term monitoring or nursing of transformers</v>
          </cell>
          <cell r="G124" t="str">
            <v>C</v>
          </cell>
          <cell r="H124" t="str">
            <v>A</v>
          </cell>
          <cell r="I124">
            <v>2003</v>
          </cell>
          <cell r="J124" t="str">
            <v>SSE</v>
          </cell>
          <cell r="K124">
            <v>38322</v>
          </cell>
          <cell r="M124">
            <v>0</v>
          </cell>
          <cell r="N124">
            <v>0</v>
          </cell>
          <cell r="O124">
            <v>10</v>
          </cell>
          <cell r="P124">
            <v>10</v>
          </cell>
          <cell r="Q124">
            <v>3</v>
          </cell>
        </row>
        <row r="125">
          <cell r="B125">
            <v>88</v>
          </cell>
          <cell r="C125" t="str">
            <v>Circuit Breakers</v>
          </cell>
          <cell r="D125" t="str">
            <v>Circuit Breakers Testing</v>
          </cell>
          <cell r="E125" t="str">
            <v>Other</v>
          </cell>
          <cell r="F125" t="str">
            <v>Investigate and Report on circuit breaker test procedures and methods by December 2004</v>
          </cell>
          <cell r="G125" t="str">
            <v>O</v>
          </cell>
          <cell r="H125" t="str">
            <v>I</v>
          </cell>
          <cell r="I125">
            <v>2003</v>
          </cell>
          <cell r="J125" t="str">
            <v>SSE</v>
          </cell>
          <cell r="K125">
            <v>38322</v>
          </cell>
          <cell r="M125">
            <v>0</v>
          </cell>
          <cell r="N125">
            <v>0</v>
          </cell>
          <cell r="O125">
            <v>10</v>
          </cell>
          <cell r="P125">
            <v>10</v>
          </cell>
          <cell r="Q125">
            <v>3</v>
          </cell>
        </row>
        <row r="126">
          <cell r="B126">
            <v>89</v>
          </cell>
          <cell r="C126" t="str">
            <v>Spare Equipment</v>
          </cell>
          <cell r="D126" t="str">
            <v>Spare Equipment</v>
          </cell>
          <cell r="E126" t="str">
            <v>Other</v>
          </cell>
          <cell r="F126" t="str">
            <v>Develop and issue general policy for the management of spare plant and parts to be held for substations</v>
          </cell>
          <cell r="G126" t="str">
            <v>O</v>
          </cell>
          <cell r="H126" t="str">
            <v>I</v>
          </cell>
          <cell r="I126">
            <v>2004</v>
          </cell>
          <cell r="J126" t="str">
            <v>SSE</v>
          </cell>
          <cell r="K126">
            <v>38504</v>
          </cell>
          <cell r="M126">
            <v>0</v>
          </cell>
          <cell r="N126">
            <v>0</v>
          </cell>
          <cell r="O126">
            <v>8</v>
          </cell>
          <cell r="P126">
            <v>0</v>
          </cell>
          <cell r="Q126">
            <v>3</v>
          </cell>
        </row>
        <row r="127">
          <cell r="B127">
            <v>90</v>
          </cell>
          <cell r="C127" t="str">
            <v>Instrument Transformers</v>
          </cell>
          <cell r="D127" t="str">
            <v xml:space="preserve">Other Condition </v>
          </cell>
          <cell r="E127" t="str">
            <v>Other</v>
          </cell>
          <cell r="F127" t="str">
            <v>Replace</v>
          </cell>
          <cell r="G127" t="str">
            <v>C</v>
          </cell>
          <cell r="H127" t="str">
            <v>C</v>
          </cell>
          <cell r="I127" t="str">
            <v>XX</v>
          </cell>
          <cell r="J127" t="str">
            <v>Asset Managers</v>
          </cell>
          <cell r="K127" t="str">
            <v>Recurrent</v>
          </cell>
          <cell r="M127" t="str">
            <v>Assess</v>
          </cell>
        </row>
        <row r="128">
          <cell r="B128">
            <v>91</v>
          </cell>
          <cell r="C128" t="str">
            <v>Instrument Transformers</v>
          </cell>
          <cell r="D128" t="str">
            <v>Ducon CTs and CVTs</v>
          </cell>
          <cell r="E128" t="str">
            <v>Other</v>
          </cell>
          <cell r="F128" t="str">
            <v>Replace</v>
          </cell>
          <cell r="G128" t="str">
            <v>C</v>
          </cell>
          <cell r="H128" t="str">
            <v>C</v>
          </cell>
          <cell r="I128" t="str">
            <v>XX</v>
          </cell>
          <cell r="J128" t="str">
            <v>Asset Managers</v>
          </cell>
          <cell r="K128" t="str">
            <v>Recurrent</v>
          </cell>
        </row>
        <row r="129">
          <cell r="B129">
            <v>92</v>
          </cell>
          <cell r="C129" t="str">
            <v>Reactive Plant</v>
          </cell>
          <cell r="D129" t="str">
            <v>SVC</v>
          </cell>
          <cell r="E129" t="str">
            <v>Other</v>
          </cell>
          <cell r="F129" t="str">
            <v>Site Specific</v>
          </cell>
          <cell r="G129" t="str">
            <v>c</v>
          </cell>
          <cell r="H129" t="str">
            <v>c</v>
          </cell>
          <cell r="J129" t="str">
            <v>Asset Managers</v>
          </cell>
          <cell r="M129" t="str">
            <v>Assess</v>
          </cell>
        </row>
        <row r="130">
          <cell r="B130">
            <v>200</v>
          </cell>
          <cell r="C130" t="str">
            <v>Security</v>
          </cell>
          <cell r="D130" t="str">
            <v>Network Security Plan 2004 - 2009</v>
          </cell>
          <cell r="E130" t="str">
            <v>Replacement</v>
          </cell>
          <cell r="F130" t="str">
            <v>T1 - Security Perimeter Delineation Fence</v>
          </cell>
          <cell r="G130" t="str">
            <v>C</v>
          </cell>
          <cell r="H130" t="str">
            <v>R</v>
          </cell>
          <cell r="I130">
            <v>2004</v>
          </cell>
          <cell r="J130" t="str">
            <v>Asset Managers</v>
          </cell>
          <cell r="K130">
            <v>39965</v>
          </cell>
          <cell r="M130">
            <v>8</v>
          </cell>
          <cell r="N130">
            <v>0</v>
          </cell>
          <cell r="O130">
            <v>5</v>
          </cell>
          <cell r="P130">
            <v>2</v>
          </cell>
        </row>
        <row r="131">
          <cell r="B131">
            <v>201</v>
          </cell>
          <cell r="C131" t="str">
            <v>Security</v>
          </cell>
          <cell r="D131" t="str">
            <v>Network Security Plan 2004 - 2009</v>
          </cell>
          <cell r="E131" t="str">
            <v>Replacement</v>
          </cell>
          <cell r="F131" t="str">
            <v>T2 - Security Perimeter Fence</v>
          </cell>
          <cell r="G131" t="str">
            <v>C</v>
          </cell>
          <cell r="H131" t="str">
            <v>R</v>
          </cell>
          <cell r="I131">
            <v>2004</v>
          </cell>
          <cell r="J131" t="str">
            <v>Asset Managers</v>
          </cell>
          <cell r="K131">
            <v>39965</v>
          </cell>
          <cell r="M131">
            <v>8</v>
          </cell>
          <cell r="N131">
            <v>0</v>
          </cell>
          <cell r="O131">
            <v>5</v>
          </cell>
          <cell r="P131">
            <v>2</v>
          </cell>
        </row>
        <row r="132">
          <cell r="B132">
            <v>202</v>
          </cell>
          <cell r="C132" t="str">
            <v>Security</v>
          </cell>
          <cell r="D132" t="str">
            <v>Network Security Plan 2004 - 2009</v>
          </cell>
          <cell r="E132" t="str">
            <v>Other</v>
          </cell>
          <cell r="F132" t="str">
            <v>T3 - CCTV/PA</v>
          </cell>
          <cell r="G132" t="str">
            <v>C</v>
          </cell>
          <cell r="H132" t="str">
            <v>R</v>
          </cell>
          <cell r="I132">
            <v>2004</v>
          </cell>
          <cell r="J132" t="str">
            <v>Asset Managers</v>
          </cell>
          <cell r="K132">
            <v>39965</v>
          </cell>
          <cell r="M132">
            <v>8</v>
          </cell>
          <cell r="N132">
            <v>0</v>
          </cell>
          <cell r="O132">
            <v>5</v>
          </cell>
          <cell r="P132">
            <v>2</v>
          </cell>
        </row>
        <row r="133">
          <cell r="B133">
            <v>203</v>
          </cell>
          <cell r="C133" t="str">
            <v>Security</v>
          </cell>
          <cell r="D133" t="str">
            <v>Network Security Plan 2004 - 2009</v>
          </cell>
          <cell r="E133" t="str">
            <v>Other</v>
          </cell>
          <cell r="F133" t="str">
            <v>T4 - Monitored intrusion detection</v>
          </cell>
          <cell r="G133" t="str">
            <v>C</v>
          </cell>
          <cell r="H133" t="str">
            <v>R</v>
          </cell>
          <cell r="I133">
            <v>2004</v>
          </cell>
          <cell r="J133" t="str">
            <v>Asset Managers</v>
          </cell>
          <cell r="K133">
            <v>39965</v>
          </cell>
          <cell r="M133">
            <v>8</v>
          </cell>
          <cell r="N133">
            <v>0</v>
          </cell>
          <cell r="O133">
            <v>5</v>
          </cell>
          <cell r="P133">
            <v>2</v>
          </cell>
        </row>
        <row r="134">
          <cell r="B134">
            <v>204</v>
          </cell>
          <cell r="C134" t="str">
            <v>Security</v>
          </cell>
          <cell r="D134" t="str">
            <v>Network Security Plan 2004 - 2009</v>
          </cell>
          <cell r="E134" t="str">
            <v>Other</v>
          </cell>
          <cell r="F134" t="str">
            <v>T5 - Access Control</v>
          </cell>
          <cell r="G134" t="str">
            <v>C</v>
          </cell>
          <cell r="H134" t="str">
            <v>R</v>
          </cell>
          <cell r="I134">
            <v>2004</v>
          </cell>
          <cell r="J134" t="str">
            <v>Asset Managers</v>
          </cell>
          <cell r="K134">
            <v>39965</v>
          </cell>
          <cell r="M134">
            <v>8</v>
          </cell>
          <cell r="N134">
            <v>0</v>
          </cell>
          <cell r="O134">
            <v>5</v>
          </cell>
          <cell r="P134">
            <v>2</v>
          </cell>
        </row>
        <row r="135">
          <cell r="B135">
            <v>205</v>
          </cell>
          <cell r="C135" t="str">
            <v>Security</v>
          </cell>
          <cell r="D135" t="str">
            <v>Network Security Plan 2004 - 2009</v>
          </cell>
          <cell r="E135" t="str">
            <v>Other</v>
          </cell>
          <cell r="F135" t="str">
            <v>T6 - Movement activated lighting</v>
          </cell>
          <cell r="G135" t="str">
            <v>C</v>
          </cell>
          <cell r="H135" t="str">
            <v>R</v>
          </cell>
          <cell r="I135">
            <v>2004</v>
          </cell>
          <cell r="J135" t="str">
            <v>Asset Managers</v>
          </cell>
          <cell r="K135">
            <v>39965</v>
          </cell>
          <cell r="M135">
            <v>8</v>
          </cell>
          <cell r="N135">
            <v>0</v>
          </cell>
          <cell r="O135">
            <v>5</v>
          </cell>
          <cell r="P135">
            <v>2</v>
          </cell>
        </row>
        <row r="136">
          <cell r="B136">
            <v>206</v>
          </cell>
          <cell r="C136" t="str">
            <v>Security</v>
          </cell>
          <cell r="D136" t="str">
            <v>Network Security Plan 2004 - 2009</v>
          </cell>
          <cell r="E136" t="str">
            <v>Other</v>
          </cell>
          <cell r="F136" t="str">
            <v>T7 - Restricted locking and keying</v>
          </cell>
          <cell r="G136" t="str">
            <v>C</v>
          </cell>
          <cell r="H136" t="str">
            <v>R</v>
          </cell>
          <cell r="I136">
            <v>2004</v>
          </cell>
          <cell r="J136" t="str">
            <v>Asset Managers</v>
          </cell>
          <cell r="K136">
            <v>39965</v>
          </cell>
          <cell r="M136">
            <v>8</v>
          </cell>
          <cell r="N136">
            <v>0</v>
          </cell>
          <cell r="O136">
            <v>5</v>
          </cell>
          <cell r="P136">
            <v>2</v>
          </cell>
        </row>
        <row r="137">
          <cell r="B137">
            <v>207</v>
          </cell>
          <cell r="C137" t="str">
            <v>Security</v>
          </cell>
          <cell r="D137" t="str">
            <v>Network Security Plan 2004 - 2009</v>
          </cell>
          <cell r="E137" t="str">
            <v>Other</v>
          </cell>
          <cell r="F137" t="str">
            <v>T8 - Sinage</v>
          </cell>
          <cell r="G137" t="str">
            <v>C</v>
          </cell>
          <cell r="H137" t="str">
            <v>R</v>
          </cell>
          <cell r="I137">
            <v>2004</v>
          </cell>
          <cell r="J137" t="str">
            <v>Asset Managers</v>
          </cell>
          <cell r="K137">
            <v>39965</v>
          </cell>
          <cell r="M137">
            <v>8</v>
          </cell>
          <cell r="N137">
            <v>0</v>
          </cell>
          <cell r="O137">
            <v>5</v>
          </cell>
          <cell r="P137">
            <v>2</v>
          </cell>
        </row>
        <row r="138">
          <cell r="B138">
            <v>208</v>
          </cell>
          <cell r="C138" t="str">
            <v>Security</v>
          </cell>
          <cell r="D138" t="str">
            <v>Network Security Plan 2004 - 2009</v>
          </cell>
          <cell r="E138" t="str">
            <v>Other</v>
          </cell>
          <cell r="F138" t="str">
            <v>T9 - Community awareness</v>
          </cell>
          <cell r="G138" t="str">
            <v>C</v>
          </cell>
          <cell r="H138" t="str">
            <v>R</v>
          </cell>
          <cell r="I138">
            <v>2004</v>
          </cell>
          <cell r="J138" t="str">
            <v>Asset Managers</v>
          </cell>
          <cell r="K138">
            <v>39965</v>
          </cell>
          <cell r="M138">
            <v>8</v>
          </cell>
          <cell r="N138">
            <v>0</v>
          </cell>
          <cell r="O138">
            <v>5</v>
          </cell>
          <cell r="P138">
            <v>2</v>
          </cell>
        </row>
        <row r="139">
          <cell r="B139">
            <v>209</v>
          </cell>
          <cell r="C139" t="str">
            <v>Security</v>
          </cell>
          <cell r="D139" t="str">
            <v>Network Security Plan 2004 - 2009</v>
          </cell>
          <cell r="E139" t="str">
            <v>Other</v>
          </cell>
          <cell r="F139" t="str">
            <v>T10 - Staff awareness</v>
          </cell>
          <cell r="G139" t="str">
            <v>C</v>
          </cell>
          <cell r="H139" t="str">
            <v>R</v>
          </cell>
          <cell r="I139">
            <v>2004</v>
          </cell>
          <cell r="J139" t="str">
            <v>Asset Managers</v>
          </cell>
          <cell r="K139">
            <v>39965</v>
          </cell>
          <cell r="M139">
            <v>8</v>
          </cell>
          <cell r="N139">
            <v>0</v>
          </cell>
          <cell r="O139">
            <v>5</v>
          </cell>
          <cell r="P139">
            <v>2</v>
          </cell>
        </row>
        <row r="140">
          <cell r="B140">
            <v>300</v>
          </cell>
          <cell r="C140" t="str">
            <v>To Be confirmed</v>
          </cell>
          <cell r="D140" t="str">
            <v>To Be confirmed</v>
          </cell>
          <cell r="E140" t="str">
            <v>Other</v>
          </cell>
          <cell r="F140" t="str">
            <v>To Be confirmed</v>
          </cell>
        </row>
        <row r="141">
          <cell r="B141">
            <v>301</v>
          </cell>
          <cell r="C141" t="str">
            <v>Condition Monitoring</v>
          </cell>
          <cell r="D141" t="str">
            <v>Site Infrastructure</v>
          </cell>
          <cell r="E141" t="str">
            <v>Other</v>
          </cell>
          <cell r="F141" t="str">
            <v xml:space="preserve">Installation of infrastructure to support CM equipment </v>
          </cell>
          <cell r="G141" t="str">
            <v>C</v>
          </cell>
          <cell r="H141" t="str">
            <v>R</v>
          </cell>
          <cell r="I141">
            <v>3004</v>
          </cell>
          <cell r="J141" t="str">
            <v>Asset Managers</v>
          </cell>
          <cell r="K141">
            <v>39965</v>
          </cell>
          <cell r="M141">
            <v>0</v>
          </cell>
          <cell r="N141">
            <v>0</v>
          </cell>
          <cell r="O141">
            <v>0</v>
          </cell>
          <cell r="P141">
            <v>8</v>
          </cell>
        </row>
      </sheetData>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
      <sheetName val="Sum1"/>
      <sheetName val="Sum2"/>
      <sheetName val="12-13 Program"/>
      <sheetName val="SAMP"/>
      <sheetName val="SARP"/>
      <sheetName val="Assumptions"/>
      <sheetName val="new"/>
      <sheetName val="map"/>
      <sheetName val="0910"/>
      <sheetName val="1011 Actuals"/>
      <sheetName val="1011"/>
      <sheetName val="1213 Rates"/>
      <sheetName val="CASH"/>
      <sheetName val="Risk"/>
      <sheetName val="$Detail"/>
      <sheetName val="DistHrs"/>
      <sheetName val="TransHrs"/>
      <sheetName val="Oth_hrs"/>
      <sheetName val="supply"/>
      <sheetName val="Notes"/>
    </sheetNames>
    <sheetDataSet>
      <sheetData sheetId="0" refreshError="1"/>
      <sheetData sheetId="1" refreshError="1"/>
      <sheetData sheetId="2" refreshError="1"/>
      <sheetData sheetId="3" refreshError="1"/>
      <sheetData sheetId="4" refreshError="1"/>
      <sheetData sheetId="5" refreshError="1"/>
      <sheetData sheetId="6">
        <row r="12">
          <cell r="E12">
            <v>77.688812115174599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UpdateFileMenu"/>
      <sheetName val="ViewMenu"/>
      <sheetName val="PrintMenu"/>
      <sheetName val="TM1Adjusts"/>
      <sheetName val="Weather_Normalisation_Basis"/>
      <sheetName val="DRAFT PWCWAPC 201211 JH"/>
      <sheetName val="tm1_Energy"/>
      <sheetName val="tm1_Customers"/>
      <sheetName val="Summary"/>
      <sheetName val="Summary NOTWNActs"/>
      <sheetName val="Domestic"/>
      <sheetName val="Dom_Workings"/>
      <sheetName val="PV Generation"/>
      <sheetName val="Workings Controlled Load"/>
      <sheetName val="WorkingsNonResidential"/>
      <sheetName val="WorkingsBulks&amp;IDTSWorkings"/>
      <sheetName val="Workings Unmetered"/>
      <sheetName val="NIEIR&amp;Other"/>
      <sheetName val="tm1_Energy%"/>
      <sheetName val="Annual_Tariff"/>
      <sheetName val="TM1_TOU"/>
      <sheetName val="FORECAST TO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SW PV"/>
      <sheetName val="END % of NSW"/>
      <sheetName val="FiT Offerings"/>
      <sheetName val="FiT_schemes"/>
      <sheetName val="Avg PV Size"/>
      <sheetName val="Market Share"/>
    </sheetNames>
    <sheetDataSet>
      <sheetData sheetId="0"/>
      <sheetData sheetId="1"/>
      <sheetData sheetId="2"/>
      <sheetData sheetId="3">
        <row r="2">
          <cell r="D2" t="str">
            <v>Max Solar FiT Incentive (c/kWh)</v>
          </cell>
        </row>
        <row r="3">
          <cell r="B3" t="str">
            <v>NSW Solar Bonus</v>
          </cell>
          <cell r="C3">
            <v>40500</v>
          </cell>
          <cell r="D3">
            <v>60</v>
          </cell>
        </row>
        <row r="4">
          <cell r="C4">
            <v>40661</v>
          </cell>
          <cell r="D4">
            <v>20</v>
          </cell>
        </row>
        <row r="5">
          <cell r="B5" t="str">
            <v>Click</v>
          </cell>
          <cell r="C5">
            <v>42887</v>
          </cell>
          <cell r="D5">
            <v>10</v>
          </cell>
        </row>
        <row r="6">
          <cell r="C6">
            <v>42948</v>
          </cell>
          <cell r="D6">
            <v>17</v>
          </cell>
        </row>
      </sheetData>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M inpu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TTON MENU"/>
      <sheetName val="Output"/>
      <sheetName val="Summary"/>
      <sheetName val="Board Subset Summary"/>
      <sheetName val="ENERGY by tariff by year (ML)"/>
      <sheetName val="ENERGY TOU (ML)"/>
      <sheetName val="ENERGY by tariff by year (H)"/>
      <sheetName val="ENERGY TOU (H)"/>
      <sheetName val="ENERGY by tariff by year (L)"/>
      <sheetName val="ENERGY TOU (L)"/>
      <sheetName val="CUSTOMERS by tariff by year(ML)"/>
      <sheetName val="CUSTOMERS by tariff by year (H)"/>
      <sheetName val="CUSTOMERS by tariff by year (L)"/>
      <sheetName val="DEMAND by tariff by year (M)"/>
      <sheetName val="DEMAND by tariff by year (H)"/>
      <sheetName val="DEMAND by tariff by year (L)"/>
      <sheetName val="Summary Compared to Older"/>
      <sheetName val="Energy Board By Customer"/>
      <sheetName val="Residential&amp;NonResEnergy"/>
      <sheetName val="Residential&amp;NonResCustomers"/>
      <sheetName val="Input_Workings"/>
      <sheetName val="TM1_ACTUALS"/>
      <sheetName val="INPUT_Judgements"/>
      <sheetName val="Pen_kwh"/>
      <sheetName val="Additional AC workings"/>
      <sheetName val="INPUT from NIEIR"/>
      <sheetName val="WORKINGS"/>
      <sheetName val="IDTTREND"/>
      <sheetName val="MFGG IDT 160408"/>
      <sheetName val="Average to link to PROPOSED"/>
    </sheetNames>
    <sheetDataSet>
      <sheetData sheetId="0" refreshError="1">
        <row r="101">
          <cell r="E101" t="str">
            <v>MAIN MENU</v>
          </cell>
        </row>
        <row r="104">
          <cell r="G104" t="str">
            <v>EDIT INPUT VARIABLES MENU</v>
          </cell>
        </row>
        <row r="106">
          <cell r="G106" t="str">
            <v>REVIEW OUTPUT MENU</v>
          </cell>
        </row>
        <row r="108">
          <cell r="G108" t="str">
            <v>PRINT MENU</v>
          </cell>
        </row>
        <row r="110">
          <cell r="G110" t="str">
            <v>COPY FOR LOADING TO TM1 MENU</v>
          </cell>
        </row>
        <row r="112">
          <cell r="G112" t="str">
            <v>SAVE FILE WITH CURRENT NAME *</v>
          </cell>
        </row>
        <row r="114">
          <cell r="G114" t="str">
            <v>SAVE FILE WITH NEW NAME THAT INCLUDES</v>
          </cell>
        </row>
        <row r="115">
          <cell r="G115" t="str">
            <v>THE CURRENT DATE AND TIME **</v>
          </cell>
        </row>
        <row r="121">
          <cell r="A121" t="str">
            <v>** Will save to the current location</v>
          </cell>
        </row>
        <row r="122">
          <cell r="A122" t="str">
            <v>** Will save to g\forecasting\regulatory submission 2008\</v>
          </cell>
        </row>
        <row r="136">
          <cell r="C136" t="str">
            <v>REVIEW CURRENT OUTPUT</v>
          </cell>
        </row>
        <row r="140">
          <cell r="D140" t="str">
            <v>SUMMARY</v>
          </cell>
          <cell r="K140" t="str">
            <v>SUMMARY BY MAIN TARIFF TYPE</v>
          </cell>
        </row>
        <row r="142">
          <cell r="D142" t="str">
            <v>ENERGY</v>
          </cell>
          <cell r="K142" t="str">
            <v>CUSTOMER NUMBERS</v>
          </cell>
        </row>
        <row r="144">
          <cell r="D144" t="str">
            <v>DETAIL BY INDIVIDUAL TARIFF (HIGH CASE)</v>
          </cell>
          <cell r="K144" t="str">
            <v>DETAIL BY INDIVIDUAL TARIFF (HIGH CASE)</v>
          </cell>
        </row>
        <row r="146">
          <cell r="D146" t="str">
            <v>DETAIL BY INDIVIDUAL TARIFF (MOST LIKELY CASE)</v>
          </cell>
          <cell r="K146" t="str">
            <v>DETAIL BY INDIVIDUAL TARIFF (MOST LIKELY CASE)</v>
          </cell>
        </row>
        <row r="148">
          <cell r="D148" t="str">
            <v>DETAIL BY INDIVIDUAL TARIFF (LOW CASE)</v>
          </cell>
          <cell r="K148" t="str">
            <v>DETAIL BY INDIVIDUAL TARIFF (LOW CASE)</v>
          </cell>
        </row>
        <row r="151">
          <cell r="D151" t="str">
            <v>KVA DEMAND</v>
          </cell>
          <cell r="K151" t="str">
            <v>OTHER</v>
          </cell>
        </row>
        <row r="153">
          <cell r="D153" t="str">
            <v>DETAIL BY INDIVIDUAL TARIFF (HIGH CASE)</v>
          </cell>
          <cell r="K153" t="str">
            <v>Domestic Appliance &amp; Controlled Load Details</v>
          </cell>
        </row>
        <row r="155">
          <cell r="D155" t="str">
            <v>DETAIL BY INDIVIDUAL TARIFF (MOST LIKELY CASE)</v>
          </cell>
          <cell r="K155" t="str">
            <v>Air Conditioning Details</v>
          </cell>
        </row>
        <row r="157">
          <cell r="D157" t="str">
            <v>DETAIL BY INDIVIDUAL TARIFF (LOW CASE)</v>
          </cell>
          <cell r="K157" t="str">
            <v>Residential &amp; NonResidential Energy</v>
          </cell>
        </row>
        <row r="159">
          <cell r="K159" t="str">
            <v>Residential &amp; NonResidential Customer Numbers</v>
          </cell>
        </row>
        <row r="161">
          <cell r="J161" t="str">
            <v>RETURN TO MAIN MENU</v>
          </cell>
        </row>
      </sheetData>
      <sheetData sheetId="1" refreshError="1"/>
      <sheetData sheetId="2" refreshError="1">
        <row r="1">
          <cell r="A1" t="str">
            <v>THREE SCENARIOS SUMMARY</v>
          </cell>
        </row>
        <row r="2">
          <cell r="A2" t="str">
            <v>2006/07 is after removing the "loss correction adjustments" that were entered in TM1 for Mar-Jun07 of 98.34 GWh, using NIEIR's Jan 08 input and Controlled Load declining to 50% of 2006/07 in 2019/20 and IDT growth of 0.7% per MF/GG memo to RH 16/4/08</v>
          </cell>
        </row>
        <row r="4">
          <cell r="A4" t="str">
            <v>ENERGY (excl double IDTs) GWh</v>
          </cell>
          <cell r="B4" t="str">
            <v>2005/06</v>
          </cell>
          <cell r="C4" t="str">
            <v>2006/07</v>
          </cell>
          <cell r="D4" t="str">
            <v>2007/08</v>
          </cell>
          <cell r="E4" t="str">
            <v>2008/09</v>
          </cell>
          <cell r="F4" t="str">
            <v>2009/10</v>
          </cell>
          <cell r="G4" t="str">
            <v>2010/11</v>
          </cell>
          <cell r="H4" t="str">
            <v>2011/12</v>
          </cell>
          <cell r="I4" t="str">
            <v>2012/13</v>
          </cell>
          <cell r="J4" t="str">
            <v>2013/14</v>
          </cell>
          <cell r="K4" t="str">
            <v>2014/15</v>
          </cell>
          <cell r="L4" t="str">
            <v>2015/16</v>
          </cell>
          <cell r="M4" t="str">
            <v>2016/17</v>
          </cell>
          <cell r="N4" t="str">
            <v>2017/18</v>
          </cell>
          <cell r="O4" t="str">
            <v>2018/19</v>
          </cell>
          <cell r="P4" t="str">
            <v>2019/20</v>
          </cell>
        </row>
        <row r="5">
          <cell r="A5" t="str">
            <v>HIGH CASE</v>
          </cell>
          <cell r="B5">
            <v>17196.55219366659</v>
          </cell>
          <cell r="C5">
            <v>17384.219689907215</v>
          </cell>
          <cell r="D5">
            <v>17813.986992067777</v>
          </cell>
          <cell r="E5">
            <v>18191.194477069323</v>
          </cell>
          <cell r="F5">
            <v>18594.210418032853</v>
          </cell>
          <cell r="G5">
            <v>19039.04116572635</v>
          </cell>
          <cell r="H5">
            <v>19610.213607257807</v>
          </cell>
          <cell r="I5">
            <v>20067.416162974187</v>
          </cell>
          <cell r="J5">
            <v>20637.267364171581</v>
          </cell>
          <cell r="K5">
            <v>21265.490266796216</v>
          </cell>
          <cell r="L5">
            <v>21792.964008147323</v>
          </cell>
          <cell r="M5">
            <v>22338.5032875863</v>
          </cell>
          <cell r="N5">
            <v>22892.168515773745</v>
          </cell>
          <cell r="O5">
            <v>23424.988159579192</v>
          </cell>
          <cell r="P5">
            <v>23974.926727794704</v>
          </cell>
        </row>
        <row r="6">
          <cell r="A6" t="str">
            <v>BASE CASE</v>
          </cell>
          <cell r="B6">
            <v>17196.55219366659</v>
          </cell>
          <cell r="C6">
            <v>17384.219689907215</v>
          </cell>
          <cell r="D6">
            <v>17654.880003771592</v>
          </cell>
          <cell r="E6">
            <v>17897.993008823862</v>
          </cell>
          <cell r="F6">
            <v>18126.066167738922</v>
          </cell>
          <cell r="G6">
            <v>18446.963900180686</v>
          </cell>
          <cell r="H6">
            <v>18831.306806334243</v>
          </cell>
          <cell r="I6">
            <v>19109.112358362599</v>
          </cell>
          <cell r="J6">
            <v>19416.075273286613</v>
          </cell>
          <cell r="K6">
            <v>19760.328923952489</v>
          </cell>
          <cell r="L6">
            <v>20092.063785507537</v>
          </cell>
          <cell r="M6">
            <v>20432.990127472021</v>
          </cell>
          <cell r="N6">
            <v>20797.320272304045</v>
          </cell>
          <cell r="O6">
            <v>21130.226435613302</v>
          </cell>
          <cell r="P6">
            <v>21471.910293193188</v>
          </cell>
        </row>
        <row r="7">
          <cell r="A7" t="str">
            <v>LOW CASE</v>
          </cell>
          <cell r="B7">
            <v>17196.55219366659</v>
          </cell>
          <cell r="C7">
            <v>17384.219689907215</v>
          </cell>
          <cell r="D7">
            <v>17534.71340963506</v>
          </cell>
          <cell r="E7">
            <v>17631.958617662422</v>
          </cell>
          <cell r="F7">
            <v>17728.185996613836</v>
          </cell>
          <cell r="G7">
            <v>17872.425256327511</v>
          </cell>
          <cell r="H7">
            <v>18089.561047158997</v>
          </cell>
          <cell r="I7">
            <v>18219.84025266032</v>
          </cell>
          <cell r="J7">
            <v>18395.216887964059</v>
          </cell>
          <cell r="K7">
            <v>18590.163290857163</v>
          </cell>
          <cell r="L7">
            <v>18770.006915340655</v>
          </cell>
          <cell r="M7">
            <v>18953.667393205193</v>
          </cell>
          <cell r="N7">
            <v>19143.050609236248</v>
          </cell>
          <cell r="O7">
            <v>19334.491916334635</v>
          </cell>
          <cell r="P7">
            <v>19530.448515381893</v>
          </cell>
        </row>
        <row r="9">
          <cell r="A9" t="str">
            <v>CUSTOMER Nos (excl double IDTs &amp; CL)</v>
          </cell>
          <cell r="B9" t="str">
            <v>2005/06</v>
          </cell>
          <cell r="C9" t="str">
            <v>2006/07</v>
          </cell>
          <cell r="D9" t="str">
            <v>2007/08</v>
          </cell>
          <cell r="E9" t="str">
            <v>2008/09</v>
          </cell>
          <cell r="F9" t="str">
            <v>2009/10</v>
          </cell>
          <cell r="G9" t="str">
            <v>2010/11</v>
          </cell>
          <cell r="H9" t="str">
            <v>2011/12</v>
          </cell>
          <cell r="I9" t="str">
            <v>2012/13</v>
          </cell>
          <cell r="J9" t="str">
            <v>2013/14</v>
          </cell>
          <cell r="K9" t="str">
            <v>2014/15</v>
          </cell>
          <cell r="L9" t="str">
            <v>2015/16</v>
          </cell>
          <cell r="M9" t="str">
            <v>2016/17</v>
          </cell>
          <cell r="N9" t="str">
            <v>2017/18</v>
          </cell>
          <cell r="O9" t="str">
            <v>2018/19</v>
          </cell>
          <cell r="P9" t="str">
            <v>2019/20</v>
          </cell>
        </row>
        <row r="10">
          <cell r="A10" t="str">
            <v>HIGH CASE</v>
          </cell>
          <cell r="B10">
            <v>833.48900000000003</v>
          </cell>
          <cell r="C10">
            <v>842.31500000000005</v>
          </cell>
          <cell r="D10">
            <v>855.99727796499985</v>
          </cell>
          <cell r="E10">
            <v>874.02994348954144</v>
          </cell>
          <cell r="F10">
            <v>891.97009697513283</v>
          </cell>
          <cell r="G10">
            <v>911.18281908435415</v>
          </cell>
          <cell r="H10">
            <v>933.51781454021113</v>
          </cell>
          <cell r="I10">
            <v>955.59508984809929</v>
          </cell>
          <cell r="J10">
            <v>981.93449187013482</v>
          </cell>
          <cell r="K10">
            <v>1008.738767393271</v>
          </cell>
          <cell r="L10">
            <v>1032.4971222629365</v>
          </cell>
          <cell r="M10">
            <v>1059.499856307845</v>
          </cell>
          <cell r="N10">
            <v>1087.4425698587481</v>
          </cell>
          <cell r="O10">
            <v>1114.0633779308516</v>
          </cell>
          <cell r="P10">
            <v>1141.3397552900731</v>
          </cell>
        </row>
        <row r="11">
          <cell r="A11" t="str">
            <v>BASE CASE</v>
          </cell>
          <cell r="B11">
            <v>833.48900000000003</v>
          </cell>
          <cell r="C11">
            <v>842.31500000000005</v>
          </cell>
          <cell r="D11">
            <v>850.03271028500001</v>
          </cell>
          <cell r="E11">
            <v>854.97855267869045</v>
          </cell>
          <cell r="F11">
            <v>864.96295604472982</v>
          </cell>
          <cell r="G11">
            <v>877.28421648181165</v>
          </cell>
          <cell r="H11">
            <v>890.56207823097918</v>
          </cell>
          <cell r="I11">
            <v>903.59079498476274</v>
          </cell>
          <cell r="J11">
            <v>917.67257156584969</v>
          </cell>
          <cell r="K11">
            <v>932.85982168642067</v>
          </cell>
          <cell r="L11">
            <v>948.96400397940488</v>
          </cell>
          <cell r="M11">
            <v>965.77442525829758</v>
          </cell>
          <cell r="N11">
            <v>983.0664548425849</v>
          </cell>
          <cell r="O11">
            <v>999.76375039832772</v>
          </cell>
          <cell r="P11">
            <v>1016.7475064878998</v>
          </cell>
        </row>
        <row r="12">
          <cell r="A12" t="str">
            <v>LOW CASE</v>
          </cell>
          <cell r="B12">
            <v>833.48900000000003</v>
          </cell>
          <cell r="C12">
            <v>842.31500000000005</v>
          </cell>
          <cell r="D12">
            <v>845.80229323499998</v>
          </cell>
          <cell r="E12">
            <v>844.6751386402841</v>
          </cell>
          <cell r="F12">
            <v>849.76131186243458</v>
          </cell>
          <cell r="G12">
            <v>856.95266576290476</v>
          </cell>
          <cell r="H12">
            <v>864.85964859292437</v>
          </cell>
          <cell r="I12">
            <v>872.55022683388302</v>
          </cell>
          <cell r="J12">
            <v>881.20251307846308</v>
          </cell>
          <cell r="K12">
            <v>890.5578910221758</v>
          </cell>
          <cell r="L12">
            <v>900.73254338430615</v>
          </cell>
          <cell r="M12">
            <v>911.26016847499614</v>
          </cell>
          <cell r="N12">
            <v>921.99901565072355</v>
          </cell>
          <cell r="O12">
            <v>932.44409810484035</v>
          </cell>
          <cell r="P12">
            <v>943.00887526594192</v>
          </cell>
        </row>
        <row r="14">
          <cell r="A14" t="str">
            <v>DEMAND (excl double IDTs) MVA</v>
          </cell>
          <cell r="B14" t="str">
            <v>2005/06</v>
          </cell>
          <cell r="C14" t="str">
            <v>2006/07</v>
          </cell>
          <cell r="D14" t="str">
            <v>2007/08</v>
          </cell>
          <cell r="E14" t="str">
            <v>2008/09</v>
          </cell>
          <cell r="F14" t="str">
            <v>2009/10</v>
          </cell>
          <cell r="G14" t="str">
            <v>2010/11</v>
          </cell>
          <cell r="H14" t="str">
            <v>2011/12</v>
          </cell>
          <cell r="I14" t="str">
            <v>2012/13</v>
          </cell>
          <cell r="J14" t="str">
            <v>2013/14</v>
          </cell>
          <cell r="K14" t="str">
            <v>2014/15</v>
          </cell>
          <cell r="L14" t="str">
            <v>2015/16</v>
          </cell>
          <cell r="M14" t="str">
            <v>2016/17</v>
          </cell>
          <cell r="N14" t="str">
            <v>2017/18</v>
          </cell>
          <cell r="O14" t="str">
            <v>2018/19</v>
          </cell>
          <cell r="P14" t="str">
            <v>2019/20</v>
          </cell>
        </row>
        <row r="15">
          <cell r="A15" t="str">
            <v>HIGH CASE</v>
          </cell>
          <cell r="B15">
            <v>22435.682527999998</v>
          </cell>
          <cell r="C15">
            <v>22090.173599000002</v>
          </cell>
          <cell r="D15">
            <v>22898.637891036004</v>
          </cell>
          <cell r="E15">
            <v>23430.435707601977</v>
          </cell>
          <cell r="F15">
            <v>24033.21751484197</v>
          </cell>
          <cell r="G15">
            <v>24771.277114843957</v>
          </cell>
          <cell r="H15">
            <v>25738.582717930378</v>
          </cell>
          <cell r="I15">
            <v>26493.663360659088</v>
          </cell>
          <cell r="J15">
            <v>27405.678198801492</v>
          </cell>
          <cell r="K15">
            <v>28398.934754801823</v>
          </cell>
          <cell r="L15">
            <v>29218.069703194786</v>
          </cell>
          <cell r="M15">
            <v>30063.409895595109</v>
          </cell>
          <cell r="N15">
            <v>30910.354300177481</v>
          </cell>
          <cell r="O15">
            <v>31731.045848526497</v>
          </cell>
          <cell r="P15">
            <v>32575.611809761387</v>
          </cell>
        </row>
        <row r="16">
          <cell r="A16" t="str">
            <v>BASE CASE</v>
          </cell>
          <cell r="B16">
            <v>22435.682527999998</v>
          </cell>
          <cell r="C16">
            <v>22090.173599000002</v>
          </cell>
          <cell r="D16">
            <v>22667.335421339001</v>
          </cell>
          <cell r="E16">
            <v>23101.167745739458</v>
          </cell>
          <cell r="F16">
            <v>23469.099899777171</v>
          </cell>
          <cell r="G16">
            <v>24053.255621984121</v>
          </cell>
          <cell r="H16">
            <v>24771.508080612562</v>
          </cell>
          <cell r="I16">
            <v>25290.449093637049</v>
          </cell>
          <cell r="J16">
            <v>25842.12939573218</v>
          </cell>
          <cell r="K16">
            <v>26428.371713203011</v>
          </cell>
          <cell r="L16">
            <v>26963.590478904833</v>
          </cell>
          <cell r="M16">
            <v>27533.003041449054</v>
          </cell>
          <cell r="N16">
            <v>28138.467124790077</v>
          </cell>
          <cell r="O16">
            <v>28687.979218498738</v>
          </cell>
          <cell r="P16">
            <v>29249.093838987726</v>
          </cell>
        </row>
        <row r="17">
          <cell r="A17" t="str">
            <v>LOW CASE</v>
          </cell>
          <cell r="B17">
            <v>22435.682527999998</v>
          </cell>
          <cell r="C17">
            <v>22090.173599000002</v>
          </cell>
          <cell r="D17">
            <v>22489.410444648998</v>
          </cell>
          <cell r="E17">
            <v>22719.500878241735</v>
          </cell>
          <cell r="F17">
            <v>22896.903352050795</v>
          </cell>
          <cell r="G17">
            <v>23205.284838736428</v>
          </cell>
          <cell r="H17">
            <v>23668.371253946792</v>
          </cell>
          <cell r="I17">
            <v>23968.609259362551</v>
          </cell>
          <cell r="J17">
            <v>24331.308436079602</v>
          </cell>
          <cell r="K17">
            <v>24699.860128536002</v>
          </cell>
          <cell r="L17">
            <v>25013.880889965949</v>
          </cell>
          <cell r="M17">
            <v>25352.517993221561</v>
          </cell>
          <cell r="N17">
            <v>25695.978655255345</v>
          </cell>
          <cell r="O17">
            <v>26044.333437464582</v>
          </cell>
          <cell r="P17">
            <v>26397.653947123632</v>
          </cell>
        </row>
        <row r="19">
          <cell r="A19" t="str">
            <v xml:space="preserve">ENERGY (excl double IDTs) </v>
          </cell>
          <cell r="B19" t="str">
            <v>2005/06</v>
          </cell>
          <cell r="C19" t="str">
            <v>2006/07</v>
          </cell>
          <cell r="D19" t="str">
            <v>2007/08</v>
          </cell>
          <cell r="E19" t="str">
            <v>2008/09</v>
          </cell>
          <cell r="F19" t="str">
            <v>2009/10</v>
          </cell>
          <cell r="G19" t="str">
            <v>2010/11</v>
          </cell>
          <cell r="H19" t="str">
            <v>2011/12</v>
          </cell>
          <cell r="I19" t="str">
            <v>2012/13</v>
          </cell>
          <cell r="J19" t="str">
            <v>2013/14</v>
          </cell>
          <cell r="K19" t="str">
            <v>2014/15</v>
          </cell>
          <cell r="L19" t="str">
            <v>2015/16</v>
          </cell>
          <cell r="M19" t="str">
            <v>2016/17</v>
          </cell>
          <cell r="N19" t="str">
            <v>2017/18</v>
          </cell>
          <cell r="O19" t="str">
            <v>2018/19</v>
          </cell>
          <cell r="P19" t="str">
            <v>2019/20</v>
          </cell>
        </row>
        <row r="20">
          <cell r="A20" t="str">
            <v>HIGH CASE</v>
          </cell>
          <cell r="C20">
            <v>1.0913088514902546E-2</v>
          </cell>
          <cell r="D20">
            <v>2.4721690695733274E-2</v>
          </cell>
          <cell r="E20">
            <v>2.1174792884350275E-2</v>
          </cell>
          <cell r="F20">
            <v>2.215445178553543E-2</v>
          </cell>
          <cell r="G20">
            <v>2.3923078081449244E-2</v>
          </cell>
          <cell r="H20">
            <v>3.0000063372921753E-2</v>
          </cell>
          <cell r="I20">
            <v>2.3314511757646917E-2</v>
          </cell>
          <cell r="J20">
            <v>2.8396839761005727E-2</v>
          </cell>
          <cell r="K20">
            <v>3.0441186400254453E-2</v>
          </cell>
          <cell r="L20">
            <v>2.4804212587315719E-2</v>
          </cell>
          <cell r="M20">
            <v>2.5032816978682974E-2</v>
          </cell>
          <cell r="N20">
            <v>2.478524281862346E-2</v>
          </cell>
          <cell r="O20">
            <v>2.3275193149059271E-2</v>
          </cell>
          <cell r="P20">
            <v>2.3476578279106833E-2</v>
          </cell>
        </row>
        <row r="21">
          <cell r="A21" t="str">
            <v>BASE CASE</v>
          </cell>
          <cell r="C21">
            <v>1.0913088514902546E-2</v>
          </cell>
          <cell r="D21">
            <v>1.5569310483433116E-2</v>
          </cell>
          <cell r="E21">
            <v>1.377030061945104E-2</v>
          </cell>
          <cell r="F21">
            <v>1.2742946027670145E-2</v>
          </cell>
          <cell r="G21">
            <v>1.7703661096245132E-2</v>
          </cell>
          <cell r="H21">
            <v>2.0835022404407291E-2</v>
          </cell>
          <cell r="I21">
            <v>1.4752324673235701E-2</v>
          </cell>
          <cell r="J21">
            <v>1.6063693025996542E-2</v>
          </cell>
          <cell r="K21">
            <v>1.7730341782281493E-2</v>
          </cell>
          <cell r="L21">
            <v>1.6787922044806385E-2</v>
          </cell>
          <cell r="M21">
            <v>1.6968209219522589E-2</v>
          </cell>
          <cell r="N21">
            <v>1.7830486020848413E-2</v>
          </cell>
          <cell r="O21">
            <v>1.6007166257500524E-2</v>
          </cell>
          <cell r="P21">
            <v>1.6170383153301462E-2</v>
          </cell>
        </row>
        <row r="22">
          <cell r="A22" t="str">
            <v>LOW CASE</v>
          </cell>
          <cell r="C22">
            <v>1.0913088514902546E-2</v>
          </cell>
          <cell r="D22">
            <v>8.6569154332085101E-3</v>
          </cell>
          <cell r="E22">
            <v>5.5458681163232893E-3</v>
          </cell>
          <cell r="F22">
            <v>5.4575547185677425E-3</v>
          </cell>
          <cell r="G22">
            <v>8.1361544684394292E-3</v>
          </cell>
          <cell r="H22">
            <v>1.2149206820971963E-2</v>
          </cell>
          <cell r="I22">
            <v>7.2018997675891046E-3</v>
          </cell>
          <cell r="J22">
            <v>9.6255857829561312E-3</v>
          </cell>
          <cell r="K22">
            <v>1.0597668082981739E-2</v>
          </cell>
          <cell r="L22">
            <v>9.6741282833131964E-3</v>
          </cell>
          <cell r="M22">
            <v>9.7847847735438396E-3</v>
          </cell>
          <cell r="N22">
            <v>9.9919035246418247E-3</v>
          </cell>
          <cell r="O22">
            <v>1.0000564225955647E-2</v>
          </cell>
          <cell r="P22">
            <v>1.0135078795719765E-2</v>
          </cell>
        </row>
        <row r="24">
          <cell r="A24" t="str">
            <v>CUSTOMER Nos (excl Controlled Load)</v>
          </cell>
          <cell r="B24" t="str">
            <v>2005/06</v>
          </cell>
          <cell r="C24" t="str">
            <v>2006/07</v>
          </cell>
          <cell r="D24" t="str">
            <v>2007/08</v>
          </cell>
          <cell r="E24" t="str">
            <v>2008/09</v>
          </cell>
          <cell r="F24" t="str">
            <v>2009/10</v>
          </cell>
          <cell r="G24" t="str">
            <v>2010/11</v>
          </cell>
          <cell r="H24" t="str">
            <v>2011/12</v>
          </cell>
          <cell r="I24" t="str">
            <v>2012/13</v>
          </cell>
          <cell r="J24" t="str">
            <v>2013/14</v>
          </cell>
          <cell r="K24" t="str">
            <v>2014/15</v>
          </cell>
          <cell r="L24" t="str">
            <v>2015/16</v>
          </cell>
          <cell r="M24" t="str">
            <v>2016/17</v>
          </cell>
          <cell r="N24" t="str">
            <v>2017/18</v>
          </cell>
          <cell r="O24" t="str">
            <v>2018/19</v>
          </cell>
          <cell r="P24" t="str">
            <v>2019/20</v>
          </cell>
        </row>
        <row r="25">
          <cell r="A25" t="str">
            <v>HIGH CASE</v>
          </cell>
          <cell r="C25">
            <v>1.0589221933342878E-2</v>
          </cell>
          <cell r="D25">
            <v>1.6243659397018689E-2</v>
          </cell>
          <cell r="E25">
            <v>2.1066265032304118E-2</v>
          </cell>
          <cell r="F25">
            <v>2.0525788182914884E-2</v>
          </cell>
          <cell r="G25">
            <v>2.1539648217329139E-2</v>
          </cell>
          <cell r="H25">
            <v>2.4512090206333541E-2</v>
          </cell>
          <cell r="I25">
            <v>2.3649549011297611E-2</v>
          </cell>
          <cell r="J25">
            <v>2.7563350107023279E-2</v>
          </cell>
          <cell r="K25">
            <v>2.7297417236140008E-2</v>
          </cell>
          <cell r="L25">
            <v>2.3552534746989606E-2</v>
          </cell>
          <cell r="M25">
            <v>2.615284194277101E-2</v>
          </cell>
          <cell r="N25">
            <v>2.6373494422432642E-2</v>
          </cell>
          <cell r="O25">
            <v>2.4480196757021729E-2</v>
          </cell>
          <cell r="P25">
            <v>2.4483685488236602E-2</v>
          </cell>
        </row>
        <row r="26">
          <cell r="A26" t="str">
            <v>BASE CASE</v>
          </cell>
          <cell r="C26">
            <v>1.0589221933342878E-2</v>
          </cell>
          <cell r="D26">
            <v>9.1624989285480525E-3</v>
          </cell>
          <cell r="E26">
            <v>5.8184142020042883E-3</v>
          </cell>
          <cell r="F26">
            <v>1.1677957692339463E-2</v>
          </cell>
          <cell r="G26">
            <v>1.4244841759957017E-2</v>
          </cell>
          <cell r="H26">
            <v>1.5135188231718074E-2</v>
          </cell>
          <cell r="I26">
            <v>1.462976817928731E-2</v>
          </cell>
          <cell r="J26">
            <v>1.5584240852436326E-2</v>
          </cell>
          <cell r="K26">
            <v>1.654974834287197E-2</v>
          </cell>
          <cell r="L26">
            <v>1.7263239254823003E-2</v>
          </cell>
          <cell r="M26">
            <v>1.7714498345985246E-2</v>
          </cell>
          <cell r="N26">
            <v>1.7904832776724798E-2</v>
          </cell>
          <cell r="O26">
            <v>1.6984910301324943E-2</v>
          </cell>
          <cell r="P26">
            <v>1.6987769443336413E-2</v>
          </cell>
        </row>
        <row r="27">
          <cell r="A27" t="str">
            <v>LOW CASE</v>
          </cell>
          <cell r="C27">
            <v>1.0589221933342878E-2</v>
          </cell>
          <cell r="D27">
            <v>4.1401295655424924E-3</v>
          </cell>
          <cell r="E27">
            <v>-1.3326454701426352E-3</v>
          </cell>
          <cell r="F27">
            <v>6.0214548641007075E-3</v>
          </cell>
          <cell r="G27">
            <v>8.4627927867282852E-3</v>
          </cell>
          <cell r="H27">
            <v>9.2268606492756505E-3</v>
          </cell>
          <cell r="I27">
            <v>8.8922847232736097E-3</v>
          </cell>
          <cell r="J27">
            <v>9.9160896169559979E-3</v>
          </cell>
          <cell r="K27">
            <v>1.0616603794092561E-2</v>
          </cell>
          <cell r="L27">
            <v>1.1425031954353881E-2</v>
          </cell>
          <cell r="M27">
            <v>1.1687848038813746E-2</v>
          </cell>
          <cell r="N27">
            <v>1.1784611626006867E-2</v>
          </cell>
          <cell r="O27">
            <v>1.1328734930096347E-2</v>
          </cell>
          <cell r="P27">
            <v>1.1330198971256412E-2</v>
          </cell>
        </row>
        <row r="29">
          <cell r="A29" t="str">
            <v xml:space="preserve">DEMAND (excl double IDTs) </v>
          </cell>
          <cell r="B29" t="str">
            <v>2005/06</v>
          </cell>
          <cell r="C29" t="str">
            <v>2006/07</v>
          </cell>
          <cell r="D29" t="str">
            <v>2007/08</v>
          </cell>
          <cell r="E29" t="str">
            <v>2008/09</v>
          </cell>
          <cell r="F29" t="str">
            <v>2009/10</v>
          </cell>
          <cell r="G29" t="str">
            <v>2010/11</v>
          </cell>
          <cell r="H29" t="str">
            <v>2011/12</v>
          </cell>
          <cell r="I29" t="str">
            <v>2012/13</v>
          </cell>
          <cell r="J29" t="str">
            <v>2013/14</v>
          </cell>
          <cell r="K29" t="str">
            <v>2014/15</v>
          </cell>
          <cell r="L29" t="str">
            <v>2015/16</v>
          </cell>
          <cell r="M29" t="str">
            <v>2016/17</v>
          </cell>
          <cell r="N29" t="str">
            <v>2017/18</v>
          </cell>
          <cell r="O29" t="str">
            <v>2018/19</v>
          </cell>
          <cell r="P29" t="str">
            <v>2019/20</v>
          </cell>
        </row>
        <row r="30">
          <cell r="A30" t="str">
            <v>HIGH CASE</v>
          </cell>
          <cell r="C30">
            <v>-1.5399974062246457E-2</v>
          </cell>
          <cell r="D30">
            <v>3.6598367523585251E-2</v>
          </cell>
          <cell r="E30">
            <v>2.3223993457451596E-2</v>
          </cell>
          <cell r="F30">
            <v>2.5726444645005956E-2</v>
          </cell>
          <cell r="G30">
            <v>3.070997878441329E-2</v>
          </cell>
          <cell r="H30">
            <v>3.9049484554301482E-2</v>
          </cell>
          <cell r="I30">
            <v>2.9336527617066295E-2</v>
          </cell>
          <cell r="J30">
            <v>3.4423885656246059E-2</v>
          </cell>
          <cell r="K30">
            <v>3.6242728561403328E-2</v>
          </cell>
          <cell r="L30">
            <v>2.8843861766838258E-2</v>
          </cell>
          <cell r="M30">
            <v>2.893210266754518E-2</v>
          </cell>
          <cell r="N30">
            <v>2.8171934172592554E-2</v>
          </cell>
          <cell r="O30">
            <v>2.6550700143359515E-2</v>
          </cell>
          <cell r="P30">
            <v>2.6616392200451512E-2</v>
          </cell>
        </row>
        <row r="31">
          <cell r="A31" t="str">
            <v>BASE CASE</v>
          </cell>
          <cell r="C31">
            <v>-1.5399974062246457E-2</v>
          </cell>
          <cell r="D31">
            <v>2.6127536741726971E-2</v>
          </cell>
          <cell r="E31">
            <v>1.9139096692946434E-2</v>
          </cell>
          <cell r="F31">
            <v>1.592699373846895E-2</v>
          </cell>
          <cell r="G31">
            <v>2.4890418665459595E-2</v>
          </cell>
          <cell r="H31">
            <v>2.9860924854262783E-2</v>
          </cell>
          <cell r="I31">
            <v>2.0949108602339655E-2</v>
          </cell>
          <cell r="J31">
            <v>2.1813780374265089E-2</v>
          </cell>
          <cell r="K31">
            <v>2.2685526741757157E-2</v>
          </cell>
          <cell r="L31">
            <v>2.025167390219652E-2</v>
          </cell>
          <cell r="M31">
            <v>2.1117831580690461E-2</v>
          </cell>
          <cell r="N31">
            <v>2.1990484744055645E-2</v>
          </cell>
          <cell r="O31">
            <v>1.9528856752276297E-2</v>
          </cell>
          <cell r="P31">
            <v>1.955922430838793E-2</v>
          </cell>
        </row>
        <row r="32">
          <cell r="A32" t="str">
            <v>LOW CASE</v>
          </cell>
          <cell r="C32">
            <v>-1.5399974062246457E-2</v>
          </cell>
          <cell r="D32">
            <v>1.8073051524912856E-2</v>
          </cell>
          <cell r="E32">
            <v>1.0231056708179894E-2</v>
          </cell>
          <cell r="F32">
            <v>7.8083790114841858E-3</v>
          </cell>
          <cell r="G32">
            <v>1.346826170963477E-2</v>
          </cell>
          <cell r="H32">
            <v>1.9956075455593504E-2</v>
          </cell>
          <cell r="I32">
            <v>1.2685199255765963E-2</v>
          </cell>
          <cell r="J32">
            <v>1.5132257895829922E-2</v>
          </cell>
          <cell r="K32">
            <v>1.5147220439238451E-2</v>
          </cell>
          <cell r="L32">
            <v>1.271346314496557E-2</v>
          </cell>
          <cell r="M32">
            <v>1.3537967368808143E-2</v>
          </cell>
          <cell r="N32">
            <v>1.354739841327058E-2</v>
          </cell>
          <cell r="O32">
            <v>1.3556782050719493E-2</v>
          </cell>
          <cell r="P32">
            <v>1.3566118346142853E-2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6">
          <cell r="C6" t="str">
            <v>Actual MWh imports</v>
          </cell>
          <cell r="D6" t="str">
            <v>Actual MWh imports (less loss corrections adjs)</v>
          </cell>
          <cell r="AB6" t="str">
            <v>Actual MWh imports</v>
          </cell>
          <cell r="AC6" t="str">
            <v>Actual MWh imports (less loss corrections adjs)</v>
          </cell>
          <cell r="AD6" t="str">
            <v>Weather Norm. Basic Meter tariffs</v>
          </cell>
          <cell r="AE6" t="str">
            <v>Weather Norm. Basic Meter tariffs</v>
          </cell>
          <cell r="AF6" t="str">
            <v>Weather Norm. ALL tariffs</v>
          </cell>
          <cell r="AG6" t="str">
            <v>Weather Norm. ALL tariffs</v>
          </cell>
        </row>
        <row r="7">
          <cell r="D7">
            <v>1</v>
          </cell>
          <cell r="AC7">
            <v>1</v>
          </cell>
          <cell r="AE7">
            <v>2</v>
          </cell>
          <cell r="AG7">
            <v>3</v>
          </cell>
        </row>
        <row r="8">
          <cell r="C8" t="str">
            <v>05/06</v>
          </cell>
          <cell r="D8" t="str">
            <v>06/07</v>
          </cell>
          <cell r="AB8" t="str">
            <v>05/06</v>
          </cell>
          <cell r="AC8" t="str">
            <v>06/07</v>
          </cell>
          <cell r="AD8" t="str">
            <v>05/06</v>
          </cell>
          <cell r="AE8" t="str">
            <v>06/07</v>
          </cell>
          <cell r="AF8" t="str">
            <v>05/06</v>
          </cell>
          <cell r="AG8" t="str">
            <v>06/07</v>
          </cell>
        </row>
        <row r="9">
          <cell r="C9">
            <v>19335617.995631583</v>
          </cell>
          <cell r="D9">
            <v>19606445.493461214</v>
          </cell>
          <cell r="AB9">
            <v>19335617.995631583</v>
          </cell>
          <cell r="AC9">
            <v>19606445.493461214</v>
          </cell>
          <cell r="AD9">
            <v>19269658.291297454</v>
          </cell>
          <cell r="AE9">
            <v>19565185.369508851</v>
          </cell>
          <cell r="AF9">
            <v>19142296.833249964</v>
          </cell>
          <cell r="AG9">
            <v>19482388.497683652</v>
          </cell>
        </row>
        <row r="10">
          <cell r="C10">
            <v>6597165.2063214723</v>
          </cell>
          <cell r="D10">
            <v>6520908.9278279617</v>
          </cell>
          <cell r="AB10">
            <v>6597165.2063214723</v>
          </cell>
          <cell r="AC10">
            <v>6520908.9278279617</v>
          </cell>
          <cell r="AD10">
            <v>6531205.5019873371</v>
          </cell>
          <cell r="AE10">
            <v>6479648.8038756</v>
          </cell>
          <cell r="AF10">
            <v>6531205.5019873371</v>
          </cell>
          <cell r="AG10">
            <v>6479648.8038756</v>
          </cell>
        </row>
        <row r="11">
          <cell r="C11">
            <v>3453120.1763493684</v>
          </cell>
          <cell r="D11">
            <v>3067967.9491564124</v>
          </cell>
          <cell r="AB11">
            <v>3453120.1763493684</v>
          </cell>
          <cell r="AC11">
            <v>3067967.9491564124</v>
          </cell>
          <cell r="AD11">
            <v>3418595.2283241176</v>
          </cell>
          <cell r="AE11">
            <v>3048555.8182303286</v>
          </cell>
          <cell r="AF11">
            <v>3418595.2283241176</v>
          </cell>
          <cell r="AG11">
            <v>3048555.8182303286</v>
          </cell>
        </row>
        <row r="12">
          <cell r="C12">
            <v>2666332.6791674742</v>
          </cell>
          <cell r="D12">
            <v>2316741.1311760265</v>
          </cell>
          <cell r="AB12">
            <v>2666332.6791674742</v>
          </cell>
          <cell r="AC12">
            <v>2316741.1311760265</v>
          </cell>
          <cell r="AD12">
            <v>2639674.1812105323</v>
          </cell>
          <cell r="AE12">
            <v>2302082.2811145065</v>
          </cell>
          <cell r="AF12">
            <v>2639674.1812105323</v>
          </cell>
          <cell r="AG12">
            <v>2302082.2811145065</v>
          </cell>
        </row>
        <row r="13">
          <cell r="C13">
            <v>786787.49718189437</v>
          </cell>
          <cell r="D13">
            <v>751226.8179803869</v>
          </cell>
          <cell r="AB13">
            <v>786787.49718189437</v>
          </cell>
          <cell r="AC13">
            <v>751226.8179803869</v>
          </cell>
          <cell r="AD13">
            <v>778921.04711358564</v>
          </cell>
          <cell r="AE13">
            <v>746473.5371158229</v>
          </cell>
          <cell r="AF13">
            <v>778921.04711358564</v>
          </cell>
          <cell r="AG13">
            <v>746473.5371158229</v>
          </cell>
        </row>
        <row r="14">
          <cell r="C14">
            <v>1082813.3724004191</v>
          </cell>
          <cell r="D14">
            <v>1123476.6567184259</v>
          </cell>
          <cell r="AB14">
            <v>1082813.3724004191</v>
          </cell>
          <cell r="AC14">
            <v>1123476.6567184259</v>
          </cell>
          <cell r="AD14">
            <v>1071987.1996945813</v>
          </cell>
          <cell r="AE14">
            <v>1116368.017934043</v>
          </cell>
          <cell r="AF14">
            <v>1071987.1996945813</v>
          </cell>
          <cell r="AG14">
            <v>1116368.017934043</v>
          </cell>
        </row>
        <row r="15">
          <cell r="C15">
            <v>450448.1978174774</v>
          </cell>
          <cell r="D15">
            <v>444270.42202023021</v>
          </cell>
          <cell r="AB15">
            <v>450448.1978174774</v>
          </cell>
          <cell r="AC15">
            <v>444270.42202023021</v>
          </cell>
          <cell r="AD15">
            <v>445944.53161893884</v>
          </cell>
          <cell r="AE15">
            <v>441459.3641011882</v>
          </cell>
          <cell r="AF15">
            <v>445944.53161893884</v>
          </cell>
          <cell r="AG15">
            <v>441459.3641011882</v>
          </cell>
        </row>
        <row r="16">
          <cell r="C16">
            <v>578708.32469095872</v>
          </cell>
          <cell r="D16">
            <v>679206.23469819571</v>
          </cell>
          <cell r="AB16">
            <v>578708.32469095872</v>
          </cell>
          <cell r="AC16">
            <v>679206.23469819571</v>
          </cell>
          <cell r="AD16">
            <v>572922.28950788616</v>
          </cell>
          <cell r="AE16">
            <v>674908.65383285482</v>
          </cell>
          <cell r="AF16">
            <v>572922.28950788616</v>
          </cell>
          <cell r="AG16">
            <v>674908.65383285482</v>
          </cell>
        </row>
        <row r="17">
          <cell r="C17">
            <v>1314687.7604993002</v>
          </cell>
          <cell r="D17">
            <v>1603700.6745976016</v>
          </cell>
          <cell r="AB17">
            <v>1314687.7604993002</v>
          </cell>
          <cell r="AC17">
            <v>1603700.6745976016</v>
          </cell>
          <cell r="AD17">
            <v>1301543.2638462305</v>
          </cell>
          <cell r="AE17">
            <v>1593553.4866290644</v>
          </cell>
          <cell r="AF17">
            <v>1301543.2638462305</v>
          </cell>
          <cell r="AG17">
            <v>1593553.4866290644</v>
          </cell>
        </row>
        <row r="18">
          <cell r="C18">
            <v>987720.09838099976</v>
          </cell>
          <cell r="D18">
            <v>1225247.756320715</v>
          </cell>
          <cell r="AB18">
            <v>987720.09838099976</v>
          </cell>
          <cell r="AC18">
            <v>1225247.756320715</v>
          </cell>
          <cell r="AD18">
            <v>977844.68619764771</v>
          </cell>
          <cell r="AE18">
            <v>1217495.1753756865</v>
          </cell>
          <cell r="AF18">
            <v>977844.68619764771</v>
          </cell>
          <cell r="AG18">
            <v>1217495.1753756865</v>
          </cell>
        </row>
        <row r="19">
          <cell r="C19">
            <v>348438.81783400004</v>
          </cell>
          <cell r="D19">
            <v>389672.65725431917</v>
          </cell>
          <cell r="AB19">
            <v>348438.81783400004</v>
          </cell>
          <cell r="AC19">
            <v>389672.65725431917</v>
          </cell>
          <cell r="AD19">
            <v>344955.06069224409</v>
          </cell>
          <cell r="AE19">
            <v>387207.05892790388</v>
          </cell>
          <cell r="AF19">
            <v>344955.06069224409</v>
          </cell>
          <cell r="AG19">
            <v>387207.05892790388</v>
          </cell>
        </row>
        <row r="20">
          <cell r="C20">
            <v>734716.1327723806</v>
          </cell>
          <cell r="D20">
            <v>705904.64805808</v>
          </cell>
          <cell r="AB20">
            <v>734716.1327723806</v>
          </cell>
          <cell r="AC20">
            <v>705904.64805808</v>
          </cell>
          <cell r="AD20">
            <v>727370.30204485101</v>
          </cell>
          <cell r="AE20">
            <v>701438.13677878107</v>
          </cell>
          <cell r="AF20">
            <v>727370.30204485101</v>
          </cell>
          <cell r="AG20">
            <v>701438.13677878107</v>
          </cell>
        </row>
        <row r="21">
          <cell r="C21">
            <v>288750.94174053182</v>
          </cell>
          <cell r="D21">
            <v>208401.36945940199</v>
          </cell>
          <cell r="AB21">
            <v>288750.94174053182</v>
          </cell>
          <cell r="AC21">
            <v>208401.36945940199</v>
          </cell>
          <cell r="AD21">
            <v>285863.95526258845</v>
          </cell>
          <cell r="AE21">
            <v>207082.7394293088</v>
          </cell>
          <cell r="AF21">
            <v>285863.95526258845</v>
          </cell>
          <cell r="AG21">
            <v>207082.7394293088</v>
          </cell>
        </row>
        <row r="22">
          <cell r="C22">
            <v>445975.8300318488</v>
          </cell>
          <cell r="D22">
            <v>497503.27859867807</v>
          </cell>
          <cell r="AB22">
            <v>445975.8300318488</v>
          </cell>
          <cell r="AC22">
            <v>497503.27859867807</v>
          </cell>
          <cell r="AD22">
            <v>441516.87941153022</v>
          </cell>
          <cell r="AE22">
            <v>494355.39734947239</v>
          </cell>
          <cell r="AF22">
            <v>441516.87941153022</v>
          </cell>
          <cell r="AG22">
            <v>494355.39734947239</v>
          </cell>
        </row>
        <row r="23">
          <cell r="C23">
            <v>9310.7772999999997</v>
          </cell>
          <cell r="D23">
            <v>15214.552037583811</v>
          </cell>
          <cell r="AB23">
            <v>9310.7772999999997</v>
          </cell>
          <cell r="AC23">
            <v>15214.552037583811</v>
          </cell>
          <cell r="AD23">
            <v>9217.6863891887151</v>
          </cell>
          <cell r="AE23">
            <v>15118.284123110812</v>
          </cell>
          <cell r="AF23">
            <v>9217.6863891887151</v>
          </cell>
          <cell r="AG23">
            <v>15118.284123110812</v>
          </cell>
        </row>
        <row r="24">
          <cell r="C24">
            <v>2394.3939999999993</v>
          </cell>
          <cell r="D24">
            <v>4486.0677491386205</v>
          </cell>
          <cell r="AB24">
            <v>2394.3939999999993</v>
          </cell>
          <cell r="AC24">
            <v>4486.0677491386205</v>
          </cell>
          <cell r="AD24">
            <v>2370.4543963429478</v>
          </cell>
          <cell r="AE24">
            <v>4457.682793385251</v>
          </cell>
          <cell r="AF24">
            <v>2370.4543963429478</v>
          </cell>
          <cell r="AG24">
            <v>4457.682793385251</v>
          </cell>
        </row>
        <row r="25">
          <cell r="C25">
            <v>87.38</v>
          </cell>
          <cell r="D25">
            <v>116.6518078254805</v>
          </cell>
          <cell r="AB25">
            <v>87.38</v>
          </cell>
          <cell r="AC25">
            <v>116.6518078254805</v>
          </cell>
          <cell r="AD25">
            <v>86.506358248662011</v>
          </cell>
          <cell r="AE25">
            <v>115.91371009962413</v>
          </cell>
          <cell r="AF25">
            <v>86.506358248662011</v>
          </cell>
          <cell r="AG25">
            <v>115.91371009962413</v>
          </cell>
        </row>
        <row r="26">
          <cell r="C26">
            <v>35.213000000000001</v>
          </cell>
          <cell r="D26">
            <v>41.727702892766651</v>
          </cell>
          <cell r="AB26">
            <v>35.213000000000001</v>
          </cell>
          <cell r="AC26">
            <v>41.727702892766651</v>
          </cell>
          <cell r="AD26">
            <v>34.860933772146204</v>
          </cell>
          <cell r="AE26">
            <v>41.463676786489415</v>
          </cell>
          <cell r="AF26">
            <v>34.860933772146204</v>
          </cell>
          <cell r="AG26">
            <v>41.463676786489415</v>
          </cell>
        </row>
        <row r="27">
          <cell r="C27">
            <v>1118688.9088419974</v>
          </cell>
          <cell r="D27">
            <v>1055882.1756690978</v>
          </cell>
          <cell r="AB27">
            <v>1118688.9088419974</v>
          </cell>
          <cell r="AC27">
            <v>1055882.1756690978</v>
          </cell>
          <cell r="AD27">
            <v>1118688.9088419974</v>
          </cell>
          <cell r="AE27">
            <v>1055882.1756690978</v>
          </cell>
          <cell r="AF27">
            <v>1107504.04574377</v>
          </cell>
          <cell r="AG27">
            <v>1049201.2313514615</v>
          </cell>
        </row>
        <row r="28">
          <cell r="C28">
            <v>642826.72100099805</v>
          </cell>
          <cell r="D28">
            <v>546978.83465027856</v>
          </cell>
          <cell r="AB28">
            <v>642826.72100099805</v>
          </cell>
          <cell r="AC28">
            <v>546978.83465027856</v>
          </cell>
          <cell r="AD28">
            <v>642826.72100099805</v>
          </cell>
          <cell r="AE28">
            <v>546978.83465027856</v>
          </cell>
          <cell r="AF28">
            <v>636399.61797579587</v>
          </cell>
          <cell r="AG28">
            <v>543517.90385569585</v>
          </cell>
        </row>
        <row r="29">
          <cell r="C29">
            <v>229230.09197999971</v>
          </cell>
          <cell r="D29">
            <v>199018.84921723901</v>
          </cell>
          <cell r="AB29">
            <v>229230.09197999971</v>
          </cell>
          <cell r="AC29">
            <v>199018.84921723901</v>
          </cell>
          <cell r="AD29">
            <v>229230.09197999971</v>
          </cell>
          <cell r="AE29">
            <v>199018.84921723901</v>
          </cell>
          <cell r="AF29">
            <v>226938.2062050309</v>
          </cell>
          <cell r="AG29">
            <v>197759.58574976181</v>
          </cell>
        </row>
        <row r="30">
          <cell r="C30">
            <v>124473.5820539999</v>
          </cell>
          <cell r="D30">
            <v>176375.02204411841</v>
          </cell>
          <cell r="AB30">
            <v>124473.5820539999</v>
          </cell>
          <cell r="AC30">
            <v>176375.02204411841</v>
          </cell>
          <cell r="AD30">
            <v>124473.5820539999</v>
          </cell>
          <cell r="AE30">
            <v>176375.02204411841</v>
          </cell>
          <cell r="AF30">
            <v>123229.07166007716</v>
          </cell>
          <cell r="AG30">
            <v>175259.03417307406</v>
          </cell>
        </row>
        <row r="31">
          <cell r="C31">
            <v>122158.51380699989</v>
          </cell>
          <cell r="D31">
            <v>133509.46975746186</v>
          </cell>
          <cell r="AB31">
            <v>122158.51380699989</v>
          </cell>
          <cell r="AC31">
            <v>133509.46975746186</v>
          </cell>
          <cell r="AD31">
            <v>122158.51380699989</v>
          </cell>
          <cell r="AE31">
            <v>133509.46975746186</v>
          </cell>
          <cell r="AF31">
            <v>120937.14990286631</v>
          </cell>
          <cell r="AG31">
            <v>132664.70757292974</v>
          </cell>
        </row>
        <row r="32">
          <cell r="C32">
            <v>11490347.035121597</v>
          </cell>
          <cell r="D32">
            <v>11921604.732564155</v>
          </cell>
          <cell r="AB32">
            <v>11490347.035121597</v>
          </cell>
          <cell r="AC32">
            <v>11921604.732564155</v>
          </cell>
          <cell r="AD32">
            <v>11490347.035121597</v>
          </cell>
          <cell r="AE32">
            <v>11921604.732564155</v>
          </cell>
          <cell r="AF32">
            <v>11375464.374246743</v>
          </cell>
          <cell r="AG32">
            <v>11846172.473898875</v>
          </cell>
        </row>
        <row r="33">
          <cell r="C33">
            <v>0</v>
          </cell>
          <cell r="D33">
            <v>80.628100000000003</v>
          </cell>
          <cell r="AB33">
            <v>0</v>
          </cell>
          <cell r="AC33">
            <v>80.628100000000003</v>
          </cell>
          <cell r="AD33">
            <v>0</v>
          </cell>
          <cell r="AE33">
            <v>80.628100000000003</v>
          </cell>
          <cell r="AF33">
            <v>0</v>
          </cell>
          <cell r="AG33">
            <v>80.117937162754018</v>
          </cell>
        </row>
        <row r="34">
          <cell r="C34">
            <v>96.26</v>
          </cell>
          <cell r="D34">
            <v>99.937999999999988</v>
          </cell>
          <cell r="AB34">
            <v>96.26</v>
          </cell>
          <cell r="AC34">
            <v>99.937999999999988</v>
          </cell>
          <cell r="AD34">
            <v>96.26</v>
          </cell>
          <cell r="AE34">
            <v>99.937999999999988</v>
          </cell>
          <cell r="AF34">
            <v>95.29757433069588</v>
          </cell>
          <cell r="AG34">
            <v>99.305656516416846</v>
          </cell>
        </row>
        <row r="35">
          <cell r="C35">
            <v>35799.996611999995</v>
          </cell>
          <cell r="D35">
            <v>45135.929354000007</v>
          </cell>
          <cell r="AB35">
            <v>35799.996611999995</v>
          </cell>
          <cell r="AC35">
            <v>45135.929354000007</v>
          </cell>
          <cell r="AD35">
            <v>35799.996611999995</v>
          </cell>
          <cell r="AE35">
            <v>45135.929354000007</v>
          </cell>
          <cell r="AF35">
            <v>35442.061481100456</v>
          </cell>
          <cell r="AG35">
            <v>44850.338179447077</v>
          </cell>
        </row>
        <row r="36">
          <cell r="C36">
            <v>6919.21</v>
          </cell>
          <cell r="D36">
            <v>5519.0492276539062</v>
          </cell>
          <cell r="AB36">
            <v>6919.21</v>
          </cell>
          <cell r="AC36">
            <v>5519.0492276539062</v>
          </cell>
          <cell r="AD36">
            <v>6919.21</v>
          </cell>
          <cell r="AE36">
            <v>5519.0492276539062</v>
          </cell>
          <cell r="AF36">
            <v>6850.0304309650346</v>
          </cell>
          <cell r="AG36">
            <v>5484.1282284876079</v>
          </cell>
        </row>
        <row r="37">
          <cell r="C37">
            <v>289200.06964330003</v>
          </cell>
          <cell r="D37">
            <v>317670.53914000007</v>
          </cell>
          <cell r="AB37">
            <v>289200.06964330003</v>
          </cell>
          <cell r="AC37">
            <v>317670.53914000007</v>
          </cell>
          <cell r="AD37">
            <v>289200.06964330003</v>
          </cell>
          <cell r="AE37">
            <v>317670.53914000007</v>
          </cell>
          <cell r="AF37">
            <v>286308.5926997175</v>
          </cell>
          <cell r="AG37">
            <v>315660.52397708385</v>
          </cell>
        </row>
        <row r="38">
          <cell r="C38">
            <v>58701.775707000001</v>
          </cell>
          <cell r="D38">
            <v>58783.369980000003</v>
          </cell>
          <cell r="AB38">
            <v>58701.775707000001</v>
          </cell>
          <cell r="AC38">
            <v>58783.369980000003</v>
          </cell>
          <cell r="AD38">
            <v>58701.775707000001</v>
          </cell>
          <cell r="AE38">
            <v>58783.369980000003</v>
          </cell>
          <cell r="AF38">
            <v>58114.864261185015</v>
          </cell>
          <cell r="AG38">
            <v>58411.42656558397</v>
          </cell>
        </row>
        <row r="39">
          <cell r="C39">
            <v>40.365000000000002</v>
          </cell>
          <cell r="D39">
            <v>6.2110000000000003</v>
          </cell>
          <cell r="AB39">
            <v>40.365000000000002</v>
          </cell>
          <cell r="AC39">
            <v>6.2110000000000003</v>
          </cell>
          <cell r="AD39">
            <v>40.365000000000002</v>
          </cell>
          <cell r="AE39">
            <v>6.2110000000000003</v>
          </cell>
          <cell r="AF39">
            <v>39.961423102623513</v>
          </cell>
          <cell r="AG39">
            <v>6.1717007807186972</v>
          </cell>
        </row>
        <row r="40">
          <cell r="C40">
            <v>74403.546502100013</v>
          </cell>
          <cell r="D40">
            <v>73317.916330000007</v>
          </cell>
          <cell r="AB40">
            <v>74403.546502100013</v>
          </cell>
          <cell r="AC40">
            <v>73317.916330000007</v>
          </cell>
          <cell r="AD40">
            <v>74403.546502100013</v>
          </cell>
          <cell r="AE40">
            <v>73317.916330000007</v>
          </cell>
          <cell r="AF40">
            <v>73659.645784866647</v>
          </cell>
          <cell r="AG40">
            <v>72854.00764040077</v>
          </cell>
        </row>
        <row r="41">
          <cell r="C41">
            <v>44740.662664600008</v>
          </cell>
          <cell r="D41">
            <v>54073.303700000004</v>
          </cell>
          <cell r="AB41">
            <v>44740.662664600008</v>
          </cell>
          <cell r="AC41">
            <v>54073.303700000004</v>
          </cell>
          <cell r="AD41">
            <v>44740.662664600008</v>
          </cell>
          <cell r="AE41">
            <v>54073.303700000004</v>
          </cell>
          <cell r="AF41">
            <v>44293.337065076965</v>
          </cell>
          <cell r="AG41">
            <v>53731.162560188255</v>
          </cell>
        </row>
        <row r="42">
          <cell r="C42">
            <v>91920.368120399988</v>
          </cell>
          <cell r="D42">
            <v>96928.155440000002</v>
          </cell>
          <cell r="AB42">
            <v>91920.368120399988</v>
          </cell>
          <cell r="AC42">
            <v>96928.155440000002</v>
          </cell>
          <cell r="AD42">
            <v>91920.368120399988</v>
          </cell>
          <cell r="AE42">
            <v>96928.155440000002</v>
          </cell>
          <cell r="AF42">
            <v>91001.3309106456</v>
          </cell>
          <cell r="AG42">
            <v>96314.856319863349</v>
          </cell>
        </row>
        <row r="43">
          <cell r="C43">
            <v>41029.187175200001</v>
          </cell>
          <cell r="D43">
            <v>42068.098109999999</v>
          </cell>
          <cell r="AB43">
            <v>41029.187175200001</v>
          </cell>
          <cell r="AC43">
            <v>42068.098109999999</v>
          </cell>
          <cell r="AD43">
            <v>41029.187175200001</v>
          </cell>
          <cell r="AE43">
            <v>42068.098109999999</v>
          </cell>
          <cell r="AF43">
            <v>40618.969608940948</v>
          </cell>
          <cell r="AG43">
            <v>41801.918201390719</v>
          </cell>
        </row>
        <row r="44">
          <cell r="C44">
            <v>76721.4250111</v>
          </cell>
          <cell r="D44">
            <v>92241.693320078441</v>
          </cell>
          <cell r="AB44">
            <v>76721.4250111</v>
          </cell>
          <cell r="AC44">
            <v>92241.693320078441</v>
          </cell>
          <cell r="AD44">
            <v>76721.4250111</v>
          </cell>
          <cell r="AE44">
            <v>92241.693320078441</v>
          </cell>
          <cell r="AF44">
            <v>75954.349706546971</v>
          </cell>
          <cell r="AG44">
            <v>91658.047122579737</v>
          </cell>
        </row>
        <row r="45">
          <cell r="C45">
            <v>37476.039120700007</v>
          </cell>
          <cell r="D45">
            <v>36636.26008</v>
          </cell>
          <cell r="AB45">
            <v>37476.039120700007</v>
          </cell>
          <cell r="AC45">
            <v>36636.26008</v>
          </cell>
          <cell r="AD45">
            <v>37476.039120700007</v>
          </cell>
          <cell r="AE45">
            <v>36636.26008</v>
          </cell>
          <cell r="AF45">
            <v>37101.346600093239</v>
          </cell>
          <cell r="AG45">
            <v>36404.449354105498</v>
          </cell>
        </row>
        <row r="46">
          <cell r="C46">
            <v>3072873.072444499</v>
          </cell>
          <cell r="D46">
            <v>3199024.5607621768</v>
          </cell>
          <cell r="AB46">
            <v>3072873.072444499</v>
          </cell>
          <cell r="AC46">
            <v>3199024.5607621768</v>
          </cell>
          <cell r="AD46">
            <v>3072873.072444499</v>
          </cell>
          <cell r="AE46">
            <v>3199024.5607621768</v>
          </cell>
          <cell r="AF46">
            <v>3042149.9068156392</v>
          </cell>
          <cell r="AG46">
            <v>3178783.1877627135</v>
          </cell>
        </row>
        <row r="47">
          <cell r="C47">
            <v>40578.036060600003</v>
          </cell>
          <cell r="D47">
            <v>44355.547310000002</v>
          </cell>
          <cell r="AB47">
            <v>40578.036060600003</v>
          </cell>
          <cell r="AC47">
            <v>44355.547310000002</v>
          </cell>
          <cell r="AD47">
            <v>40578.036060600003</v>
          </cell>
          <cell r="AE47">
            <v>44355.547310000002</v>
          </cell>
          <cell r="AF47">
            <v>40172.329188434305</v>
          </cell>
          <cell r="AG47">
            <v>44074.893891858337</v>
          </cell>
        </row>
        <row r="48">
          <cell r="C48">
            <v>41601.580289699996</v>
          </cell>
          <cell r="D48">
            <v>44237.386200000001</v>
          </cell>
          <cell r="AB48">
            <v>41601.580289699996</v>
          </cell>
          <cell r="AC48">
            <v>44237.386200000001</v>
          </cell>
          <cell r="AD48">
            <v>41601.580289699996</v>
          </cell>
          <cell r="AE48">
            <v>44237.386200000001</v>
          </cell>
          <cell r="AF48">
            <v>41185.639828922685</v>
          </cell>
          <cell r="AG48">
            <v>43957.480429479074</v>
          </cell>
        </row>
        <row r="49">
          <cell r="C49">
            <v>229863.47745410001</v>
          </cell>
          <cell r="D49">
            <v>223016.12012000001</v>
          </cell>
          <cell r="AB49">
            <v>229863.47745410001</v>
          </cell>
          <cell r="AC49">
            <v>223016.12012000001</v>
          </cell>
          <cell r="AD49">
            <v>229863.47745410001</v>
          </cell>
          <cell r="AE49">
            <v>223016.12012000001</v>
          </cell>
          <cell r="AF49">
            <v>227565.25897147652</v>
          </cell>
          <cell r="AG49">
            <v>221605.01733335352</v>
          </cell>
        </row>
        <row r="50">
          <cell r="C50">
            <v>7.6E-3</v>
          </cell>
          <cell r="D50">
            <v>9.7059999999999995</v>
          </cell>
          <cell r="AB50">
            <v>7.6E-3</v>
          </cell>
          <cell r="AC50">
            <v>9.7059999999999995</v>
          </cell>
          <cell r="AD50">
            <v>7.6E-3</v>
          </cell>
          <cell r="AE50">
            <v>9.7059999999999995</v>
          </cell>
          <cell r="AF50">
            <v>7.5240137639028528E-3</v>
          </cell>
          <cell r="AG50">
            <v>9.6445866652158543</v>
          </cell>
        </row>
        <row r="51">
          <cell r="C51">
            <v>119579.538004</v>
          </cell>
          <cell r="D51">
            <v>124370.29599999997</v>
          </cell>
          <cell r="AB51">
            <v>119579.538004</v>
          </cell>
          <cell r="AC51">
            <v>124370.29599999997</v>
          </cell>
          <cell r="AD51">
            <v>119579.538004</v>
          </cell>
          <cell r="AE51">
            <v>124370.29599999997</v>
          </cell>
          <cell r="AF51">
            <v>118383.95918726845</v>
          </cell>
          <cell r="AG51">
            <v>123583.36063780636</v>
          </cell>
        </row>
        <row r="52">
          <cell r="C52">
            <v>1139284.0250324002</v>
          </cell>
          <cell r="D52">
            <v>1132979.1529447976</v>
          </cell>
          <cell r="AB52">
            <v>1139284.0250324002</v>
          </cell>
          <cell r="AC52">
            <v>1132979.1529447976</v>
          </cell>
          <cell r="AD52">
            <v>1139284.0250324002</v>
          </cell>
          <cell r="AE52">
            <v>1132979.1529447976</v>
          </cell>
          <cell r="AF52">
            <v>1127893.2480708449</v>
          </cell>
          <cell r="AG52">
            <v>1125810.3884668194</v>
          </cell>
        </row>
        <row r="53">
          <cell r="C53">
            <v>70000.005898699994</v>
          </cell>
          <cell r="D53">
            <v>74570.961042912808</v>
          </cell>
          <cell r="AB53">
            <v>70000.005898699994</v>
          </cell>
          <cell r="AC53">
            <v>74570.961042912808</v>
          </cell>
          <cell r="AD53">
            <v>70000.005898699994</v>
          </cell>
          <cell r="AE53">
            <v>74570.961042912808</v>
          </cell>
          <cell r="AF53">
            <v>69300.132612513116</v>
          </cell>
          <cell r="AG53">
            <v>74099.123891078489</v>
          </cell>
        </row>
        <row r="54">
          <cell r="C54">
            <v>135910.9581163</v>
          </cell>
          <cell r="D54">
            <v>136207.27035000001</v>
          </cell>
          <cell r="AB54">
            <v>135910.9581163</v>
          </cell>
          <cell r="AC54">
            <v>136207.27035000001</v>
          </cell>
          <cell r="AD54">
            <v>135910.9581163</v>
          </cell>
          <cell r="AE54">
            <v>136207.27035000001</v>
          </cell>
          <cell r="AF54">
            <v>134552.09467529808</v>
          </cell>
          <cell r="AG54">
            <v>135345.43821585213</v>
          </cell>
        </row>
        <row r="55">
          <cell r="C55">
            <v>46287.42798</v>
          </cell>
          <cell r="D55">
            <v>39120.788719999997</v>
          </cell>
          <cell r="AB55">
            <v>46287.42798</v>
          </cell>
          <cell r="AC55">
            <v>39120.788719999997</v>
          </cell>
          <cell r="AD55">
            <v>46287.42798</v>
          </cell>
          <cell r="AE55">
            <v>39120.788719999997</v>
          </cell>
          <cell r="AF55">
            <v>45824.637528576583</v>
          </cell>
          <cell r="AG55">
            <v>38873.257492441662</v>
          </cell>
        </row>
        <row r="56">
          <cell r="C56">
            <v>40704.98461</v>
          </cell>
          <cell r="D56">
            <v>23076.236839999998</v>
          </cell>
          <cell r="AB56">
            <v>40704.98461</v>
          </cell>
          <cell r="AC56">
            <v>23076.236839999998</v>
          </cell>
          <cell r="AD56">
            <v>40704.98461</v>
          </cell>
          <cell r="AE56">
            <v>23076.236839999998</v>
          </cell>
          <cell r="AF56">
            <v>40298.008482249184</v>
          </cell>
          <cell r="AG56">
            <v>22930.225232889639</v>
          </cell>
        </row>
        <row r="57">
          <cell r="C57">
            <v>197866.17263000002</v>
          </cell>
          <cell r="D57">
            <v>184283.7323</v>
          </cell>
          <cell r="AB57">
            <v>197866.17263000002</v>
          </cell>
          <cell r="AC57">
            <v>184283.7323</v>
          </cell>
          <cell r="AD57">
            <v>197866.17263000002</v>
          </cell>
          <cell r="AE57">
            <v>184283.7323</v>
          </cell>
          <cell r="AF57">
            <v>195887.86924722343</v>
          </cell>
          <cell r="AG57">
            <v>183117.70318944863</v>
          </cell>
        </row>
        <row r="58">
          <cell r="C58">
            <v>72686.588568000006</v>
          </cell>
          <cell r="D58">
            <v>179843.13131999999</v>
          </cell>
          <cell r="AB58">
            <v>72686.588568000006</v>
          </cell>
          <cell r="AC58">
            <v>179843.13131999999</v>
          </cell>
          <cell r="AD58">
            <v>72686.588568000006</v>
          </cell>
          <cell r="AE58">
            <v>179843.13131999999</v>
          </cell>
          <cell r="AF58">
            <v>71959.854320628394</v>
          </cell>
          <cell r="AG58">
            <v>178705.19948068573</v>
          </cell>
        </row>
        <row r="59">
          <cell r="C59">
            <v>58629.949874999998</v>
          </cell>
          <cell r="D59">
            <v>54258.35100000001</v>
          </cell>
          <cell r="AB59">
            <v>58629.949874999998</v>
          </cell>
          <cell r="AC59">
            <v>54258.35100000001</v>
          </cell>
          <cell r="AD59">
            <v>58629.949874999998</v>
          </cell>
          <cell r="AE59">
            <v>54258.35100000001</v>
          </cell>
          <cell r="AF59">
            <v>58043.756557425571</v>
          </cell>
          <cell r="AG59">
            <v>53915.038999711665</v>
          </cell>
        </row>
        <row r="60">
          <cell r="C60">
            <v>59231.287703100003</v>
          </cell>
          <cell r="D60">
            <v>55119.895140000008</v>
          </cell>
          <cell r="AB60">
            <v>59231.287703100003</v>
          </cell>
          <cell r="AC60">
            <v>55119.895140000008</v>
          </cell>
          <cell r="AD60">
            <v>59231.287703100003</v>
          </cell>
          <cell r="AE60">
            <v>55119.895140000008</v>
          </cell>
          <cell r="AF60">
            <v>58639.082096291342</v>
          </cell>
          <cell r="AG60">
            <v>54771.131841679402</v>
          </cell>
        </row>
        <row r="61">
          <cell r="C61">
            <v>270731.97464209993</v>
          </cell>
          <cell r="D61">
            <v>269741.46621000004</v>
          </cell>
          <cell r="AB61">
            <v>270731.97464209993</v>
          </cell>
          <cell r="AC61">
            <v>269741.46621000004</v>
          </cell>
          <cell r="AD61">
            <v>270731.97464209993</v>
          </cell>
          <cell r="AE61">
            <v>269741.46621000004</v>
          </cell>
          <cell r="AF61">
            <v>268025.14520207344</v>
          </cell>
          <cell r="AG61">
            <v>268034.71544042235</v>
          </cell>
        </row>
        <row r="62">
          <cell r="C62">
            <v>409811.07547249994</v>
          </cell>
          <cell r="D62">
            <v>442465.24304075708</v>
          </cell>
          <cell r="AB62">
            <v>409811.07547249994</v>
          </cell>
          <cell r="AC62">
            <v>442465.24304075708</v>
          </cell>
          <cell r="AD62">
            <v>409811.07547249994</v>
          </cell>
          <cell r="AE62">
            <v>442465.24304075708</v>
          </cell>
          <cell r="AF62">
            <v>405713.70690196322</v>
          </cell>
          <cell r="AG62">
            <v>439665.60713500698</v>
          </cell>
        </row>
        <row r="63">
          <cell r="C63">
            <v>5347.3479000000016</v>
          </cell>
          <cell r="D63">
            <v>5943.7142000000003</v>
          </cell>
          <cell r="AB63">
            <v>5347.3479000000016</v>
          </cell>
          <cell r="AC63">
            <v>5943.7142000000003</v>
          </cell>
          <cell r="AD63">
            <v>5347.3479000000016</v>
          </cell>
          <cell r="AE63">
            <v>5943.7142000000003</v>
          </cell>
          <cell r="AF63">
            <v>5293.8841052601356</v>
          </cell>
          <cell r="AG63">
            <v>5906.106193609533</v>
          </cell>
        </row>
        <row r="64">
          <cell r="C64">
            <v>0</v>
          </cell>
          <cell r="D64">
            <v>10.03435</v>
          </cell>
          <cell r="AB64">
            <v>0</v>
          </cell>
          <cell r="AC64">
            <v>10.03435</v>
          </cell>
          <cell r="AD64">
            <v>0</v>
          </cell>
          <cell r="AE64">
            <v>10.03435</v>
          </cell>
          <cell r="AF64">
            <v>0</v>
          </cell>
          <cell r="AG64">
            <v>9.9708590772829915</v>
          </cell>
        </row>
        <row r="65">
          <cell r="C65">
            <v>100840.29508</v>
          </cell>
          <cell r="D65">
            <v>107487.89682000001</v>
          </cell>
          <cell r="AB65">
            <v>100840.29508</v>
          </cell>
          <cell r="AC65">
            <v>107487.89682000001</v>
          </cell>
          <cell r="AD65">
            <v>100840.29508</v>
          </cell>
          <cell r="AE65">
            <v>107487.89682000001</v>
          </cell>
          <cell r="AF65">
            <v>99832.074754992776</v>
          </cell>
          <cell r="AG65">
            <v>106807.78243790127</v>
          </cell>
        </row>
        <row r="66">
          <cell r="C66">
            <v>0</v>
          </cell>
          <cell r="D66">
            <v>2.3340000000000001</v>
          </cell>
          <cell r="AB66">
            <v>0</v>
          </cell>
          <cell r="AC66">
            <v>2.3340000000000001</v>
          </cell>
          <cell r="AD66">
            <v>0</v>
          </cell>
          <cell r="AE66">
            <v>2.3340000000000001</v>
          </cell>
          <cell r="AF66">
            <v>0</v>
          </cell>
          <cell r="AG66">
            <v>2.3192319469002478</v>
          </cell>
        </row>
        <row r="67">
          <cell r="C67">
            <v>70.043999999999997</v>
          </cell>
          <cell r="D67">
            <v>7352.1191903459921</v>
          </cell>
          <cell r="AB67">
            <v>70.043999999999997</v>
          </cell>
          <cell r="AC67">
            <v>7352.1191903459921</v>
          </cell>
          <cell r="AD67">
            <v>70.043999999999997</v>
          </cell>
          <cell r="AE67">
            <v>7352.1191903459921</v>
          </cell>
          <cell r="AF67">
            <v>69.343686852475187</v>
          </cell>
          <cell r="AG67">
            <v>7305.5997016575875</v>
          </cell>
        </row>
        <row r="68">
          <cell r="C68">
            <v>357742.61898419994</v>
          </cell>
          <cell r="D68">
            <v>301877.60138443479</v>
          </cell>
          <cell r="AB68">
            <v>357742.61898419994</v>
          </cell>
          <cell r="AC68">
            <v>301877.60138443479</v>
          </cell>
          <cell r="AD68">
            <v>357742.61898419994</v>
          </cell>
          <cell r="AE68">
            <v>301877.60138443479</v>
          </cell>
          <cell r="AF68">
            <v>354165.84068049665</v>
          </cell>
          <cell r="AG68">
            <v>299967.51378937432</v>
          </cell>
        </row>
        <row r="69">
          <cell r="C69">
            <v>6136.0572900000006</v>
          </cell>
          <cell r="D69">
            <v>5238.4884290000009</v>
          </cell>
          <cell r="AB69">
            <v>6136.0572900000006</v>
          </cell>
          <cell r="AC69">
            <v>5238.4884290000009</v>
          </cell>
          <cell r="AD69">
            <v>6136.0572900000006</v>
          </cell>
          <cell r="AE69">
            <v>5238.4884290000009</v>
          </cell>
          <cell r="AF69">
            <v>6074.7078297442695</v>
          </cell>
          <cell r="AG69">
            <v>5205.3426383907854</v>
          </cell>
        </row>
        <row r="70">
          <cell r="C70">
            <v>4257521.6039300002</v>
          </cell>
          <cell r="D70">
            <v>4444451.6071079997</v>
          </cell>
          <cell r="AB70">
            <v>4257521.6039300002</v>
          </cell>
          <cell r="AC70">
            <v>4444451.6071079997</v>
          </cell>
          <cell r="AD70">
            <v>4257521.6039300002</v>
          </cell>
          <cell r="AE70">
            <v>4444451.6071079997</v>
          </cell>
          <cell r="AF70">
            <v>4214954.098431983</v>
          </cell>
          <cell r="AG70">
            <v>4416329.9715754157</v>
          </cell>
        </row>
        <row r="71">
          <cell r="C71">
            <v>100038.88801000001</v>
          </cell>
          <cell r="D71">
            <v>102836.11440000001</v>
          </cell>
          <cell r="AB71">
            <v>100038.88801000001</v>
          </cell>
          <cell r="AC71">
            <v>102836.11440000001</v>
          </cell>
          <cell r="AD71">
            <v>100038.88801000001</v>
          </cell>
          <cell r="AE71">
            <v>102836.11440000001</v>
          </cell>
          <cell r="AF71">
            <v>99038.680304312657</v>
          </cell>
          <cell r="AG71">
            <v>102185.4335096695</v>
          </cell>
        </row>
        <row r="72">
          <cell r="C72">
            <v>135330.47999000002</v>
          </cell>
          <cell r="D72">
            <v>123480.74879999999</v>
          </cell>
          <cell r="AB72">
            <v>135330.47999000002</v>
          </cell>
          <cell r="AC72">
            <v>123480.74879999999</v>
          </cell>
          <cell r="AD72">
            <v>135330.47999000002</v>
          </cell>
          <cell r="AE72">
            <v>123480.74879999999</v>
          </cell>
          <cell r="AF72">
            <v>133977.42027899207</v>
          </cell>
          <cell r="AG72">
            <v>122699.44192121868</v>
          </cell>
        </row>
        <row r="73">
          <cell r="C73">
            <v>109038.75601000001</v>
          </cell>
          <cell r="D73">
            <v>102836.11440000001</v>
          </cell>
          <cell r="AB73">
            <v>109038.75601000001</v>
          </cell>
          <cell r="AC73">
            <v>102836.11440000001</v>
          </cell>
          <cell r="AD73">
            <v>109038.75601000001</v>
          </cell>
          <cell r="AE73">
            <v>102836.11440000001</v>
          </cell>
          <cell r="AF73">
            <v>107948.56592343224</v>
          </cell>
          <cell r="AG73">
            <v>102185.4335096695</v>
          </cell>
        </row>
        <row r="74">
          <cell r="C74">
            <v>135330.47998999999</v>
          </cell>
          <cell r="D74">
            <v>123480.74879999999</v>
          </cell>
          <cell r="AB74">
            <v>135330.47998999999</v>
          </cell>
          <cell r="AC74">
            <v>123480.74879999999</v>
          </cell>
          <cell r="AD74">
            <v>135330.47998999999</v>
          </cell>
          <cell r="AE74">
            <v>123480.74879999999</v>
          </cell>
          <cell r="AF74">
            <v>133977.42027899204</v>
          </cell>
          <cell r="AG74">
            <v>122699.44192121868</v>
          </cell>
        </row>
        <row r="75">
          <cell r="C75">
            <v>0</v>
          </cell>
          <cell r="D75">
            <v>0</v>
          </cell>
          <cell r="AB75">
            <v>0</v>
          </cell>
          <cell r="AC75">
            <v>0</v>
          </cell>
          <cell r="AD75">
            <v>0</v>
          </cell>
          <cell r="AE75">
            <v>0</v>
          </cell>
          <cell r="AF75">
            <v>0</v>
          </cell>
          <cell r="AG75">
            <v>0</v>
          </cell>
        </row>
        <row r="76">
          <cell r="C76">
            <v>7.2759576141834259E-12</v>
          </cell>
          <cell r="D76">
            <v>0</v>
          </cell>
          <cell r="AB76">
            <v>7.2759576141834259E-12</v>
          </cell>
          <cell r="AC76">
            <v>0</v>
          </cell>
          <cell r="AD76">
            <v>7.2759576141834259E-12</v>
          </cell>
          <cell r="AE76">
            <v>0</v>
          </cell>
          <cell r="AF76">
            <v>7.2032112150907711E-12</v>
          </cell>
          <cell r="AG76">
            <v>0</v>
          </cell>
        </row>
        <row r="77">
          <cell r="C77">
            <v>-3.637978807091713E-12</v>
          </cell>
          <cell r="D77">
            <v>0</v>
          </cell>
          <cell r="AB77">
            <v>-3.637978807091713E-12</v>
          </cell>
          <cell r="AC77">
            <v>0</v>
          </cell>
          <cell r="AD77">
            <v>-3.637978807091713E-12</v>
          </cell>
          <cell r="AE77">
            <v>0</v>
          </cell>
          <cell r="AF77">
            <v>-3.6016056075453856E-12</v>
          </cell>
          <cell r="AG77">
            <v>0</v>
          </cell>
        </row>
        <row r="78">
          <cell r="C78">
            <v>9.0949470177292824E-13</v>
          </cell>
          <cell r="D78">
            <v>0</v>
          </cell>
          <cell r="AB78">
            <v>9.0949470177292824E-13</v>
          </cell>
          <cell r="AC78">
            <v>0</v>
          </cell>
          <cell r="AD78">
            <v>9.0949470177292824E-13</v>
          </cell>
          <cell r="AE78">
            <v>0</v>
          </cell>
          <cell r="AF78">
            <v>9.0040140188634639E-13</v>
          </cell>
          <cell r="AG78">
            <v>0</v>
          </cell>
        </row>
        <row r="79">
          <cell r="C79">
            <v>-11610.398349999999</v>
          </cell>
          <cell r="D79">
            <v>0</v>
          </cell>
          <cell r="AB79">
            <v>-11610.398349999999</v>
          </cell>
          <cell r="AC79">
            <v>0</v>
          </cell>
          <cell r="AD79">
            <v>-11610.398349999999</v>
          </cell>
          <cell r="AE79">
            <v>0</v>
          </cell>
          <cell r="AF79">
            <v>-11494.315393394076</v>
          </cell>
          <cell r="AG79">
            <v>0</v>
          </cell>
        </row>
        <row r="80">
          <cell r="C80">
            <v>706324.30958</v>
          </cell>
          <cell r="D80">
            <v>708493.808617</v>
          </cell>
          <cell r="AB80">
            <v>706324.30958</v>
          </cell>
          <cell r="AC80">
            <v>708493.808617</v>
          </cell>
          <cell r="AD80">
            <v>706324.30958</v>
          </cell>
          <cell r="AE80">
            <v>708493.808617</v>
          </cell>
          <cell r="AF80">
            <v>699262.34566567105</v>
          </cell>
          <cell r="AG80">
            <v>704010.91479244921</v>
          </cell>
        </row>
        <row r="81">
          <cell r="C81">
            <v>1075230.1917099999</v>
          </cell>
          <cell r="D81">
            <v>1171797.6023549999</v>
          </cell>
          <cell r="AB81">
            <v>1075230.1917099999</v>
          </cell>
          <cell r="AC81">
            <v>1171797.6023549999</v>
          </cell>
          <cell r="AD81">
            <v>1075230.1917099999</v>
          </cell>
          <cell r="AE81">
            <v>1171797.6023549999</v>
          </cell>
          <cell r="AF81">
            <v>1064479.8370776239</v>
          </cell>
          <cell r="AG81">
            <v>1164383.2196584528</v>
          </cell>
        </row>
        <row r="82">
          <cell r="C82">
            <v>113142.19785</v>
          </cell>
          <cell r="D82">
            <v>115617.52938200001</v>
          </cell>
          <cell r="AB82">
            <v>113142.19785</v>
          </cell>
          <cell r="AC82">
            <v>115617.52938200001</v>
          </cell>
          <cell r="AD82">
            <v>113142.19785</v>
          </cell>
          <cell r="AE82">
            <v>115617.52938200001</v>
          </cell>
          <cell r="AF82">
            <v>112010.98077652892</v>
          </cell>
          <cell r="AG82">
            <v>114885.97590591795</v>
          </cell>
        </row>
        <row r="83">
          <cell r="C83">
            <v>706324.30958</v>
          </cell>
          <cell r="D83">
            <v>708493.808617</v>
          </cell>
          <cell r="AB83">
            <v>706324.30958</v>
          </cell>
          <cell r="AC83">
            <v>708493.808617</v>
          </cell>
          <cell r="AD83">
            <v>706324.30958</v>
          </cell>
          <cell r="AE83">
            <v>708493.808617</v>
          </cell>
          <cell r="AF83">
            <v>699262.34566567105</v>
          </cell>
          <cell r="AG83">
            <v>704010.91479244921</v>
          </cell>
        </row>
        <row r="84">
          <cell r="C84">
            <v>1075230.1917099999</v>
          </cell>
          <cell r="D84">
            <v>1171797.6023549999</v>
          </cell>
          <cell r="AB84">
            <v>1075230.1917099999</v>
          </cell>
          <cell r="AC84">
            <v>1171797.6023549999</v>
          </cell>
          <cell r="AD84">
            <v>1075230.1917099999</v>
          </cell>
          <cell r="AE84">
            <v>1171797.6023549999</v>
          </cell>
          <cell r="AF84">
            <v>1064479.8370776239</v>
          </cell>
          <cell r="AG84">
            <v>1164383.2196584528</v>
          </cell>
        </row>
        <row r="85">
          <cell r="C85">
            <v>113142.19785</v>
          </cell>
          <cell r="D85">
            <v>115617.52938200001</v>
          </cell>
          <cell r="AB85">
            <v>113142.19785</v>
          </cell>
          <cell r="AC85">
            <v>115617.52938200001</v>
          </cell>
          <cell r="AD85">
            <v>113142.19785</v>
          </cell>
          <cell r="AE85">
            <v>115617.52938200001</v>
          </cell>
          <cell r="AF85">
            <v>112010.98077652892</v>
          </cell>
          <cell r="AG85">
            <v>114885.97590591795</v>
          </cell>
        </row>
        <row r="86">
          <cell r="C86">
            <v>0</v>
          </cell>
          <cell r="D86">
            <v>0</v>
          </cell>
          <cell r="AB86">
            <v>0</v>
          </cell>
          <cell r="AC86">
            <v>0</v>
          </cell>
          <cell r="AD86">
            <v>0</v>
          </cell>
          <cell r="AE86">
            <v>0</v>
          </cell>
        </row>
        <row r="87">
          <cell r="C87">
            <v>0</v>
          </cell>
          <cell r="D87">
            <v>0</v>
          </cell>
          <cell r="AB87">
            <v>0</v>
          </cell>
          <cell r="AC87">
            <v>0</v>
          </cell>
          <cell r="AD87">
            <v>0</v>
          </cell>
          <cell r="AE87">
            <v>0</v>
          </cell>
        </row>
        <row r="88">
          <cell r="C88">
            <v>0</v>
          </cell>
          <cell r="D88">
            <v>0</v>
          </cell>
          <cell r="AB88">
            <v>0</v>
          </cell>
          <cell r="AC88">
            <v>0</v>
          </cell>
          <cell r="AD88">
            <v>0</v>
          </cell>
          <cell r="AE88">
            <v>0</v>
          </cell>
        </row>
        <row r="89">
          <cell r="C89">
            <v>0</v>
          </cell>
          <cell r="D89">
            <v>0</v>
          </cell>
          <cell r="AB89">
            <v>0</v>
          </cell>
          <cell r="AC89">
            <v>0</v>
          </cell>
          <cell r="AD89">
            <v>0</v>
          </cell>
          <cell r="AE89">
            <v>0</v>
          </cell>
        </row>
        <row r="90">
          <cell r="C90">
            <v>0</v>
          </cell>
          <cell r="D90">
            <v>0</v>
          </cell>
          <cell r="AB90">
            <v>0</v>
          </cell>
          <cell r="AC90">
            <v>0</v>
          </cell>
          <cell r="AD90">
            <v>0</v>
          </cell>
          <cell r="AE90">
            <v>0</v>
          </cell>
        </row>
        <row r="91">
          <cell r="C91">
            <v>0</v>
          </cell>
          <cell r="D91">
            <v>0</v>
          </cell>
          <cell r="AB91">
            <v>0</v>
          </cell>
          <cell r="AC91">
            <v>0</v>
          </cell>
          <cell r="AD91">
            <v>0</v>
          </cell>
          <cell r="AE91">
            <v>0</v>
          </cell>
        </row>
        <row r="92">
          <cell r="C92">
            <v>129416.8453465223</v>
          </cell>
          <cell r="D92">
            <v>108049.6574</v>
          </cell>
          <cell r="AB92">
            <v>129416.8453465223</v>
          </cell>
          <cell r="AC92">
            <v>108049.6574</v>
          </cell>
          <cell r="AD92">
            <v>129416.8453465223</v>
          </cell>
          <cell r="AE92">
            <v>108049.6574</v>
          </cell>
          <cell r="AF92">
            <v>128122.91127212114</v>
          </cell>
          <cell r="AG92">
            <v>107365.98855771498</v>
          </cell>
        </row>
        <row r="93">
          <cell r="C93">
            <v>17196552.060491584</v>
          </cell>
          <cell r="D93">
            <v>17384219.689907216</v>
          </cell>
          <cell r="AB93">
            <v>17196552.060491584</v>
          </cell>
          <cell r="AC93">
            <v>17384219.689907216</v>
          </cell>
          <cell r="AD93">
            <v>17140897.489332452</v>
          </cell>
          <cell r="AE93">
            <v>17342959.565954853</v>
          </cell>
          <cell r="AF93">
            <v>17024617.683527716</v>
          </cell>
          <cell r="AG93">
            <v>17274223.511895943</v>
          </cell>
        </row>
        <row r="97">
          <cell r="C97">
            <v>0</v>
          </cell>
          <cell r="D97">
            <v>0</v>
          </cell>
          <cell r="AB97">
            <v>0</v>
          </cell>
          <cell r="AC97">
            <v>0</v>
          </cell>
          <cell r="AD97">
            <v>0</v>
          </cell>
          <cell r="AE97">
            <v>0</v>
          </cell>
          <cell r="AF97">
            <v>0</v>
          </cell>
          <cell r="AG97">
            <v>0</v>
          </cell>
        </row>
        <row r="98">
          <cell r="C98">
            <v>19335617.995631587</v>
          </cell>
          <cell r="D98">
            <v>19606445.493461214</v>
          </cell>
          <cell r="AB98">
            <v>19335617.995631587</v>
          </cell>
          <cell r="AC98">
            <v>19606445.493461214</v>
          </cell>
          <cell r="AD98">
            <v>19269658.291297451</v>
          </cell>
          <cell r="AE98">
            <v>19565185.369508855</v>
          </cell>
          <cell r="AF98">
            <v>19142296.833249968</v>
          </cell>
          <cell r="AG98">
            <v>19482388.497683652</v>
          </cell>
        </row>
        <row r="99">
          <cell r="C99">
            <v>4779679.4121486694</v>
          </cell>
          <cell r="D99">
            <v>4698823.6347310832</v>
          </cell>
          <cell r="AB99">
            <v>4779679.4121486694</v>
          </cell>
          <cell r="AC99">
            <v>4698823.6347310832</v>
          </cell>
          <cell r="AD99">
            <v>4731892.9369558785</v>
          </cell>
          <cell r="AE99">
            <v>4669139.6629662355</v>
          </cell>
          <cell r="AF99">
            <v>4731891.2742170636</v>
          </cell>
          <cell r="AG99">
            <v>4669092.49636601</v>
          </cell>
        </row>
        <row r="100">
          <cell r="C100">
            <v>1118688.9088419974</v>
          </cell>
          <cell r="D100">
            <v>1055882.1756690978</v>
          </cell>
          <cell r="AB100">
            <v>1118688.9088419974</v>
          </cell>
          <cell r="AC100">
            <v>1055882.1756690978</v>
          </cell>
          <cell r="AD100">
            <v>1118688.9088419974</v>
          </cell>
          <cell r="AE100">
            <v>1055882.1756690978</v>
          </cell>
          <cell r="AF100">
            <v>1107504.04574377</v>
          </cell>
          <cell r="AG100">
            <v>1049201.2313514615</v>
          </cell>
        </row>
        <row r="101">
          <cell r="C101">
            <v>1817652.0981727997</v>
          </cell>
          <cell r="D101">
            <v>1829539.6842872242</v>
          </cell>
          <cell r="AB101">
            <v>1817652.0981727997</v>
          </cell>
          <cell r="AC101">
            <v>1829539.6842872242</v>
          </cell>
          <cell r="AD101">
            <v>1799478.869031453</v>
          </cell>
          <cell r="AE101">
            <v>1817963.5320997103</v>
          </cell>
          <cell r="AF101">
            <v>1799478.8690314533</v>
          </cell>
          <cell r="AG101">
            <v>1817963.5320997103</v>
          </cell>
        </row>
        <row r="102">
          <cell r="C102">
            <v>399678.67288619996</v>
          </cell>
          <cell r="D102">
            <v>352252.01916743483</v>
          </cell>
          <cell r="AB102">
            <v>399678.67288619996</v>
          </cell>
          <cell r="AC102">
            <v>352252.01916743483</v>
          </cell>
          <cell r="AD102">
            <v>399678.67288619996</v>
          </cell>
          <cell r="AE102">
            <v>352252.01916743483</v>
          </cell>
          <cell r="AF102">
            <v>395682.60999134136</v>
          </cell>
          <cell r="AG102">
            <v>350023.19460721215</v>
          </cell>
        </row>
        <row r="103">
          <cell r="C103">
            <v>3072873.072444499</v>
          </cell>
          <cell r="D103">
            <v>3199024.5607621768</v>
          </cell>
          <cell r="AB103">
            <v>3072873.072444499</v>
          </cell>
          <cell r="AC103">
            <v>3199024.5607621768</v>
          </cell>
          <cell r="AD103">
            <v>3072873.072444499</v>
          </cell>
          <cell r="AE103">
            <v>3199024.5607621768</v>
          </cell>
          <cell r="AF103">
            <v>3042149.9068156392</v>
          </cell>
          <cell r="AG103">
            <v>3178783.1877627135</v>
          </cell>
        </row>
        <row r="104">
          <cell r="C104">
            <v>1646456.6532838002</v>
          </cell>
          <cell r="D104">
            <v>1675711.217514876</v>
          </cell>
          <cell r="AB104">
            <v>1646456.6532838002</v>
          </cell>
          <cell r="AC104">
            <v>1675711.217514876</v>
          </cell>
          <cell r="AD104">
            <v>1646456.6532838002</v>
          </cell>
          <cell r="AE104">
            <v>1675711.217514876</v>
          </cell>
          <cell r="AF104">
            <v>1629995.0685495711</v>
          </cell>
          <cell r="AG104">
            <v>1665108.3930760971</v>
          </cell>
        </row>
        <row r="105">
          <cell r="C105">
            <v>2113650.7285770997</v>
          </cell>
          <cell r="D105">
            <v>2242710.9368213234</v>
          </cell>
          <cell r="AB105">
            <v>2113650.7285770997</v>
          </cell>
          <cell r="AC105">
            <v>2242710.9368213234</v>
          </cell>
          <cell r="AD105">
            <v>2113650.7285770997</v>
          </cell>
          <cell r="AE105">
            <v>2242710.9368213234</v>
          </cell>
          <cell r="AF105">
            <v>2092518.0491970251</v>
          </cell>
          <cell r="AG105">
            <v>2228520.5022873171</v>
          </cell>
        </row>
        <row r="106">
          <cell r="C106">
            <v>4257521.6039300002</v>
          </cell>
          <cell r="D106">
            <v>4444451.6071079997</v>
          </cell>
          <cell r="AB106">
            <v>4257521.6039300002</v>
          </cell>
          <cell r="AC106">
            <v>4444451.6071079997</v>
          </cell>
          <cell r="AD106">
            <v>4257521.6039300002</v>
          </cell>
          <cell r="AE106">
            <v>4444451.6071079997</v>
          </cell>
          <cell r="AF106">
            <v>4214954.098431983</v>
          </cell>
          <cell r="AG106">
            <v>4416329.9715754157</v>
          </cell>
        </row>
        <row r="107">
          <cell r="C107">
            <v>129416.8453465223</v>
          </cell>
          <cell r="D107">
            <v>108049.6574</v>
          </cell>
          <cell r="AB107">
            <v>129416.8453465223</v>
          </cell>
          <cell r="AC107">
            <v>108049.6574</v>
          </cell>
          <cell r="AD107">
            <v>129416.8453465223</v>
          </cell>
          <cell r="AE107">
            <v>108049.6574</v>
          </cell>
          <cell r="AF107">
            <v>128122.91127212114</v>
          </cell>
          <cell r="AG107">
            <v>107365.98855771498</v>
          </cell>
        </row>
        <row r="108">
          <cell r="C108">
            <v>17196552.060491588</v>
          </cell>
          <cell r="D108">
            <v>17384219.689907216</v>
          </cell>
          <cell r="AB108">
            <v>17196552.060491588</v>
          </cell>
          <cell r="AC108">
            <v>17384219.689907216</v>
          </cell>
          <cell r="AD108">
            <v>17140897.489332452</v>
          </cell>
          <cell r="AE108">
            <v>17342959.565954857</v>
          </cell>
          <cell r="AF108">
            <v>17024617.683527719</v>
          </cell>
          <cell r="AG108">
            <v>17274223.511895943</v>
          </cell>
        </row>
      </sheetData>
      <sheetData sheetId="22" refreshError="1">
        <row r="5">
          <cell r="A5" t="str">
            <v>Year</v>
          </cell>
          <cell r="B5" t="str">
            <v>Price (Elas.)</v>
          </cell>
          <cell r="C5" t="str">
            <v>Income (Elas.)</v>
          </cell>
        </row>
        <row r="6">
          <cell r="A6" t="str">
            <v>2007/08</v>
          </cell>
          <cell r="B6">
            <v>-0.38</v>
          </cell>
          <cell r="C6">
            <v>1.05</v>
          </cell>
        </row>
        <row r="7">
          <cell r="A7" t="str">
            <v>2008/09</v>
          </cell>
          <cell r="B7">
            <v>-0.37</v>
          </cell>
          <cell r="C7">
            <v>1.05</v>
          </cell>
        </row>
        <row r="8">
          <cell r="A8" t="str">
            <v>2009/10</v>
          </cell>
          <cell r="B8">
            <v>-0.36</v>
          </cell>
          <cell r="C8">
            <v>1.05</v>
          </cell>
        </row>
        <row r="9">
          <cell r="A9" t="str">
            <v>2010/11</v>
          </cell>
          <cell r="B9">
            <v>-0.35</v>
          </cell>
          <cell r="C9">
            <v>1.04</v>
          </cell>
        </row>
        <row r="10">
          <cell r="A10" t="str">
            <v>2011/12</v>
          </cell>
          <cell r="B10">
            <v>-0.34</v>
          </cell>
          <cell r="C10">
            <v>1.04</v>
          </cell>
        </row>
        <row r="11">
          <cell r="A11" t="str">
            <v>2012/13</v>
          </cell>
          <cell r="B11">
            <v>-0.33</v>
          </cell>
          <cell r="C11">
            <v>1.04</v>
          </cell>
        </row>
        <row r="12">
          <cell r="A12" t="str">
            <v>2013/14</v>
          </cell>
          <cell r="B12">
            <v>-0.32</v>
          </cell>
          <cell r="C12">
            <v>1.03</v>
          </cell>
        </row>
        <row r="13">
          <cell r="A13" t="str">
            <v>2014/15</v>
          </cell>
          <cell r="B13">
            <v>-0.3</v>
          </cell>
          <cell r="C13">
            <v>1.03</v>
          </cell>
        </row>
        <row r="14">
          <cell r="A14" t="str">
            <v>2015/16</v>
          </cell>
          <cell r="B14">
            <v>-0.28000000000000003</v>
          </cell>
          <cell r="C14">
            <v>1.03</v>
          </cell>
        </row>
        <row r="15">
          <cell r="A15" t="str">
            <v>2016/17</v>
          </cell>
          <cell r="B15">
            <v>-0.27</v>
          </cell>
          <cell r="C15">
            <v>1.02</v>
          </cell>
        </row>
        <row r="16">
          <cell r="A16" t="str">
            <v>2017/18</v>
          </cell>
          <cell r="B16">
            <v>-0.25</v>
          </cell>
          <cell r="C16">
            <v>1.02</v>
          </cell>
        </row>
        <row r="17">
          <cell r="A17" t="str">
            <v>2018/19</v>
          </cell>
          <cell r="B17">
            <v>-0.25</v>
          </cell>
          <cell r="C17">
            <v>1.02</v>
          </cell>
        </row>
        <row r="18">
          <cell r="A18" t="str">
            <v>2019/20</v>
          </cell>
          <cell r="B18">
            <v>-0.25</v>
          </cell>
          <cell r="C18">
            <v>1.02</v>
          </cell>
        </row>
        <row r="23">
          <cell r="D23">
            <v>0.5</v>
          </cell>
        </row>
        <row r="24">
          <cell r="D24">
            <v>-5.1922485660828577E-2</v>
          </cell>
        </row>
      </sheetData>
      <sheetData sheetId="23" refreshError="1">
        <row r="6">
          <cell r="B6">
            <v>1</v>
          </cell>
          <cell r="C6">
            <v>1</v>
          </cell>
          <cell r="D6">
            <v>1</v>
          </cell>
          <cell r="E6">
            <v>1</v>
          </cell>
          <cell r="F6">
            <v>1</v>
          </cell>
          <cell r="G6">
            <v>1</v>
          </cell>
          <cell r="H6">
            <v>1</v>
          </cell>
          <cell r="I6">
            <v>1</v>
          </cell>
          <cell r="J6">
            <v>1</v>
          </cell>
          <cell r="K6">
            <v>1</v>
          </cell>
          <cell r="L6">
            <v>1</v>
          </cell>
          <cell r="M6">
            <v>1</v>
          </cell>
          <cell r="N6">
            <v>1</v>
          </cell>
          <cell r="O6">
            <v>1</v>
          </cell>
        </row>
        <row r="7">
          <cell r="B7">
            <v>0</v>
          </cell>
          <cell r="C7">
            <v>0</v>
          </cell>
          <cell r="D7">
            <v>0</v>
          </cell>
          <cell r="E7">
            <v>0</v>
          </cell>
          <cell r="F7">
            <v>0</v>
          </cell>
          <cell r="G7">
            <v>0</v>
          </cell>
          <cell r="H7">
            <v>0</v>
          </cell>
          <cell r="I7">
            <v>0</v>
          </cell>
          <cell r="J7">
            <v>0</v>
          </cell>
          <cell r="K7">
            <v>0</v>
          </cell>
          <cell r="L7">
            <v>0</v>
          </cell>
          <cell r="M7">
            <v>0</v>
          </cell>
          <cell r="N7">
            <v>0</v>
          </cell>
          <cell r="O7">
            <v>0</v>
          </cell>
        </row>
        <row r="8">
          <cell r="B8">
            <v>0.37</v>
          </cell>
          <cell r="C8">
            <v>0.37</v>
          </cell>
          <cell r="D8">
            <v>0.37</v>
          </cell>
          <cell r="E8">
            <v>0.37</v>
          </cell>
          <cell r="F8">
            <v>0.37</v>
          </cell>
          <cell r="G8">
            <v>0.37</v>
          </cell>
          <cell r="H8">
            <v>0.37</v>
          </cell>
          <cell r="I8">
            <v>0.37</v>
          </cell>
          <cell r="J8">
            <v>0.37</v>
          </cell>
          <cell r="K8">
            <v>0.37</v>
          </cell>
          <cell r="L8">
            <v>0.37</v>
          </cell>
          <cell r="M8">
            <v>0.37</v>
          </cell>
          <cell r="N8">
            <v>0.37</v>
          </cell>
          <cell r="O8">
            <v>0.37</v>
          </cell>
        </row>
        <row r="9">
          <cell r="B9">
            <v>0</v>
          </cell>
          <cell r="C9">
            <v>0</v>
          </cell>
          <cell r="D9">
            <v>0</v>
          </cell>
          <cell r="E9">
            <v>0</v>
          </cell>
          <cell r="F9">
            <v>0</v>
          </cell>
          <cell r="G9">
            <v>0</v>
          </cell>
          <cell r="H9">
            <v>0</v>
          </cell>
          <cell r="I9">
            <v>0</v>
          </cell>
          <cell r="J9">
            <v>0</v>
          </cell>
          <cell r="K9">
            <v>0</v>
          </cell>
          <cell r="L9">
            <v>0</v>
          </cell>
          <cell r="M9">
            <v>0</v>
          </cell>
          <cell r="N9">
            <v>0</v>
          </cell>
          <cell r="O9">
            <v>0</v>
          </cell>
        </row>
        <row r="11">
          <cell r="B11">
            <v>769.98</v>
          </cell>
          <cell r="C11">
            <v>769.98</v>
          </cell>
          <cell r="D11">
            <v>769.98</v>
          </cell>
          <cell r="E11">
            <v>769.98</v>
          </cell>
          <cell r="F11">
            <v>760.98</v>
          </cell>
          <cell r="G11">
            <v>755.98</v>
          </cell>
          <cell r="H11">
            <v>750.98</v>
          </cell>
          <cell r="I11">
            <v>745.98</v>
          </cell>
          <cell r="J11">
            <v>740.98</v>
          </cell>
          <cell r="K11">
            <v>735.98</v>
          </cell>
          <cell r="L11">
            <v>730.98</v>
          </cell>
          <cell r="M11">
            <v>725.98</v>
          </cell>
          <cell r="N11">
            <v>720.98</v>
          </cell>
          <cell r="O11">
            <v>715.98</v>
          </cell>
        </row>
        <row r="12">
          <cell r="B12">
            <v>9.5000000000000001E-2</v>
          </cell>
          <cell r="C12">
            <v>9.4E-2</v>
          </cell>
          <cell r="D12">
            <v>9.2499999999999999E-2</v>
          </cell>
          <cell r="E12">
            <v>9.0499999999999997E-2</v>
          </cell>
          <cell r="F12">
            <v>8.7999999999999995E-2</v>
          </cell>
          <cell r="G12">
            <v>8.5500000000000007E-2</v>
          </cell>
          <cell r="H12">
            <v>8.3299999999999999E-2</v>
          </cell>
          <cell r="I12">
            <v>8.1000000000000003E-2</v>
          </cell>
          <cell r="J12">
            <v>7.9000000000000001E-2</v>
          </cell>
          <cell r="K12">
            <v>7.6999999999999999E-2</v>
          </cell>
          <cell r="L12">
            <v>7.4999999999999997E-2</v>
          </cell>
          <cell r="M12">
            <v>7.2999999999999995E-2</v>
          </cell>
          <cell r="N12">
            <v>7.0999999999999994E-2</v>
          </cell>
          <cell r="O12">
            <v>6.9000000000000006E-2</v>
          </cell>
        </row>
        <row r="13">
          <cell r="B13">
            <v>3600</v>
          </cell>
          <cell r="C13">
            <v>3600</v>
          </cell>
          <cell r="D13">
            <v>3600</v>
          </cell>
          <cell r="E13">
            <v>3600</v>
          </cell>
          <cell r="F13">
            <v>3600</v>
          </cell>
          <cell r="G13">
            <v>3600</v>
          </cell>
          <cell r="H13">
            <v>3600</v>
          </cell>
          <cell r="I13">
            <v>3600</v>
          </cell>
          <cell r="J13">
            <v>3600</v>
          </cell>
          <cell r="K13">
            <v>3600</v>
          </cell>
          <cell r="L13">
            <v>3600</v>
          </cell>
          <cell r="M13">
            <v>3600</v>
          </cell>
          <cell r="N13">
            <v>3600</v>
          </cell>
          <cell r="O13">
            <v>3600</v>
          </cell>
        </row>
        <row r="30">
          <cell r="B30">
            <v>0.504</v>
          </cell>
          <cell r="C30">
            <v>0.504</v>
          </cell>
          <cell r="D30">
            <v>0.504</v>
          </cell>
          <cell r="E30">
            <v>0.504</v>
          </cell>
          <cell r="F30">
            <v>0.504</v>
          </cell>
          <cell r="G30">
            <v>0.504</v>
          </cell>
          <cell r="H30">
            <v>0.504</v>
          </cell>
          <cell r="I30">
            <v>0.504</v>
          </cell>
          <cell r="J30">
            <v>0.504</v>
          </cell>
          <cell r="K30">
            <v>0.504</v>
          </cell>
          <cell r="L30">
            <v>0.504</v>
          </cell>
          <cell r="M30">
            <v>0.504</v>
          </cell>
          <cell r="N30">
            <v>0.504</v>
          </cell>
          <cell r="O30">
            <v>0.504</v>
          </cell>
        </row>
        <row r="31">
          <cell r="B31">
            <v>1110</v>
          </cell>
          <cell r="C31">
            <v>1091.5</v>
          </cell>
          <cell r="D31">
            <v>1073</v>
          </cell>
          <cell r="E31">
            <v>1054.5</v>
          </cell>
          <cell r="F31">
            <v>1036</v>
          </cell>
          <cell r="G31">
            <v>1017.5</v>
          </cell>
          <cell r="H31">
            <v>999</v>
          </cell>
          <cell r="I31">
            <v>980.5</v>
          </cell>
          <cell r="J31">
            <v>962</v>
          </cell>
          <cell r="K31">
            <v>943.5</v>
          </cell>
          <cell r="L31">
            <v>925</v>
          </cell>
          <cell r="M31">
            <v>906.5</v>
          </cell>
          <cell r="N31">
            <v>888</v>
          </cell>
          <cell r="O31">
            <v>869.5</v>
          </cell>
        </row>
        <row r="33">
          <cell r="B33">
            <v>584</v>
          </cell>
          <cell r="C33">
            <v>584</v>
          </cell>
          <cell r="D33">
            <v>584</v>
          </cell>
          <cell r="E33">
            <v>572.32000000000005</v>
          </cell>
          <cell r="F33">
            <v>554.79999999999995</v>
          </cell>
          <cell r="G33">
            <v>531.44000000000005</v>
          </cell>
          <cell r="H33">
            <v>496.4</v>
          </cell>
          <cell r="I33">
            <v>467.2</v>
          </cell>
          <cell r="J33">
            <v>449.68</v>
          </cell>
          <cell r="K33">
            <v>438</v>
          </cell>
          <cell r="L33">
            <v>426.32</v>
          </cell>
          <cell r="M33">
            <v>414.64</v>
          </cell>
          <cell r="N33">
            <v>402.96</v>
          </cell>
          <cell r="O33">
            <v>391.28</v>
          </cell>
        </row>
        <row r="34">
          <cell r="B34">
            <v>2</v>
          </cell>
          <cell r="C34">
            <v>2.0499999999999998</v>
          </cell>
          <cell r="D34">
            <v>2.1</v>
          </cell>
          <cell r="E34">
            <v>2.15</v>
          </cell>
          <cell r="F34">
            <v>2.15</v>
          </cell>
          <cell r="G34">
            <v>2.15</v>
          </cell>
          <cell r="H34">
            <v>2.15</v>
          </cell>
          <cell r="I34">
            <v>2.15</v>
          </cell>
          <cell r="J34">
            <v>2.17</v>
          </cell>
          <cell r="K34">
            <v>2.17</v>
          </cell>
          <cell r="L34">
            <v>2.17</v>
          </cell>
          <cell r="M34">
            <v>2.1800000000000002</v>
          </cell>
          <cell r="N34">
            <v>2.19</v>
          </cell>
          <cell r="O34">
            <v>2.2000000000000002</v>
          </cell>
        </row>
        <row r="35">
          <cell r="B35">
            <v>219</v>
          </cell>
          <cell r="C35">
            <v>219</v>
          </cell>
          <cell r="D35">
            <v>219</v>
          </cell>
          <cell r="E35">
            <v>219</v>
          </cell>
          <cell r="F35">
            <v>219</v>
          </cell>
          <cell r="G35">
            <v>219</v>
          </cell>
          <cell r="H35">
            <v>219</v>
          </cell>
          <cell r="I35">
            <v>219</v>
          </cell>
          <cell r="J35">
            <v>219</v>
          </cell>
          <cell r="K35">
            <v>224.84</v>
          </cell>
          <cell r="L35">
            <v>229.22</v>
          </cell>
          <cell r="M35">
            <v>233.6</v>
          </cell>
          <cell r="N35">
            <v>236.52</v>
          </cell>
          <cell r="O35">
            <v>236.52</v>
          </cell>
        </row>
        <row r="36">
          <cell r="B36">
            <v>0.15</v>
          </cell>
          <cell r="C36">
            <v>0.15</v>
          </cell>
          <cell r="D36">
            <v>0.15</v>
          </cell>
          <cell r="E36">
            <v>0.15</v>
          </cell>
          <cell r="F36">
            <v>0.15</v>
          </cell>
          <cell r="G36">
            <v>0.15</v>
          </cell>
          <cell r="H36">
            <v>0.15</v>
          </cell>
          <cell r="I36">
            <v>0.15</v>
          </cell>
          <cell r="J36">
            <v>0.15</v>
          </cell>
          <cell r="K36">
            <v>0.15</v>
          </cell>
          <cell r="L36">
            <v>0.15</v>
          </cell>
          <cell r="M36">
            <v>0.15</v>
          </cell>
          <cell r="N36">
            <v>0.15</v>
          </cell>
          <cell r="O36">
            <v>0.15</v>
          </cell>
        </row>
        <row r="37">
          <cell r="B37">
            <v>1334</v>
          </cell>
          <cell r="C37">
            <v>1334</v>
          </cell>
          <cell r="D37">
            <v>1334</v>
          </cell>
          <cell r="E37">
            <v>1334</v>
          </cell>
          <cell r="F37">
            <v>1334</v>
          </cell>
          <cell r="G37">
            <v>1334</v>
          </cell>
          <cell r="H37">
            <v>1334</v>
          </cell>
          <cell r="I37">
            <v>1334</v>
          </cell>
          <cell r="J37">
            <v>1334</v>
          </cell>
          <cell r="K37">
            <v>1334</v>
          </cell>
          <cell r="L37">
            <v>1334</v>
          </cell>
          <cell r="M37">
            <v>1334</v>
          </cell>
          <cell r="N37">
            <v>1334</v>
          </cell>
          <cell r="O37">
            <v>1334</v>
          </cell>
        </row>
        <row r="38">
          <cell r="B38">
            <v>0.74</v>
          </cell>
          <cell r="C38">
            <v>0.74</v>
          </cell>
          <cell r="D38">
            <v>0.74</v>
          </cell>
          <cell r="E38">
            <v>0.74</v>
          </cell>
          <cell r="F38">
            <v>0.74</v>
          </cell>
          <cell r="G38">
            <v>0.74</v>
          </cell>
          <cell r="H38">
            <v>0.74</v>
          </cell>
          <cell r="I38">
            <v>0.74</v>
          </cell>
          <cell r="J38">
            <v>0.74</v>
          </cell>
          <cell r="K38">
            <v>0.74</v>
          </cell>
          <cell r="L38">
            <v>0.74</v>
          </cell>
          <cell r="M38">
            <v>0.74</v>
          </cell>
          <cell r="N38">
            <v>0.74</v>
          </cell>
          <cell r="O38">
            <v>0.74</v>
          </cell>
        </row>
        <row r="39">
          <cell r="B39">
            <v>500</v>
          </cell>
          <cell r="C39">
            <v>500</v>
          </cell>
          <cell r="D39">
            <v>500</v>
          </cell>
          <cell r="E39">
            <v>500</v>
          </cell>
          <cell r="F39">
            <v>500</v>
          </cell>
          <cell r="G39">
            <v>500</v>
          </cell>
          <cell r="H39">
            <v>500</v>
          </cell>
          <cell r="I39">
            <v>500</v>
          </cell>
          <cell r="J39">
            <v>500</v>
          </cell>
          <cell r="K39">
            <v>500</v>
          </cell>
          <cell r="L39">
            <v>500</v>
          </cell>
          <cell r="M39">
            <v>500</v>
          </cell>
          <cell r="N39">
            <v>500</v>
          </cell>
          <cell r="O39">
            <v>500</v>
          </cell>
        </row>
        <row r="40">
          <cell r="B40">
            <v>0.87</v>
          </cell>
          <cell r="C40">
            <v>0.87</v>
          </cell>
          <cell r="D40">
            <v>0.87</v>
          </cell>
          <cell r="E40">
            <v>0.87</v>
          </cell>
          <cell r="F40">
            <v>0.87</v>
          </cell>
          <cell r="G40">
            <v>0.87</v>
          </cell>
          <cell r="H40">
            <v>0.87</v>
          </cell>
          <cell r="I40">
            <v>0.87</v>
          </cell>
          <cell r="J40">
            <v>0.87</v>
          </cell>
          <cell r="K40">
            <v>0.87</v>
          </cell>
          <cell r="L40">
            <v>0.87</v>
          </cell>
          <cell r="M40">
            <v>0.87</v>
          </cell>
          <cell r="N40">
            <v>0.87</v>
          </cell>
          <cell r="O40">
            <v>0.87</v>
          </cell>
        </row>
        <row r="41">
          <cell r="B41">
            <v>540</v>
          </cell>
          <cell r="C41">
            <v>540</v>
          </cell>
          <cell r="D41">
            <v>540</v>
          </cell>
          <cell r="E41">
            <v>540</v>
          </cell>
          <cell r="F41">
            <v>540</v>
          </cell>
          <cell r="G41">
            <v>540</v>
          </cell>
          <cell r="H41">
            <v>540</v>
          </cell>
          <cell r="I41">
            <v>540</v>
          </cell>
          <cell r="J41">
            <v>540</v>
          </cell>
          <cell r="K41">
            <v>540</v>
          </cell>
          <cell r="L41">
            <v>540</v>
          </cell>
          <cell r="M41">
            <v>540</v>
          </cell>
          <cell r="N41">
            <v>540</v>
          </cell>
          <cell r="O41">
            <v>540</v>
          </cell>
        </row>
        <row r="42">
          <cell r="B42">
            <v>0.43</v>
          </cell>
          <cell r="C42">
            <v>0.435</v>
          </cell>
          <cell r="D42">
            <v>0.44</v>
          </cell>
          <cell r="E42">
            <v>0.44</v>
          </cell>
          <cell r="F42">
            <v>0.44</v>
          </cell>
          <cell r="G42">
            <v>0.44</v>
          </cell>
          <cell r="H42">
            <v>0.44</v>
          </cell>
          <cell r="I42">
            <v>0.44</v>
          </cell>
          <cell r="J42">
            <v>0.44</v>
          </cell>
          <cell r="K42">
            <v>0.44</v>
          </cell>
          <cell r="L42">
            <v>0.44</v>
          </cell>
          <cell r="M42">
            <v>0.44</v>
          </cell>
          <cell r="N42">
            <v>0.44</v>
          </cell>
          <cell r="O42">
            <v>0.44</v>
          </cell>
        </row>
        <row r="43">
          <cell r="B43">
            <v>270</v>
          </cell>
          <cell r="C43">
            <v>270</v>
          </cell>
          <cell r="D43">
            <v>270</v>
          </cell>
          <cell r="E43">
            <v>270</v>
          </cell>
          <cell r="F43">
            <v>270</v>
          </cell>
          <cell r="G43">
            <v>270</v>
          </cell>
          <cell r="H43">
            <v>270</v>
          </cell>
          <cell r="I43">
            <v>270</v>
          </cell>
          <cell r="J43">
            <v>270</v>
          </cell>
          <cell r="K43">
            <v>270</v>
          </cell>
          <cell r="L43">
            <v>270</v>
          </cell>
          <cell r="M43">
            <v>270</v>
          </cell>
          <cell r="N43">
            <v>270</v>
          </cell>
          <cell r="O43">
            <v>270</v>
          </cell>
        </row>
        <row r="44">
          <cell r="B44">
            <v>0.05</v>
          </cell>
          <cell r="C44">
            <v>0.05</v>
          </cell>
          <cell r="D44">
            <v>0.05</v>
          </cell>
          <cell r="E44">
            <v>0.05</v>
          </cell>
          <cell r="F44">
            <v>0.05</v>
          </cell>
          <cell r="G44">
            <v>0.05</v>
          </cell>
          <cell r="H44">
            <v>0.05</v>
          </cell>
          <cell r="I44">
            <v>0.05</v>
          </cell>
          <cell r="J44">
            <v>0.05</v>
          </cell>
          <cell r="K44">
            <v>0.05</v>
          </cell>
          <cell r="L44">
            <v>0.05</v>
          </cell>
          <cell r="M44">
            <v>0.05</v>
          </cell>
          <cell r="N44">
            <v>0.05</v>
          </cell>
          <cell r="O44">
            <v>0.05</v>
          </cell>
        </row>
        <row r="45">
          <cell r="B45">
            <v>438</v>
          </cell>
          <cell r="C45">
            <v>438</v>
          </cell>
          <cell r="D45">
            <v>438</v>
          </cell>
          <cell r="E45">
            <v>438</v>
          </cell>
          <cell r="F45">
            <v>438</v>
          </cell>
          <cell r="G45">
            <v>438</v>
          </cell>
          <cell r="H45">
            <v>438</v>
          </cell>
          <cell r="I45">
            <v>438</v>
          </cell>
          <cell r="J45">
            <v>438</v>
          </cell>
          <cell r="K45">
            <v>438</v>
          </cell>
          <cell r="L45">
            <v>438</v>
          </cell>
          <cell r="M45">
            <v>438</v>
          </cell>
          <cell r="N45">
            <v>438</v>
          </cell>
          <cell r="O45">
            <v>438</v>
          </cell>
        </row>
        <row r="46">
          <cell r="B46">
            <v>0.67</v>
          </cell>
          <cell r="C46">
            <v>0.67</v>
          </cell>
          <cell r="D46">
            <v>0.67</v>
          </cell>
          <cell r="E46">
            <v>0.67</v>
          </cell>
          <cell r="F46">
            <v>0.67</v>
          </cell>
          <cell r="G46">
            <v>0.67</v>
          </cell>
          <cell r="H46">
            <v>0.67</v>
          </cell>
          <cell r="I46">
            <v>0.67</v>
          </cell>
          <cell r="J46">
            <v>0.67</v>
          </cell>
          <cell r="K46">
            <v>0.67</v>
          </cell>
          <cell r="L46">
            <v>0.67</v>
          </cell>
          <cell r="M46">
            <v>0.67</v>
          </cell>
          <cell r="N46">
            <v>0.67</v>
          </cell>
          <cell r="O46">
            <v>0.67</v>
          </cell>
        </row>
        <row r="47">
          <cell r="B47">
            <v>216</v>
          </cell>
          <cell r="C47">
            <v>216</v>
          </cell>
          <cell r="D47">
            <v>216</v>
          </cell>
          <cell r="E47">
            <v>216</v>
          </cell>
          <cell r="F47">
            <v>216</v>
          </cell>
          <cell r="G47">
            <v>216</v>
          </cell>
          <cell r="H47">
            <v>216</v>
          </cell>
          <cell r="I47">
            <v>216</v>
          </cell>
          <cell r="J47">
            <v>216</v>
          </cell>
          <cell r="K47">
            <v>216</v>
          </cell>
          <cell r="L47">
            <v>216</v>
          </cell>
          <cell r="M47">
            <v>216</v>
          </cell>
          <cell r="N47">
            <v>216</v>
          </cell>
          <cell r="O47">
            <v>216</v>
          </cell>
        </row>
        <row r="48">
          <cell r="B48">
            <v>1</v>
          </cell>
          <cell r="C48">
            <v>1</v>
          </cell>
          <cell r="D48">
            <v>1</v>
          </cell>
          <cell r="E48">
            <v>1</v>
          </cell>
          <cell r="F48">
            <v>1</v>
          </cell>
          <cell r="G48">
            <v>1</v>
          </cell>
          <cell r="H48">
            <v>1</v>
          </cell>
          <cell r="I48">
            <v>1</v>
          </cell>
          <cell r="J48">
            <v>1</v>
          </cell>
          <cell r="K48">
            <v>1</v>
          </cell>
          <cell r="L48">
            <v>1</v>
          </cell>
          <cell r="M48">
            <v>1</v>
          </cell>
          <cell r="N48">
            <v>1</v>
          </cell>
          <cell r="O48">
            <v>1</v>
          </cell>
        </row>
        <row r="49">
          <cell r="B49">
            <v>187.2</v>
          </cell>
          <cell r="C49">
            <v>187.2</v>
          </cell>
          <cell r="D49">
            <v>187.2</v>
          </cell>
          <cell r="E49">
            <v>187.2</v>
          </cell>
          <cell r="F49">
            <v>187.2</v>
          </cell>
          <cell r="G49">
            <v>187.2</v>
          </cell>
          <cell r="H49">
            <v>187.2</v>
          </cell>
          <cell r="I49">
            <v>187.2</v>
          </cell>
          <cell r="J49">
            <v>187.2</v>
          </cell>
          <cell r="K49">
            <v>187.2</v>
          </cell>
          <cell r="L49">
            <v>187.2</v>
          </cell>
          <cell r="M49">
            <v>187.2</v>
          </cell>
          <cell r="N49">
            <v>187.2</v>
          </cell>
          <cell r="O49">
            <v>187.2</v>
          </cell>
        </row>
        <row r="50">
          <cell r="B50">
            <v>1</v>
          </cell>
          <cell r="C50">
            <v>1</v>
          </cell>
          <cell r="D50">
            <v>1</v>
          </cell>
          <cell r="E50">
            <v>1</v>
          </cell>
          <cell r="F50">
            <v>1</v>
          </cell>
          <cell r="G50">
            <v>1</v>
          </cell>
          <cell r="H50">
            <v>1</v>
          </cell>
          <cell r="I50">
            <v>1</v>
          </cell>
          <cell r="J50">
            <v>1</v>
          </cell>
          <cell r="K50">
            <v>1</v>
          </cell>
          <cell r="L50">
            <v>1</v>
          </cell>
          <cell r="M50">
            <v>1</v>
          </cell>
          <cell r="N50">
            <v>1.01</v>
          </cell>
          <cell r="O50">
            <v>1.02</v>
          </cell>
        </row>
        <row r="51">
          <cell r="B51">
            <v>292</v>
          </cell>
          <cell r="C51">
            <v>299.3</v>
          </cell>
          <cell r="D51">
            <v>306.60000000000002</v>
          </cell>
          <cell r="E51">
            <v>313.89999999999998</v>
          </cell>
          <cell r="F51">
            <v>321.2</v>
          </cell>
          <cell r="G51">
            <v>328.5</v>
          </cell>
          <cell r="H51">
            <v>335.8</v>
          </cell>
          <cell r="I51">
            <v>343.1</v>
          </cell>
          <cell r="J51">
            <v>350.4</v>
          </cell>
          <cell r="K51">
            <v>357.7</v>
          </cell>
          <cell r="L51">
            <v>365</v>
          </cell>
          <cell r="M51">
            <v>372.3</v>
          </cell>
          <cell r="N51">
            <v>379.6</v>
          </cell>
          <cell r="O51">
            <v>379.6</v>
          </cell>
        </row>
        <row r="52">
          <cell r="B52">
            <v>0.99</v>
          </cell>
          <cell r="C52">
            <v>0.99</v>
          </cell>
          <cell r="D52">
            <v>0.99</v>
          </cell>
          <cell r="E52">
            <v>0.99</v>
          </cell>
          <cell r="F52">
            <v>0.99</v>
          </cell>
          <cell r="G52">
            <v>0.99</v>
          </cell>
          <cell r="H52">
            <v>0.99</v>
          </cell>
          <cell r="I52">
            <v>0.99</v>
          </cell>
          <cell r="J52">
            <v>0.99</v>
          </cell>
          <cell r="K52">
            <v>0.99</v>
          </cell>
          <cell r="L52">
            <v>0.99</v>
          </cell>
          <cell r="M52">
            <v>0.99</v>
          </cell>
          <cell r="N52">
            <v>0.99</v>
          </cell>
          <cell r="O52">
            <v>0.99</v>
          </cell>
        </row>
        <row r="53">
          <cell r="B53">
            <v>91.25</v>
          </cell>
          <cell r="C53">
            <v>91.25</v>
          </cell>
          <cell r="D53">
            <v>91.25</v>
          </cell>
          <cell r="E53">
            <v>91.25</v>
          </cell>
          <cell r="F53">
            <v>91.25</v>
          </cell>
          <cell r="G53">
            <v>91.25</v>
          </cell>
          <cell r="H53">
            <v>91.25</v>
          </cell>
          <cell r="I53">
            <v>91.25</v>
          </cell>
          <cell r="J53">
            <v>91.25</v>
          </cell>
          <cell r="K53">
            <v>91.25</v>
          </cell>
          <cell r="L53">
            <v>91.25</v>
          </cell>
          <cell r="M53">
            <v>91.25</v>
          </cell>
          <cell r="N53">
            <v>91.25</v>
          </cell>
          <cell r="O53">
            <v>91.25</v>
          </cell>
        </row>
        <row r="142">
          <cell r="B142">
            <v>5.3219000000000002E-2</v>
          </cell>
          <cell r="C142">
            <v>3.9300000000000002E-2</v>
          </cell>
          <cell r="D142">
            <v>3.7983000000000003E-2</v>
          </cell>
          <cell r="E142">
            <v>3.5792999999999998E-2</v>
          </cell>
          <cell r="F142">
            <v>3.2475999999999998E-2</v>
          </cell>
          <cell r="G142">
            <v>2.9929999999999998E-2</v>
          </cell>
          <cell r="H142">
            <v>2.7383999999999999E-2</v>
          </cell>
          <cell r="I142">
            <v>2.6513999999999999E-2</v>
          </cell>
          <cell r="J142">
            <v>2.4795999999999999E-2</v>
          </cell>
          <cell r="K142">
            <v>2.2831000000000001E-2</v>
          </cell>
          <cell r="L142">
            <v>1.8242000000000001E-2</v>
          </cell>
          <cell r="M142">
            <v>1.3383000000000001E-2</v>
          </cell>
          <cell r="N142">
            <v>9.1929999999999998E-3</v>
          </cell>
          <cell r="O142">
            <v>7.6899999999999998E-3</v>
          </cell>
        </row>
        <row r="143">
          <cell r="B143">
            <v>5.3219000000000002E-2</v>
          </cell>
          <cell r="C143">
            <v>3.9300000000000002E-2</v>
          </cell>
          <cell r="D143">
            <v>3.7983999999999997E-2</v>
          </cell>
          <cell r="E143">
            <v>3.5792999999999998E-2</v>
          </cell>
          <cell r="F143">
            <v>3.2475999999999998E-2</v>
          </cell>
          <cell r="G143">
            <v>2.9929999999999998E-2</v>
          </cell>
          <cell r="H143">
            <v>2.7383999999999999E-2</v>
          </cell>
          <cell r="I143">
            <v>2.6515E-2</v>
          </cell>
          <cell r="J143">
            <v>2.4795999999999999E-2</v>
          </cell>
          <cell r="K143">
            <v>2.2831000000000001E-2</v>
          </cell>
          <cell r="L143">
            <v>1.8242000000000001E-2</v>
          </cell>
          <cell r="M143">
            <v>1.3383000000000001E-2</v>
          </cell>
          <cell r="N143">
            <v>9.1929999999999998E-3</v>
          </cell>
          <cell r="O143">
            <v>7.6899999999999998E-3</v>
          </cell>
        </row>
        <row r="144">
          <cell r="B144">
            <v>5.3219000000000002E-2</v>
          </cell>
          <cell r="C144">
            <v>3.9300000000000002E-2</v>
          </cell>
          <cell r="D144">
            <v>3.7983000000000003E-2</v>
          </cell>
          <cell r="E144">
            <v>3.5792999999999998E-2</v>
          </cell>
          <cell r="F144">
            <v>3.2474999999999997E-2</v>
          </cell>
          <cell r="G144">
            <v>2.9929999999999998E-2</v>
          </cell>
          <cell r="H144">
            <v>2.7383999999999999E-2</v>
          </cell>
          <cell r="I144">
            <v>2.6513999999999999E-2</v>
          </cell>
          <cell r="J144">
            <v>2.4795999999999999E-2</v>
          </cell>
          <cell r="K144">
            <v>2.2831000000000001E-2</v>
          </cell>
          <cell r="L144">
            <v>1.8242000000000001E-2</v>
          </cell>
          <cell r="M144">
            <v>1.3383300000000001E-2</v>
          </cell>
          <cell r="N144">
            <v>9.1929999999999998E-3</v>
          </cell>
          <cell r="O144">
            <v>7.6899999999999998E-3</v>
          </cell>
        </row>
        <row r="150">
          <cell r="B150">
            <v>0.65</v>
          </cell>
          <cell r="C150">
            <v>0.66</v>
          </cell>
          <cell r="D150">
            <v>0.67</v>
          </cell>
          <cell r="E150">
            <v>0.68</v>
          </cell>
          <cell r="F150">
            <v>0.68500000000000005</v>
          </cell>
          <cell r="G150">
            <v>0.69</v>
          </cell>
          <cell r="H150">
            <v>0.69499999999999995</v>
          </cell>
          <cell r="I150">
            <v>0.7</v>
          </cell>
          <cell r="J150">
            <v>0.70499999999999996</v>
          </cell>
          <cell r="K150">
            <v>0.70799999999999996</v>
          </cell>
          <cell r="L150">
            <v>0.71</v>
          </cell>
          <cell r="M150">
            <v>0.71499999999999997</v>
          </cell>
          <cell r="N150">
            <v>0.71799999999999997</v>
          </cell>
          <cell r="O150">
            <v>0.72</v>
          </cell>
        </row>
        <row r="151">
          <cell r="B151">
            <v>0.34</v>
          </cell>
          <cell r="C151">
            <v>0.36</v>
          </cell>
          <cell r="D151">
            <v>0.37</v>
          </cell>
          <cell r="E151">
            <v>0.38</v>
          </cell>
          <cell r="F151">
            <v>0.39</v>
          </cell>
          <cell r="G151">
            <v>0.39500000000000002</v>
          </cell>
          <cell r="H151">
            <v>0.4</v>
          </cell>
          <cell r="I151">
            <v>0.40500000000000003</v>
          </cell>
          <cell r="J151">
            <v>0.41</v>
          </cell>
          <cell r="K151">
            <v>0.41499999999999998</v>
          </cell>
          <cell r="L151">
            <v>0.42</v>
          </cell>
          <cell r="M151">
            <v>0.42499999999999999</v>
          </cell>
          <cell r="N151">
            <v>0.43</v>
          </cell>
          <cell r="O151">
            <v>0.435</v>
          </cell>
        </row>
        <row r="152">
          <cell r="B152">
            <v>0.26</v>
          </cell>
          <cell r="C152">
            <v>0.28000000000000003</v>
          </cell>
          <cell r="D152">
            <v>0.28999999999999998</v>
          </cell>
          <cell r="E152">
            <v>0.3</v>
          </cell>
          <cell r="F152">
            <v>0.31</v>
          </cell>
          <cell r="G152">
            <v>0.31</v>
          </cell>
          <cell r="H152">
            <v>0.315</v>
          </cell>
          <cell r="I152">
            <v>0.315</v>
          </cell>
          <cell r="J152">
            <v>0.315</v>
          </cell>
          <cell r="K152">
            <v>0.315</v>
          </cell>
          <cell r="L152">
            <v>0.32</v>
          </cell>
          <cell r="M152">
            <v>0.32</v>
          </cell>
          <cell r="N152">
            <v>0.32</v>
          </cell>
          <cell r="O152">
            <v>0.32</v>
          </cell>
        </row>
        <row r="153">
          <cell r="B153">
            <v>0.4</v>
          </cell>
          <cell r="C153">
            <v>0.36</v>
          </cell>
          <cell r="D153">
            <v>0.34</v>
          </cell>
          <cell r="E153">
            <v>0.32</v>
          </cell>
          <cell r="F153">
            <v>0.3</v>
          </cell>
          <cell r="G153">
            <v>0.29499999999999998</v>
          </cell>
          <cell r="H153">
            <v>0.28499999999999998</v>
          </cell>
          <cell r="I153">
            <v>0.28000000000000003</v>
          </cell>
          <cell r="J153">
            <v>0.27500000000000002</v>
          </cell>
          <cell r="K153">
            <v>0.27</v>
          </cell>
          <cell r="L153">
            <v>0.26</v>
          </cell>
          <cell r="M153">
            <v>0.255</v>
          </cell>
          <cell r="N153">
            <v>0.25</v>
          </cell>
          <cell r="O153">
            <v>0.245</v>
          </cell>
        </row>
        <row r="158">
          <cell r="B158">
            <v>1134.87664</v>
          </cell>
          <cell r="C158">
            <v>1134.87664</v>
          </cell>
          <cell r="D158">
            <v>1134.87664</v>
          </cell>
          <cell r="E158">
            <v>1134.87664</v>
          </cell>
          <cell r="F158">
            <v>1134.87664</v>
          </cell>
          <cell r="G158">
            <v>1134.87664</v>
          </cell>
          <cell r="H158">
            <v>1134.87664</v>
          </cell>
          <cell r="I158">
            <v>1134.87664</v>
          </cell>
          <cell r="J158">
            <v>1134.87664</v>
          </cell>
          <cell r="K158">
            <v>1134.87664</v>
          </cell>
          <cell r="L158">
            <v>1134.87664</v>
          </cell>
          <cell r="M158">
            <v>1134.87664</v>
          </cell>
          <cell r="N158">
            <v>1134.87664</v>
          </cell>
          <cell r="O158">
            <v>1134.87664</v>
          </cell>
        </row>
        <row r="159">
          <cell r="B159">
            <v>1291.24722</v>
          </cell>
          <cell r="C159">
            <v>1291.24722</v>
          </cell>
          <cell r="D159">
            <v>1291.24722</v>
          </cell>
          <cell r="E159">
            <v>1291.24722</v>
          </cell>
          <cell r="F159">
            <v>1291.24722</v>
          </cell>
          <cell r="G159">
            <v>1291.24722</v>
          </cell>
          <cell r="H159">
            <v>1291.24722</v>
          </cell>
          <cell r="I159">
            <v>1291.24722</v>
          </cell>
          <cell r="J159">
            <v>1291.24722</v>
          </cell>
          <cell r="K159">
            <v>1291.24722</v>
          </cell>
          <cell r="L159">
            <v>1291.24722</v>
          </cell>
          <cell r="M159">
            <v>1291.24722</v>
          </cell>
          <cell r="N159">
            <v>1291.24722</v>
          </cell>
          <cell r="O159">
            <v>1291.24722</v>
          </cell>
        </row>
        <row r="160">
          <cell r="B160">
            <v>330.33163999999999</v>
          </cell>
          <cell r="C160">
            <v>330.33163999999999</v>
          </cell>
          <cell r="D160">
            <v>330.33163999999999</v>
          </cell>
          <cell r="E160">
            <v>330.33163999999999</v>
          </cell>
          <cell r="F160">
            <v>330.33163999999999</v>
          </cell>
          <cell r="G160">
            <v>330.33163999999999</v>
          </cell>
          <cell r="H160">
            <v>330.33163999999999</v>
          </cell>
          <cell r="I160">
            <v>330.33163999999999</v>
          </cell>
          <cell r="J160">
            <v>330.33163999999999</v>
          </cell>
          <cell r="K160">
            <v>330.33163999999999</v>
          </cell>
          <cell r="L160">
            <v>330.33163999999999</v>
          </cell>
          <cell r="M160">
            <v>330.33163999999999</v>
          </cell>
          <cell r="N160">
            <v>330.33163999999999</v>
          </cell>
          <cell r="O160">
            <v>330.33163999999999</v>
          </cell>
        </row>
        <row r="165">
          <cell r="B165">
            <v>0.46800000000000003</v>
          </cell>
          <cell r="C165">
            <v>0.47520000000000001</v>
          </cell>
          <cell r="D165">
            <v>0.4824</v>
          </cell>
          <cell r="E165">
            <v>0.48959999999999998</v>
          </cell>
          <cell r="F165">
            <v>0.49320000000000003</v>
          </cell>
          <cell r="G165">
            <v>0.49680000000000002</v>
          </cell>
          <cell r="H165">
            <v>0.50039999999999996</v>
          </cell>
          <cell r="I165">
            <v>0.504</v>
          </cell>
          <cell r="J165">
            <v>0.50760000000000005</v>
          </cell>
          <cell r="K165">
            <v>0.50975999999999999</v>
          </cell>
          <cell r="L165">
            <v>0.51119999999999999</v>
          </cell>
          <cell r="M165">
            <v>0.51480000000000004</v>
          </cell>
          <cell r="N165">
            <v>0.51695999999999998</v>
          </cell>
          <cell r="O165">
            <v>0.51839999999999997</v>
          </cell>
        </row>
        <row r="166">
          <cell r="B166">
            <v>0.34</v>
          </cell>
          <cell r="C166">
            <v>0.36</v>
          </cell>
          <cell r="D166">
            <v>0.37</v>
          </cell>
          <cell r="E166">
            <v>0.38</v>
          </cell>
          <cell r="F166">
            <v>0.39</v>
          </cell>
          <cell r="G166">
            <v>0.39500000000000002</v>
          </cell>
          <cell r="H166">
            <v>0.4</v>
          </cell>
          <cell r="I166">
            <v>0.40500000000000003</v>
          </cell>
          <cell r="J166">
            <v>0.41</v>
          </cell>
          <cell r="K166">
            <v>0.41499999999999998</v>
          </cell>
          <cell r="L166">
            <v>0.42</v>
          </cell>
          <cell r="M166">
            <v>0.42499999999999999</v>
          </cell>
          <cell r="N166">
            <v>0.43</v>
          </cell>
          <cell r="O166">
            <v>0.435</v>
          </cell>
        </row>
        <row r="167">
          <cell r="B167">
            <v>0.26</v>
          </cell>
          <cell r="C167">
            <v>0.28000000000000003</v>
          </cell>
          <cell r="D167">
            <v>0.28999999999999998</v>
          </cell>
          <cell r="E167">
            <v>0.3</v>
          </cell>
          <cell r="F167">
            <v>0.31</v>
          </cell>
          <cell r="G167">
            <v>0.31</v>
          </cell>
          <cell r="H167">
            <v>0.315</v>
          </cell>
          <cell r="I167">
            <v>0.315</v>
          </cell>
          <cell r="J167">
            <v>0.315</v>
          </cell>
          <cell r="K167">
            <v>0.315</v>
          </cell>
          <cell r="L167">
            <v>0.32</v>
          </cell>
          <cell r="M167">
            <v>0.32</v>
          </cell>
          <cell r="N167">
            <v>0.32</v>
          </cell>
          <cell r="O167">
            <v>0.32</v>
          </cell>
        </row>
        <row r="168">
          <cell r="B168">
            <v>0.4</v>
          </cell>
          <cell r="C168">
            <v>0.36</v>
          </cell>
          <cell r="D168">
            <v>0.34</v>
          </cell>
          <cell r="E168">
            <v>0.32</v>
          </cell>
          <cell r="F168">
            <v>0.3</v>
          </cell>
          <cell r="G168">
            <v>0.29499999999999998</v>
          </cell>
          <cell r="H168">
            <v>0.28499999999999998</v>
          </cell>
          <cell r="I168">
            <v>0.28000000000000003</v>
          </cell>
          <cell r="J168">
            <v>0.27500000000000002</v>
          </cell>
          <cell r="K168">
            <v>0.27</v>
          </cell>
          <cell r="L168">
            <v>0.26</v>
          </cell>
          <cell r="M168">
            <v>0.255</v>
          </cell>
          <cell r="N168">
            <v>0.25</v>
          </cell>
          <cell r="O168">
            <v>0.245</v>
          </cell>
        </row>
        <row r="173">
          <cell r="B173">
            <v>2269.8521000000001</v>
          </cell>
          <cell r="C173">
            <v>2269.8521000000001</v>
          </cell>
          <cell r="D173">
            <v>2269.8521000000001</v>
          </cell>
          <cell r="E173">
            <v>2269.8521000000001</v>
          </cell>
          <cell r="F173">
            <v>2269.8521000000001</v>
          </cell>
          <cell r="G173">
            <v>2269.8521000000001</v>
          </cell>
          <cell r="H173">
            <v>2269.8521000000001</v>
          </cell>
          <cell r="I173">
            <v>2269.8521000000001</v>
          </cell>
          <cell r="J173">
            <v>2269.8521000000001</v>
          </cell>
          <cell r="K173">
            <v>2269.8521000000001</v>
          </cell>
          <cell r="L173">
            <v>2269.8521000000001</v>
          </cell>
          <cell r="M173">
            <v>2269.8521000000001</v>
          </cell>
          <cell r="N173">
            <v>2269.8521000000001</v>
          </cell>
          <cell r="O173">
            <v>2269.8521000000001</v>
          </cell>
        </row>
        <row r="174">
          <cell r="B174">
            <v>2233.0360999999998</v>
          </cell>
          <cell r="C174">
            <v>2233.0360999999998</v>
          </cell>
          <cell r="D174">
            <v>2233.0360999999998</v>
          </cell>
          <cell r="E174">
            <v>2233.0360999999998</v>
          </cell>
          <cell r="F174">
            <v>2233.0360999999998</v>
          </cell>
          <cell r="G174">
            <v>2233.0360999999998</v>
          </cell>
          <cell r="H174">
            <v>2233.0360999999998</v>
          </cell>
          <cell r="I174">
            <v>2233.0360999999998</v>
          </cell>
          <cell r="J174">
            <v>2233.0360999999998</v>
          </cell>
          <cell r="K174">
            <v>2233.0360999999998</v>
          </cell>
          <cell r="L174">
            <v>2233.0360999999998</v>
          </cell>
          <cell r="M174">
            <v>2233.0360999999998</v>
          </cell>
          <cell r="N174">
            <v>2233.0360999999998</v>
          </cell>
          <cell r="O174">
            <v>2233.0360999999998</v>
          </cell>
        </row>
        <row r="175">
          <cell r="B175">
            <v>678.86189999999999</v>
          </cell>
          <cell r="C175">
            <v>678.86189999999999</v>
          </cell>
          <cell r="D175">
            <v>678.86189999999999</v>
          </cell>
          <cell r="E175">
            <v>678.86189999999999</v>
          </cell>
          <cell r="F175">
            <v>678.86189999999999</v>
          </cell>
          <cell r="G175">
            <v>678.86189999999999</v>
          </cell>
          <cell r="H175">
            <v>678.86189999999999</v>
          </cell>
          <cell r="I175">
            <v>678.86189999999999</v>
          </cell>
          <cell r="J175">
            <v>678.86189999999999</v>
          </cell>
          <cell r="K175">
            <v>678.86189999999999</v>
          </cell>
          <cell r="L175">
            <v>678.86189999999999</v>
          </cell>
          <cell r="M175">
            <v>678.86189999999999</v>
          </cell>
          <cell r="N175">
            <v>678.86189999999999</v>
          </cell>
          <cell r="O175">
            <v>678.86189999999999</v>
          </cell>
        </row>
        <row r="203">
          <cell r="C203">
            <v>0.41</v>
          </cell>
          <cell r="D203">
            <v>0.39</v>
          </cell>
          <cell r="E203">
            <v>0.37</v>
          </cell>
          <cell r="F203">
            <v>0.35</v>
          </cell>
          <cell r="G203">
            <v>0.33</v>
          </cell>
          <cell r="H203">
            <v>0.31</v>
          </cell>
          <cell r="I203">
            <v>0.28999999999999998</v>
          </cell>
          <cell r="J203">
            <v>0.27</v>
          </cell>
          <cell r="K203">
            <v>0.25</v>
          </cell>
          <cell r="L203">
            <v>0.23</v>
          </cell>
          <cell r="M203">
            <v>0.21</v>
          </cell>
          <cell r="N203">
            <v>0.19</v>
          </cell>
          <cell r="O203">
            <v>0.17</v>
          </cell>
        </row>
        <row r="204">
          <cell r="C204">
            <v>0.43</v>
          </cell>
          <cell r="D204">
            <v>0.41</v>
          </cell>
          <cell r="E204">
            <v>0.39</v>
          </cell>
          <cell r="F204">
            <v>0.37</v>
          </cell>
          <cell r="G204">
            <v>0.35</v>
          </cell>
          <cell r="H204">
            <v>0.33</v>
          </cell>
          <cell r="I204">
            <v>0.31</v>
          </cell>
          <cell r="J204">
            <v>0.28999999999999998</v>
          </cell>
          <cell r="K204">
            <v>0.27</v>
          </cell>
          <cell r="L204">
            <v>0.25</v>
          </cell>
          <cell r="M204">
            <v>0.23</v>
          </cell>
          <cell r="N204">
            <v>0.21</v>
          </cell>
          <cell r="O204">
            <v>0.19</v>
          </cell>
        </row>
        <row r="205">
          <cell r="C205">
            <v>0.43</v>
          </cell>
          <cell r="D205">
            <v>0.41</v>
          </cell>
          <cell r="E205">
            <v>0.39</v>
          </cell>
          <cell r="F205">
            <v>0.37</v>
          </cell>
          <cell r="G205">
            <v>0.35</v>
          </cell>
          <cell r="H205">
            <v>0.33</v>
          </cell>
          <cell r="I205">
            <v>0.31</v>
          </cell>
          <cell r="J205">
            <v>0.28999999999999998</v>
          </cell>
          <cell r="K205">
            <v>0.27</v>
          </cell>
          <cell r="L205">
            <v>0.25</v>
          </cell>
          <cell r="M205">
            <v>0.23</v>
          </cell>
          <cell r="N205">
            <v>0.21</v>
          </cell>
          <cell r="O205">
            <v>0.19</v>
          </cell>
        </row>
      </sheetData>
      <sheetData sheetId="24" refreshError="1"/>
      <sheetData sheetId="25" refreshError="1">
        <row r="8">
          <cell r="B8">
            <v>1.8</v>
          </cell>
          <cell r="C8">
            <v>1.8</v>
          </cell>
          <cell r="D8">
            <v>1.8</v>
          </cell>
          <cell r="I8">
            <v>1.1969E-2</v>
          </cell>
          <cell r="J8">
            <v>5.4810000000000006E-3</v>
          </cell>
          <cell r="K8">
            <v>9.5100000000000002E-4</v>
          </cell>
          <cell r="AB8">
            <v>1.1969000000000001</v>
          </cell>
          <cell r="AC8">
            <v>0.54810000000000003</v>
          </cell>
          <cell r="AD8">
            <v>9.5100000000000004E-2</v>
          </cell>
        </row>
        <row r="9">
          <cell r="B9">
            <v>4.4000000000000004</v>
          </cell>
          <cell r="C9">
            <v>3.1</v>
          </cell>
          <cell r="D9">
            <v>2.1</v>
          </cell>
          <cell r="I9">
            <v>2.1958999999999999E-2</v>
          </cell>
          <cell r="J9">
            <v>5.6470000000000001E-3</v>
          </cell>
          <cell r="K9">
            <v>-1.106E-3</v>
          </cell>
          <cell r="AB9">
            <v>2.1959</v>
          </cell>
          <cell r="AC9">
            <v>0.56469999999999998</v>
          </cell>
          <cell r="AD9">
            <v>-0.1106</v>
          </cell>
        </row>
        <row r="10">
          <cell r="B10">
            <v>2.7</v>
          </cell>
          <cell r="C10">
            <v>2.2000000000000002</v>
          </cell>
          <cell r="D10">
            <v>1.1000000000000001</v>
          </cell>
          <cell r="I10">
            <v>1.9542E-2</v>
          </cell>
          <cell r="J10">
            <v>1.1017999999999998E-2</v>
          </cell>
          <cell r="K10">
            <v>5.8170000000000001E-3</v>
          </cell>
          <cell r="AB10">
            <v>1.9541999999999999</v>
          </cell>
          <cell r="AC10">
            <v>1.1017999999999999</v>
          </cell>
          <cell r="AD10">
            <v>0.58169999999999999</v>
          </cell>
        </row>
        <row r="11">
          <cell r="B11">
            <v>3</v>
          </cell>
          <cell r="C11">
            <v>1.8</v>
          </cell>
          <cell r="D11">
            <v>0.8</v>
          </cell>
          <cell r="I11">
            <v>2.0022000000000002E-2</v>
          </cell>
          <cell r="J11">
            <v>1.2693000000000001E-2</v>
          </cell>
          <cell r="K11">
            <v>7.7849999999999994E-3</v>
          </cell>
          <cell r="AB11">
            <v>2.0022000000000002</v>
          </cell>
          <cell r="AC11">
            <v>1.2693000000000001</v>
          </cell>
          <cell r="AD11">
            <v>0.77849999999999997</v>
          </cell>
        </row>
        <row r="12">
          <cell r="B12">
            <v>3.6</v>
          </cell>
          <cell r="C12">
            <v>2.9</v>
          </cell>
          <cell r="D12">
            <v>1.5</v>
          </cell>
          <cell r="I12">
            <v>2.2221000000000001E-2</v>
          </cell>
          <cell r="J12">
            <v>1.3011999999999999E-2</v>
          </cell>
          <cell r="K12">
            <v>7.7880000000000007E-3</v>
          </cell>
          <cell r="AB12">
            <v>2.2221000000000002</v>
          </cell>
          <cell r="AC12">
            <v>1.3011999999999999</v>
          </cell>
          <cell r="AD12">
            <v>0.77880000000000005</v>
          </cell>
        </row>
        <row r="13">
          <cell r="B13">
            <v>4.5999999999999996</v>
          </cell>
          <cell r="C13">
            <v>3.5</v>
          </cell>
          <cell r="D13">
            <v>2.2999999999999998</v>
          </cell>
          <cell r="I13">
            <v>2.2520999999999999E-2</v>
          </cell>
          <cell r="J13">
            <v>1.3607000000000001E-2</v>
          </cell>
          <cell r="K13">
            <v>8.350999999999999E-3</v>
          </cell>
          <cell r="AB13">
            <v>2.2521</v>
          </cell>
          <cell r="AC13">
            <v>1.3607</v>
          </cell>
          <cell r="AD13">
            <v>0.83509999999999995</v>
          </cell>
        </row>
        <row r="14">
          <cell r="B14">
            <v>3.4</v>
          </cell>
          <cell r="C14">
            <v>2.4</v>
          </cell>
          <cell r="D14">
            <v>1.4</v>
          </cell>
          <cell r="I14">
            <v>2.6192000000000003E-2</v>
          </cell>
          <cell r="J14">
            <v>1.4545999999999998E-2</v>
          </cell>
          <cell r="K14">
            <v>9.1610000000000007E-3</v>
          </cell>
          <cell r="AB14">
            <v>2.6192000000000002</v>
          </cell>
          <cell r="AC14">
            <v>1.4545999999999999</v>
          </cell>
          <cell r="AD14">
            <v>0.91610000000000003</v>
          </cell>
        </row>
        <row r="15">
          <cell r="B15">
            <v>4</v>
          </cell>
          <cell r="C15">
            <v>2.5</v>
          </cell>
          <cell r="D15">
            <v>1.7</v>
          </cell>
          <cell r="I15">
            <v>2.5654E-2</v>
          </cell>
          <cell r="J15">
            <v>1.5497E-2</v>
          </cell>
          <cell r="K15">
            <v>9.9310000000000006E-3</v>
          </cell>
          <cell r="AB15">
            <v>2.5653999999999999</v>
          </cell>
          <cell r="AC15">
            <v>1.5497000000000001</v>
          </cell>
          <cell r="AD15">
            <v>0.99309999999999998</v>
          </cell>
        </row>
        <row r="16">
          <cell r="B16">
            <v>4.2</v>
          </cell>
          <cell r="C16">
            <v>2.6</v>
          </cell>
          <cell r="D16">
            <v>1.7</v>
          </cell>
          <cell r="I16">
            <v>2.2480000000000003E-2</v>
          </cell>
          <cell r="J16">
            <v>1.6618000000000001E-2</v>
          </cell>
          <cell r="K16">
            <v>1.1147000000000001E-2</v>
          </cell>
          <cell r="AB16">
            <v>2.2480000000000002</v>
          </cell>
          <cell r="AC16">
            <v>1.6617999999999999</v>
          </cell>
          <cell r="AD16">
            <v>1.1147</v>
          </cell>
        </row>
        <row r="17">
          <cell r="B17">
            <v>3.3</v>
          </cell>
          <cell r="C17">
            <v>2.2999999999999998</v>
          </cell>
          <cell r="D17">
            <v>1.4</v>
          </cell>
          <cell r="I17">
            <v>2.5367999999999998E-2</v>
          </cell>
          <cell r="J17">
            <v>1.7003000000000001E-2</v>
          </cell>
          <cell r="K17">
            <v>1.1329000000000001E-2</v>
          </cell>
          <cell r="AB17">
            <v>2.5367999999999999</v>
          </cell>
          <cell r="AC17">
            <v>1.7002999999999999</v>
          </cell>
          <cell r="AD17">
            <v>1.1329</v>
          </cell>
        </row>
        <row r="18">
          <cell r="B18">
            <v>3.3</v>
          </cell>
          <cell r="C18">
            <v>2.4</v>
          </cell>
          <cell r="D18">
            <v>1.5</v>
          </cell>
          <cell r="I18">
            <v>2.5724E-2</v>
          </cell>
          <cell r="J18">
            <v>1.7096E-2</v>
          </cell>
          <cell r="K18">
            <v>1.1434999999999999E-2</v>
          </cell>
          <cell r="AB18">
            <v>2.5724</v>
          </cell>
          <cell r="AC18">
            <v>1.7096</v>
          </cell>
          <cell r="AD18">
            <v>1.1435</v>
          </cell>
        </row>
        <row r="19">
          <cell r="B19">
            <v>3.2</v>
          </cell>
          <cell r="C19">
            <v>2.5</v>
          </cell>
          <cell r="D19">
            <v>1.5</v>
          </cell>
          <cell r="I19">
            <v>2.3839000000000003E-2</v>
          </cell>
          <cell r="J19">
            <v>1.6409E-2</v>
          </cell>
          <cell r="K19">
            <v>1.0928E-2</v>
          </cell>
          <cell r="AB19">
            <v>2.3839000000000001</v>
          </cell>
          <cell r="AC19">
            <v>1.6409</v>
          </cell>
          <cell r="AD19">
            <v>1.0928</v>
          </cell>
        </row>
        <row r="20">
          <cell r="B20">
            <v>3</v>
          </cell>
          <cell r="C20">
            <v>2.2000000000000002</v>
          </cell>
          <cell r="D20">
            <v>1.5</v>
          </cell>
          <cell r="I20">
            <v>2.3839000000000003E-2</v>
          </cell>
          <cell r="J20">
            <v>1.6409E-2</v>
          </cell>
          <cell r="K20">
            <v>1.0928E-2</v>
          </cell>
          <cell r="AB20">
            <v>2.3839000000000001</v>
          </cell>
          <cell r="AC20">
            <v>1.6409</v>
          </cell>
          <cell r="AD20">
            <v>1.0928</v>
          </cell>
        </row>
        <row r="21">
          <cell r="B21">
            <v>3</v>
          </cell>
          <cell r="C21">
            <v>2.2000000000000002</v>
          </cell>
          <cell r="D21">
            <v>1.5</v>
          </cell>
        </row>
        <row r="29">
          <cell r="B29">
            <v>8.8000000000000007</v>
          </cell>
        </row>
        <row r="30">
          <cell r="B30">
            <v>8.4</v>
          </cell>
        </row>
        <row r="31">
          <cell r="B31">
            <v>8.4</v>
          </cell>
        </row>
        <row r="32">
          <cell r="B32">
            <v>8.5</v>
          </cell>
        </row>
        <row r="33">
          <cell r="B33">
            <v>8.5</v>
          </cell>
        </row>
        <row r="34">
          <cell r="B34">
            <v>8.5</v>
          </cell>
        </row>
        <row r="35">
          <cell r="B35">
            <v>8.6</v>
          </cell>
        </row>
        <row r="36">
          <cell r="B36">
            <v>8.6</v>
          </cell>
        </row>
        <row r="37">
          <cell r="B37">
            <v>8.6999999999999993</v>
          </cell>
        </row>
        <row r="38">
          <cell r="B38">
            <v>8.6999999999999993</v>
          </cell>
        </row>
        <row r="39">
          <cell r="B39">
            <v>8.8000000000000007</v>
          </cell>
        </row>
        <row r="40">
          <cell r="B40">
            <v>8.9</v>
          </cell>
        </row>
        <row r="41">
          <cell r="B41">
            <v>8.9</v>
          </cell>
        </row>
        <row r="42">
          <cell r="B42">
            <v>8.9</v>
          </cell>
        </row>
        <row r="43">
          <cell r="B43">
            <v>8.9</v>
          </cell>
        </row>
      </sheetData>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
      <sheetName val="Sum_Consol"/>
      <sheetName val="Det_Consol"/>
      <sheetName val="Sth"/>
      <sheetName val="Nth"/>
      <sheetName val="Ctrl"/>
      <sheetName val="Oth"/>
      <sheetName val="October Work Orders"/>
      <sheetName val="MP Data"/>
      <sheetName val="wu"/>
      <sheetName val="as"/>
      <sheetName val="NDC"/>
      <sheetName val="Sum"/>
      <sheetName val="VP"/>
      <sheetName val="PR"/>
      <sheetName val="appa"/>
      <sheetName val="app"/>
      <sheetName val="JunNDC"/>
      <sheetName val="JunNth"/>
      <sheetName val="JunCtrl"/>
      <sheetName val="JunSth"/>
      <sheetName val="JunOth"/>
      <sheetName val="MayNDC"/>
      <sheetName val="MaySth"/>
      <sheetName val="MayNth"/>
      <sheetName val="MayCtrl"/>
      <sheetName val="MayOth"/>
      <sheetName val="AprNDC"/>
      <sheetName val="AprNth"/>
      <sheetName val="AprSth"/>
      <sheetName val="AprCtrl"/>
      <sheetName val="AprOth"/>
      <sheetName val="MarNDC"/>
      <sheetName val="MarCtrl"/>
      <sheetName val="MarNth"/>
      <sheetName val="MarSth"/>
      <sheetName val="FebSth"/>
      <sheetName val="FebNth"/>
      <sheetName val="FebCtrl"/>
      <sheetName val="FebNDC"/>
      <sheetName val="JanSth"/>
      <sheetName val="JanNth"/>
      <sheetName val="JanCtrl"/>
      <sheetName val="JanNDC"/>
      <sheetName val="DecNDC"/>
      <sheetName val="DecNth"/>
      <sheetName val="DecCtrl"/>
      <sheetName val="DecSth"/>
      <sheetName val="NovNth"/>
      <sheetName val="NovCtrl"/>
      <sheetName val="NovNDC"/>
      <sheetName val="NovSth"/>
      <sheetName val="OctSth"/>
      <sheetName val="OctNDC"/>
      <sheetName val="OctNth"/>
      <sheetName val="OctCtrl"/>
      <sheetName val="SepNDC"/>
      <sheetName val="SepSth"/>
      <sheetName val="SepNth"/>
      <sheetName val="SepCtrl"/>
      <sheetName val="AugCtrl"/>
      <sheetName val="AugNth"/>
      <sheetName val="AugSth"/>
      <sheetName val="JulSth"/>
      <sheetName val="JulNth"/>
      <sheetName val="JulCtrl"/>
      <sheetName val="JulOth"/>
      <sheetName val="AugOth"/>
      <sheetName val="SepOth"/>
      <sheetName val="OctOth"/>
      <sheetName val="NovOth"/>
      <sheetName val="DecOth"/>
      <sheetName val="JanOth"/>
      <sheetName val="FebOth"/>
      <sheetName val="JulNDC"/>
      <sheetName val="Pivot_Sth"/>
      <sheetName val="Pivot_Nth"/>
      <sheetName val="Pivot_Ctrl"/>
      <sheetName val="AugNDC"/>
      <sheetName val="MarOth"/>
      <sheetName val="Pivot_Oth"/>
      <sheetName val="Pivot_NDC"/>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 1"/>
      <sheetName val="WORKING SHEET 2"/>
      <sheetName val="Contents"/>
      <sheetName val="1.1 Instructions"/>
      <sheetName val="1.3 Business &amp; other details  "/>
      <sheetName val="1.2 Definitions"/>
      <sheetName val="4. Outputs to PTRM "/>
      <sheetName val="2.Expenditure Summary"/>
      <sheetName val="2.1 Capex"/>
      <sheetName val="2.1.1 Repex"/>
      <sheetName val="2.1.2 Repex Age Profile"/>
      <sheetName val="2.1.2.1 Augex"/>
      <sheetName val="2.1.2.2 Augex model"/>
      <sheetName val="2.1.3 Connections"/>
      <sheetName val="2.1.4 Metering"/>
      <sheetName val="2.1.5 Public lighting"/>
      <sheetName val="2.1.6 Fee &amp; quoted - Dx"/>
      <sheetName val="2.1.7 Non-network"/>
      <sheetName val="2.2 Opex "/>
      <sheetName val="2.2.1 Veg. management zones"/>
      <sheetName val="2.2.2 Vegetation Management"/>
      <sheetName val="2.2.3 Maintenance"/>
      <sheetName val="2.2.4 Emergency Response"/>
      <sheetName val="2.2.5 Overheads"/>
      <sheetName val="3. Network Information"/>
      <sheetName val="3.1 Customer Numbers"/>
      <sheetName val="3.2 Energy Consumption"/>
      <sheetName val="3.3 Network Demand"/>
      <sheetName val="3.3.1  Demand - System level"/>
      <sheetName val="3.3.2 Demand - Terminal station"/>
      <sheetName val="3.3.3 Demand - Zone sub station"/>
      <sheetName val="3.3.4 Demand - Feeder"/>
      <sheetName val="3.3.5 Demand - Weather data"/>
      <sheetName val="3.4 Aging Asset Schedule"/>
      <sheetName val="3.5 Asset Capacity"/>
      <sheetName val="3.6 Material Projects"/>
      <sheetName val="3.7 Contributions"/>
      <sheetName val="3.8 Services -Indicative  Price"/>
      <sheetName val="3.9 Service standards (STIPIS)"/>
      <sheetName val="3.10 Daily Performance Data"/>
      <sheetName val="5.1 Regulatory obligations"/>
      <sheetName val="5.2 Major Projects"/>
      <sheetName val="5.3 Expenditure with other pers"/>
      <sheetName val="6. Other Templates"/>
      <sheetName val="6.1  Policies and Procedures"/>
      <sheetName val="6.2 Key Assumptions"/>
      <sheetName val="6.3 Confidentiality"/>
      <sheetName val="7. Incentive Schemes"/>
      <sheetName val="7.1 EBSS"/>
      <sheetName val="7.2 CESS"/>
      <sheetName val="7.3 Cost of Capital"/>
      <sheetName val="7.4 Shared Assets"/>
      <sheetName val="3.6 Consumption"/>
      <sheetName val="3.7 Pricing"/>
      <sheetName val="8.1 Revenue"/>
      <sheetName val="8.2 Assets (RAB)"/>
      <sheetName val="8.3 Operational data"/>
      <sheetName val="8.4 Physical assets"/>
      <sheetName val="8.5 Quality of services"/>
      <sheetName val="8.6 Environmental factors"/>
      <sheetName val="9. Assumptions"/>
      <sheetName val="10. Confidentiality"/>
    </sheetNames>
    <sheetDataSet>
      <sheetData sheetId="0"/>
      <sheetData sheetId="1"/>
      <sheetData sheetId="2"/>
      <sheetData sheetId="3"/>
      <sheetData sheetId="4"/>
      <sheetData sheetId="5"/>
      <sheetData sheetId="6">
        <row r="9">
          <cell r="D9" t="str">
            <v>Asset Class Name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Rates Summary"/>
      <sheetName val="NW Calculations"/>
      <sheetName val="Bulks Calculations"/>
      <sheetName val="GS TOU Calculations"/>
      <sheetName val="GS TOU Data"/>
      <sheetName val="LV TOU Calculations"/>
      <sheetName val="LV TOU Data"/>
      <sheetName val="HV TOU Calculations"/>
      <sheetName val="HV TOU Data"/>
      <sheetName val="ST TOU Calculations"/>
      <sheetName val="ST TOU Data"/>
      <sheetName val="Conf Data"/>
      <sheetName val="Conf Calculations"/>
    </sheetNames>
    <sheetDataSet>
      <sheetData sheetId="0"/>
      <sheetData sheetId="1"/>
      <sheetData sheetId="2"/>
      <sheetData sheetId="3">
        <row r="3">
          <cell r="C3">
            <v>0.33810000000000001</v>
          </cell>
          <cell r="D3">
            <v>0.1484</v>
          </cell>
        </row>
        <row r="4">
          <cell r="C4">
            <v>0.33810000000000001</v>
          </cell>
          <cell r="D4">
            <v>0.7913</v>
          </cell>
        </row>
        <row r="5">
          <cell r="C5">
            <v>0</v>
          </cell>
          <cell r="D5">
            <v>0</v>
          </cell>
        </row>
        <row r="10">
          <cell r="B10">
            <v>194744.95425000001</v>
          </cell>
          <cell r="C10">
            <v>26963.39</v>
          </cell>
        </row>
        <row r="11">
          <cell r="B11">
            <v>32883.280500000001</v>
          </cell>
          <cell r="C11">
            <v>29553.03</v>
          </cell>
        </row>
        <row r="12">
          <cell r="B12">
            <v>472934.45850000001</v>
          </cell>
          <cell r="C12">
            <v>122913.9</v>
          </cell>
        </row>
      </sheetData>
      <sheetData sheetId="4"/>
      <sheetData sheetId="5"/>
      <sheetData sheetId="6">
        <row r="6">
          <cell r="D6" t="str">
            <v>1.484</v>
          </cell>
        </row>
        <row r="7">
          <cell r="D7" t="str">
            <v>1.413</v>
          </cell>
        </row>
        <row r="8">
          <cell r="D8" t="str">
            <v>0.1</v>
          </cell>
        </row>
      </sheetData>
      <sheetData sheetId="7"/>
      <sheetData sheetId="8">
        <row r="6">
          <cell r="D6" t="str">
            <v>1.443</v>
          </cell>
        </row>
        <row r="7">
          <cell r="D7" t="str">
            <v>1.403</v>
          </cell>
        </row>
        <row r="8">
          <cell r="D8" t="str">
            <v>0.1</v>
          </cell>
        </row>
      </sheetData>
      <sheetData sheetId="9"/>
      <sheetData sheetId="10">
        <row r="6">
          <cell r="D6" t="str">
            <v>1.403</v>
          </cell>
        </row>
        <row r="7">
          <cell r="D7" t="str">
            <v>1.393</v>
          </cell>
        </row>
        <row r="8">
          <cell r="D8" t="str">
            <v>0.1</v>
          </cell>
        </row>
      </sheetData>
      <sheetData sheetId="11"/>
      <sheetData sheetId="12"/>
      <sheetData sheetId="13">
        <row r="2">
          <cell r="B2">
            <v>70.168000000000006</v>
          </cell>
          <cell r="C2">
            <v>1.403</v>
          </cell>
          <cell r="D2">
            <v>1.103</v>
          </cell>
          <cell r="E2">
            <v>0.05</v>
          </cell>
          <cell r="F2">
            <v>2.04</v>
          </cell>
        </row>
        <row r="3">
          <cell r="B3">
            <v>70.168000000000006</v>
          </cell>
          <cell r="C3">
            <v>1.002</v>
          </cell>
          <cell r="D3">
            <v>1</v>
          </cell>
          <cell r="E3">
            <v>0</v>
          </cell>
          <cell r="F3">
            <v>1.02</v>
          </cell>
        </row>
        <row r="4">
          <cell r="B4">
            <v>7.819</v>
          </cell>
          <cell r="C4">
            <v>1.423</v>
          </cell>
          <cell r="D4">
            <v>1.393</v>
          </cell>
          <cell r="E4">
            <v>0.05</v>
          </cell>
          <cell r="F4">
            <v>4.51</v>
          </cell>
        </row>
        <row r="5">
          <cell r="B5">
            <v>8.0190000000000001</v>
          </cell>
          <cell r="D5">
            <v>1.393</v>
          </cell>
          <cell r="E5">
            <v>0.09</v>
          </cell>
          <cell r="F5">
            <v>3.11</v>
          </cell>
        </row>
        <row r="6">
          <cell r="B6">
            <v>8.0190000000000001</v>
          </cell>
          <cell r="C6">
            <v>1.383</v>
          </cell>
          <cell r="D6">
            <v>1.353</v>
          </cell>
          <cell r="E6">
            <v>0.09</v>
          </cell>
          <cell r="F6">
            <v>3.11</v>
          </cell>
        </row>
        <row r="7">
          <cell r="B7">
            <v>1468.5160000000001</v>
          </cell>
          <cell r="C7">
            <v>0.45100000000000001</v>
          </cell>
          <cell r="D7">
            <v>0.45100000000000001</v>
          </cell>
          <cell r="E7">
            <v>8.0000000000000002E-3</v>
          </cell>
          <cell r="F7">
            <v>0.76</v>
          </cell>
        </row>
        <row r="8">
          <cell r="B8">
            <v>115.276</v>
          </cell>
          <cell r="C8">
            <v>1.413</v>
          </cell>
          <cell r="D8">
            <v>1.413</v>
          </cell>
          <cell r="E8">
            <v>0.09</v>
          </cell>
          <cell r="F8">
            <v>3.2</v>
          </cell>
        </row>
        <row r="9">
          <cell r="B9">
            <v>195.46799999999999</v>
          </cell>
          <cell r="C9">
            <v>1.2030000000000001</v>
          </cell>
          <cell r="D9">
            <v>1.1830000000000001</v>
          </cell>
          <cell r="E9">
            <v>0.09</v>
          </cell>
          <cell r="F9">
            <v>2.41</v>
          </cell>
        </row>
        <row r="10">
          <cell r="B10">
            <v>70.168000000000006</v>
          </cell>
          <cell r="C10">
            <v>1.403</v>
          </cell>
          <cell r="D10">
            <v>1.3029999999999999</v>
          </cell>
          <cell r="E10">
            <v>0.09</v>
          </cell>
          <cell r="F10">
            <v>2.06</v>
          </cell>
        </row>
        <row r="11">
          <cell r="B11">
            <v>127.084</v>
          </cell>
          <cell r="C11">
            <v>1.363</v>
          </cell>
          <cell r="D11">
            <v>1.4</v>
          </cell>
          <cell r="E11">
            <v>0.09</v>
          </cell>
          <cell r="F11">
            <v>2.09</v>
          </cell>
        </row>
        <row r="12">
          <cell r="B12">
            <v>0</v>
          </cell>
          <cell r="C12">
            <v>2.3159999999999998</v>
          </cell>
          <cell r="D12">
            <v>2.306</v>
          </cell>
          <cell r="E12">
            <v>0.09</v>
          </cell>
          <cell r="F12">
            <v>0</v>
          </cell>
        </row>
        <row r="13">
          <cell r="B13">
            <v>32.076999999999998</v>
          </cell>
          <cell r="C13">
            <v>2.2850000000000001</v>
          </cell>
          <cell r="D13">
            <v>2.2850000000000001</v>
          </cell>
          <cell r="E13">
            <v>0.09</v>
          </cell>
          <cell r="F13">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ground"/>
      <sheetName val="Assumptions"/>
      <sheetName val="Combined"/>
      <sheetName val="Workings Domestic"/>
      <sheetName val="Dom_020608Assumptions"/>
      <sheetName val="Dom_IviewEES2008"/>
      <sheetName val="Workings Controlled Load"/>
      <sheetName val="WorkingsNonResidential"/>
      <sheetName val="WorkingsBulks&amp;IDTS"/>
      <sheetName val="WorkingsBulks&amp;IDTSWorkings"/>
      <sheetName val="Workings Unmetered"/>
      <sheetName val="tm1_Energy"/>
      <sheetName val="tm1_CustNos"/>
      <sheetName val="NIEIR"/>
      <sheetName val="tm1_Energy_Workings"/>
      <sheetName val="ENERGY_MODEL_A_20090521_1056"/>
    </sheetNames>
    <sheetDataSet>
      <sheetData sheetId="0"/>
      <sheetData sheetId="1"/>
      <sheetData sheetId="2"/>
      <sheetData sheetId="3"/>
      <sheetData sheetId="4">
        <row r="28">
          <cell r="A28" t="str">
            <v xml:space="preserve">THESE ARE THE VALUES ASSUMED IN THE 2 JUNE 2008 SUBMISSION - BUT WITH 2007/08 AMENDED TO REFLECT ACTUALS </v>
          </cell>
        </row>
        <row r="30">
          <cell r="A30" t="str">
            <v>Penetration rates (stock/house)</v>
          </cell>
          <cell r="B30" t="str">
            <v>2006/07</v>
          </cell>
          <cell r="C30" t="str">
            <v>2007/08</v>
          </cell>
          <cell r="D30" t="str">
            <v>2008/09</v>
          </cell>
          <cell r="E30" t="str">
            <v>2009/10</v>
          </cell>
          <cell r="F30" t="str">
            <v>2010/11</v>
          </cell>
          <cell r="G30" t="str">
            <v>2011/12</v>
          </cell>
          <cell r="H30" t="str">
            <v>2012/13</v>
          </cell>
          <cell r="I30" t="str">
            <v>2013/14</v>
          </cell>
          <cell r="J30" t="str">
            <v>2014/15</v>
          </cell>
          <cell r="K30" t="str">
            <v>2015/16</v>
          </cell>
          <cell r="L30" t="str">
            <v>2016/17</v>
          </cell>
          <cell r="M30" t="str">
            <v>2017/18</v>
          </cell>
          <cell r="N30" t="str">
            <v>2018/19</v>
          </cell>
          <cell r="O30" t="str">
            <v>2019/20</v>
          </cell>
        </row>
        <row r="31">
          <cell r="A31" t="str">
            <v>Refrigerator Primary</v>
          </cell>
          <cell r="B31">
            <v>1</v>
          </cell>
          <cell r="C31">
            <v>1</v>
          </cell>
          <cell r="D31">
            <v>1</v>
          </cell>
          <cell r="E31">
            <v>1</v>
          </cell>
          <cell r="F31">
            <v>1</v>
          </cell>
          <cell r="G31">
            <v>1</v>
          </cell>
          <cell r="H31">
            <v>1</v>
          </cell>
          <cell r="I31">
            <v>1</v>
          </cell>
          <cell r="J31">
            <v>1</v>
          </cell>
          <cell r="K31">
            <v>1</v>
          </cell>
          <cell r="L31">
            <v>1</v>
          </cell>
          <cell r="M31">
            <v>1</v>
          </cell>
          <cell r="N31">
            <v>1</v>
          </cell>
          <cell r="O31">
            <v>1</v>
          </cell>
        </row>
        <row r="32">
          <cell r="A32" t="str">
            <v>Refrigerator Secondary</v>
          </cell>
          <cell r="B32">
            <v>0.37</v>
          </cell>
          <cell r="C32">
            <v>0.37</v>
          </cell>
          <cell r="D32">
            <v>0.37</v>
          </cell>
          <cell r="E32">
            <v>0.37</v>
          </cell>
          <cell r="F32">
            <v>0.37</v>
          </cell>
          <cell r="G32">
            <v>0.37</v>
          </cell>
          <cell r="H32">
            <v>0.37</v>
          </cell>
          <cell r="I32">
            <v>0.37</v>
          </cell>
          <cell r="J32">
            <v>0.37</v>
          </cell>
          <cell r="K32">
            <v>0.37</v>
          </cell>
          <cell r="L32">
            <v>0.37</v>
          </cell>
          <cell r="M32">
            <v>0.37</v>
          </cell>
          <cell r="N32">
            <v>0.37</v>
          </cell>
          <cell r="O32">
            <v>0.37</v>
          </cell>
        </row>
        <row r="33">
          <cell r="A33" t="str">
            <v>Refrigerator</v>
          </cell>
          <cell r="B33">
            <v>1.37</v>
          </cell>
          <cell r="C33">
            <v>1.37</v>
          </cell>
          <cell r="D33">
            <v>1.37</v>
          </cell>
          <cell r="E33">
            <v>1.37</v>
          </cell>
          <cell r="F33">
            <v>1.37</v>
          </cell>
          <cell r="G33">
            <v>1.37</v>
          </cell>
          <cell r="H33">
            <v>1.37</v>
          </cell>
          <cell r="I33">
            <v>1.37</v>
          </cell>
          <cell r="J33">
            <v>1.37</v>
          </cell>
          <cell r="K33">
            <v>1.37</v>
          </cell>
          <cell r="L33">
            <v>1.37</v>
          </cell>
          <cell r="M33">
            <v>1.37</v>
          </cell>
          <cell r="N33">
            <v>1.37</v>
          </cell>
          <cell r="O33">
            <v>1.37</v>
          </cell>
        </row>
        <row r="34">
          <cell r="A34" t="str">
            <v>Instant Hot water</v>
          </cell>
          <cell r="B34">
            <v>9.5000000000000001E-2</v>
          </cell>
          <cell r="C34">
            <v>9.4E-2</v>
          </cell>
          <cell r="D34">
            <v>9.2499999999999999E-2</v>
          </cell>
          <cell r="E34">
            <v>9.0499999999999997E-2</v>
          </cell>
          <cell r="F34">
            <v>8.7999999999999995E-2</v>
          </cell>
          <cell r="G34">
            <v>8.5500000000000007E-2</v>
          </cell>
          <cell r="H34">
            <v>8.3299999999999999E-2</v>
          </cell>
          <cell r="I34">
            <v>8.1000000000000003E-2</v>
          </cell>
          <cell r="J34">
            <v>7.9000000000000001E-2</v>
          </cell>
          <cell r="K34">
            <v>7.6999999999999999E-2</v>
          </cell>
          <cell r="L34">
            <v>7.4999999999999997E-2</v>
          </cell>
          <cell r="M34">
            <v>7.2999999999999995E-2</v>
          </cell>
          <cell r="N34">
            <v>7.0999999999999994E-2</v>
          </cell>
          <cell r="O34">
            <v>6.9000000000000006E-2</v>
          </cell>
        </row>
        <row r="35">
          <cell r="A35" t="str">
            <v>A/C Summer Cooling all types</v>
          </cell>
          <cell r="B35">
            <v>0.65</v>
          </cell>
          <cell r="C35">
            <v>0.66500000000000004</v>
          </cell>
          <cell r="D35">
            <v>0.67</v>
          </cell>
          <cell r="E35">
            <v>0.68</v>
          </cell>
          <cell r="F35">
            <v>0.68500000000000005</v>
          </cell>
          <cell r="G35">
            <v>0.69</v>
          </cell>
          <cell r="H35">
            <v>0.69499999999999995</v>
          </cell>
          <cell r="I35">
            <v>0.7</v>
          </cell>
          <cell r="J35">
            <v>0.70499999999999996</v>
          </cell>
          <cell r="K35">
            <v>0.70799999999999996</v>
          </cell>
          <cell r="L35">
            <v>0.71</v>
          </cell>
          <cell r="M35">
            <v>0.71499999999999997</v>
          </cell>
          <cell r="N35">
            <v>0.71799999999999997</v>
          </cell>
          <cell r="O35">
            <v>0.72</v>
          </cell>
        </row>
        <row r="36">
          <cell r="A36" t="str">
            <v xml:space="preserve"> - A/C Split System % of Summer Cooling</v>
          </cell>
          <cell r="B36">
            <v>0.34</v>
          </cell>
          <cell r="C36">
            <v>0.36</v>
          </cell>
          <cell r="D36">
            <v>0.37</v>
          </cell>
          <cell r="E36">
            <v>0.38</v>
          </cell>
          <cell r="F36">
            <v>0.39</v>
          </cell>
          <cell r="G36">
            <v>0.39500000000000002</v>
          </cell>
          <cell r="H36">
            <v>0.4</v>
          </cell>
          <cell r="I36">
            <v>0.40500000000000003</v>
          </cell>
          <cell r="J36">
            <v>0.41</v>
          </cell>
          <cell r="K36">
            <v>0.41499999999999998</v>
          </cell>
          <cell r="L36">
            <v>0.42</v>
          </cell>
          <cell r="M36">
            <v>0.42499999999999999</v>
          </cell>
          <cell r="N36">
            <v>0.43</v>
          </cell>
          <cell r="O36">
            <v>0.435</v>
          </cell>
        </row>
        <row r="37">
          <cell r="A37" t="str">
            <v xml:space="preserve"> - A/C Ducted % of Summer Cooling</v>
          </cell>
          <cell r="B37">
            <v>0.26</v>
          </cell>
          <cell r="C37">
            <v>0.28000000000000003</v>
          </cell>
          <cell r="D37">
            <v>0.28999999999999998</v>
          </cell>
          <cell r="E37">
            <v>0.3</v>
          </cell>
          <cell r="F37">
            <v>0.31</v>
          </cell>
          <cell r="G37">
            <v>0.31</v>
          </cell>
          <cell r="H37">
            <v>0.315</v>
          </cell>
          <cell r="I37">
            <v>0.315</v>
          </cell>
          <cell r="J37">
            <v>0.315</v>
          </cell>
          <cell r="K37">
            <v>0.315</v>
          </cell>
          <cell r="L37">
            <v>0.32</v>
          </cell>
          <cell r="M37">
            <v>0.32</v>
          </cell>
          <cell r="N37">
            <v>0.32</v>
          </cell>
          <cell r="O37">
            <v>0.32</v>
          </cell>
        </row>
        <row r="38">
          <cell r="A38" t="str">
            <v xml:space="preserve"> - A/C Wall/Window % of Summer Cooling</v>
          </cell>
          <cell r="B38">
            <v>0.4</v>
          </cell>
          <cell r="C38">
            <v>0.36</v>
          </cell>
          <cell r="D38">
            <v>0.34</v>
          </cell>
          <cell r="E38">
            <v>0.32</v>
          </cell>
          <cell r="F38">
            <v>0.3</v>
          </cell>
          <cell r="G38">
            <v>0.29499999999999998</v>
          </cell>
          <cell r="H38">
            <v>0.28499999999999998</v>
          </cell>
          <cell r="I38">
            <v>0.28000000000000003</v>
          </cell>
          <cell r="J38">
            <v>0.27500000000000002</v>
          </cell>
          <cell r="K38">
            <v>0.27</v>
          </cell>
          <cell r="L38">
            <v>0.26</v>
          </cell>
          <cell r="M38">
            <v>0.255</v>
          </cell>
          <cell r="N38">
            <v>0.25</v>
          </cell>
          <cell r="O38">
            <v>0.245</v>
          </cell>
        </row>
        <row r="39">
          <cell r="A39" t="str">
            <v>A/C Winter Heating all types</v>
          </cell>
          <cell r="B39">
            <v>0.46800000000000003</v>
          </cell>
          <cell r="C39">
            <v>0.47520000000000001</v>
          </cell>
          <cell r="D39">
            <v>0.4824</v>
          </cell>
          <cell r="E39">
            <v>0.48959999999999998</v>
          </cell>
          <cell r="F39">
            <v>0.49320000000000003</v>
          </cell>
          <cell r="G39">
            <v>0.49680000000000002</v>
          </cell>
          <cell r="H39">
            <v>0.50039999999999996</v>
          </cell>
          <cell r="I39">
            <v>0.504</v>
          </cell>
          <cell r="J39">
            <v>0.50760000000000005</v>
          </cell>
          <cell r="K39">
            <v>0.50975999999999999</v>
          </cell>
          <cell r="L39">
            <v>0.51119999999999999</v>
          </cell>
          <cell r="M39">
            <v>0.51480000000000004</v>
          </cell>
          <cell r="N39">
            <v>0.51695999999999998</v>
          </cell>
          <cell r="O39">
            <v>0.51839999999999997</v>
          </cell>
        </row>
        <row r="40">
          <cell r="A40" t="str">
            <v xml:space="preserve"> - A/C Split System % of Winter Heating</v>
          </cell>
          <cell r="B40">
            <v>0.34</v>
          </cell>
          <cell r="C40">
            <v>0.36</v>
          </cell>
          <cell r="D40">
            <v>0.37</v>
          </cell>
          <cell r="E40">
            <v>0.38</v>
          </cell>
          <cell r="F40">
            <v>0.39</v>
          </cell>
          <cell r="G40">
            <v>0.39500000000000002</v>
          </cell>
          <cell r="H40">
            <v>0.4</v>
          </cell>
          <cell r="I40">
            <v>0.40500000000000003</v>
          </cell>
          <cell r="J40">
            <v>0.41</v>
          </cell>
          <cell r="K40">
            <v>0.41499999999999998</v>
          </cell>
          <cell r="L40">
            <v>0.42</v>
          </cell>
          <cell r="M40">
            <v>0.42499999999999999</v>
          </cell>
          <cell r="N40">
            <v>0.43</v>
          </cell>
          <cell r="O40">
            <v>0.435</v>
          </cell>
        </row>
        <row r="41">
          <cell r="A41" t="str">
            <v xml:space="preserve"> - A/C Ducted % of Winter Heating</v>
          </cell>
          <cell r="B41">
            <v>0.26</v>
          </cell>
          <cell r="C41">
            <v>0.28000000000000003</v>
          </cell>
          <cell r="D41">
            <v>0.28999999999999998</v>
          </cell>
          <cell r="E41">
            <v>0.3</v>
          </cell>
          <cell r="F41">
            <v>0.31</v>
          </cell>
          <cell r="G41">
            <v>0.31</v>
          </cell>
          <cell r="H41">
            <v>0.315</v>
          </cell>
          <cell r="I41">
            <v>0.315</v>
          </cell>
          <cell r="J41">
            <v>0.315</v>
          </cell>
          <cell r="K41">
            <v>0.315</v>
          </cell>
          <cell r="L41">
            <v>0.32</v>
          </cell>
          <cell r="M41">
            <v>0.32</v>
          </cell>
          <cell r="N41">
            <v>0.32</v>
          </cell>
          <cell r="O41">
            <v>0.32</v>
          </cell>
        </row>
        <row r="42">
          <cell r="A42" t="str">
            <v xml:space="preserve"> - A/C Wall/Window % of Winter Heating</v>
          </cell>
          <cell r="B42">
            <v>0.4</v>
          </cell>
          <cell r="C42">
            <v>0.36</v>
          </cell>
          <cell r="D42">
            <v>0.34</v>
          </cell>
          <cell r="E42">
            <v>0.32</v>
          </cell>
          <cell r="F42">
            <v>0.3</v>
          </cell>
          <cell r="G42">
            <v>0.29499999999999998</v>
          </cell>
          <cell r="H42">
            <v>0.28499999999999998</v>
          </cell>
          <cell r="I42">
            <v>0.28000000000000003</v>
          </cell>
          <cell r="J42">
            <v>0.27500000000000002</v>
          </cell>
          <cell r="K42">
            <v>0.27</v>
          </cell>
          <cell r="L42">
            <v>0.26</v>
          </cell>
          <cell r="M42">
            <v>0.255</v>
          </cell>
          <cell r="N42">
            <v>0.25</v>
          </cell>
          <cell r="O42">
            <v>0.245</v>
          </cell>
        </row>
        <row r="43">
          <cell r="A43" t="str">
            <v>Room Heaters (excl RCAC)</v>
          </cell>
          <cell r="B43">
            <v>0.504</v>
          </cell>
          <cell r="C43">
            <v>0.504</v>
          </cell>
          <cell r="D43">
            <v>0.504</v>
          </cell>
          <cell r="E43">
            <v>0.504</v>
          </cell>
          <cell r="F43">
            <v>0.504</v>
          </cell>
          <cell r="G43">
            <v>0.504</v>
          </cell>
          <cell r="H43">
            <v>0.504</v>
          </cell>
          <cell r="I43">
            <v>0.504</v>
          </cell>
          <cell r="J43">
            <v>0.504</v>
          </cell>
          <cell r="K43">
            <v>0.504</v>
          </cell>
          <cell r="L43">
            <v>0.504</v>
          </cell>
          <cell r="M43">
            <v>0.504</v>
          </cell>
          <cell r="N43">
            <v>0.504</v>
          </cell>
          <cell r="O43">
            <v>0.504</v>
          </cell>
        </row>
        <row r="44">
          <cell r="A44" t="str">
            <v>Lighting</v>
          </cell>
          <cell r="B44">
            <v>1</v>
          </cell>
          <cell r="C44">
            <v>1</v>
          </cell>
          <cell r="D44">
            <v>1</v>
          </cell>
          <cell r="E44">
            <v>1</v>
          </cell>
          <cell r="F44">
            <v>1</v>
          </cell>
          <cell r="G44">
            <v>1</v>
          </cell>
          <cell r="H44">
            <v>1</v>
          </cell>
          <cell r="I44">
            <v>1</v>
          </cell>
          <cell r="J44">
            <v>1</v>
          </cell>
          <cell r="K44">
            <v>1</v>
          </cell>
          <cell r="L44">
            <v>1</v>
          </cell>
          <cell r="M44">
            <v>1</v>
          </cell>
          <cell r="N44">
            <v>1</v>
          </cell>
          <cell r="O44">
            <v>1</v>
          </cell>
        </row>
        <row r="45">
          <cell r="A45" t="str">
            <v>TV/DVD/VCR</v>
          </cell>
          <cell r="B45">
            <v>2</v>
          </cell>
          <cell r="C45">
            <v>2.0699999999999998</v>
          </cell>
          <cell r="D45">
            <v>2.1</v>
          </cell>
          <cell r="E45">
            <v>2.15</v>
          </cell>
          <cell r="F45">
            <v>2.15</v>
          </cell>
          <cell r="G45">
            <v>2.15</v>
          </cell>
          <cell r="H45">
            <v>2.15</v>
          </cell>
          <cell r="I45">
            <v>2.15</v>
          </cell>
          <cell r="J45">
            <v>2.17</v>
          </cell>
          <cell r="K45">
            <v>2.17</v>
          </cell>
          <cell r="L45">
            <v>2.17</v>
          </cell>
          <cell r="M45">
            <v>2.1800000000000002</v>
          </cell>
          <cell r="N45">
            <v>2.19</v>
          </cell>
          <cell r="O45">
            <v>2.2000000000000002</v>
          </cell>
        </row>
        <row r="46">
          <cell r="A46" t="str">
            <v>Pool Pump</v>
          </cell>
          <cell r="B46">
            <v>0.15</v>
          </cell>
          <cell r="C46">
            <v>0.15</v>
          </cell>
          <cell r="D46">
            <v>0.15</v>
          </cell>
          <cell r="E46">
            <v>0.15</v>
          </cell>
          <cell r="F46">
            <v>0.15</v>
          </cell>
          <cell r="G46">
            <v>0.15</v>
          </cell>
          <cell r="H46">
            <v>0.15</v>
          </cell>
          <cell r="I46">
            <v>0.15</v>
          </cell>
          <cell r="J46">
            <v>0.15</v>
          </cell>
          <cell r="K46">
            <v>0.15</v>
          </cell>
          <cell r="L46">
            <v>0.15</v>
          </cell>
          <cell r="M46">
            <v>0.15</v>
          </cell>
          <cell r="N46">
            <v>0.15</v>
          </cell>
          <cell r="O46">
            <v>0.15</v>
          </cell>
        </row>
        <row r="47">
          <cell r="A47" t="str">
            <v>Freezer</v>
          </cell>
          <cell r="B47">
            <v>0.74</v>
          </cell>
          <cell r="C47">
            <v>0.74</v>
          </cell>
          <cell r="D47">
            <v>0.74</v>
          </cell>
          <cell r="E47">
            <v>0.74</v>
          </cell>
          <cell r="F47">
            <v>0.74</v>
          </cell>
          <cell r="G47">
            <v>0.74</v>
          </cell>
          <cell r="H47">
            <v>0.74</v>
          </cell>
          <cell r="I47">
            <v>0.74</v>
          </cell>
          <cell r="J47">
            <v>0.74</v>
          </cell>
          <cell r="K47">
            <v>0.74</v>
          </cell>
          <cell r="L47">
            <v>0.74</v>
          </cell>
          <cell r="M47">
            <v>0.74</v>
          </cell>
          <cell r="N47">
            <v>0.74</v>
          </cell>
          <cell r="O47">
            <v>0.74</v>
          </cell>
        </row>
        <row r="48">
          <cell r="A48" t="str">
            <v xml:space="preserve">Stove/Oven/Cooktop </v>
          </cell>
          <cell r="B48">
            <v>0.87</v>
          </cell>
          <cell r="C48">
            <v>0.87</v>
          </cell>
          <cell r="D48">
            <v>0.87</v>
          </cell>
          <cell r="E48">
            <v>0.87</v>
          </cell>
          <cell r="F48">
            <v>0.87</v>
          </cell>
          <cell r="G48">
            <v>0.87</v>
          </cell>
          <cell r="H48">
            <v>0.87</v>
          </cell>
          <cell r="I48">
            <v>0.87</v>
          </cell>
          <cell r="J48">
            <v>0.87</v>
          </cell>
          <cell r="K48">
            <v>0.87</v>
          </cell>
          <cell r="L48">
            <v>0.87</v>
          </cell>
          <cell r="M48">
            <v>0.87</v>
          </cell>
          <cell r="N48">
            <v>0.87</v>
          </cell>
          <cell r="O48">
            <v>0.87</v>
          </cell>
        </row>
        <row r="49">
          <cell r="A49" t="str">
            <v>Dishwasher</v>
          </cell>
          <cell r="B49">
            <v>0.43</v>
          </cell>
          <cell r="C49">
            <v>0.435</v>
          </cell>
          <cell r="D49">
            <v>0.44</v>
          </cell>
          <cell r="E49">
            <v>0.44</v>
          </cell>
          <cell r="F49">
            <v>0.44</v>
          </cell>
          <cell r="G49">
            <v>0.44</v>
          </cell>
          <cell r="H49">
            <v>0.44</v>
          </cell>
          <cell r="I49">
            <v>0.44</v>
          </cell>
          <cell r="J49">
            <v>0.44</v>
          </cell>
          <cell r="K49">
            <v>0.44</v>
          </cell>
          <cell r="L49">
            <v>0.44</v>
          </cell>
          <cell r="M49">
            <v>0.44</v>
          </cell>
          <cell r="N49">
            <v>0.44</v>
          </cell>
          <cell r="O49">
            <v>0.44</v>
          </cell>
        </row>
        <row r="50">
          <cell r="A50" t="str">
            <v>Waterbed</v>
          </cell>
          <cell r="B50">
            <v>0.05</v>
          </cell>
          <cell r="C50">
            <v>0.05</v>
          </cell>
          <cell r="D50">
            <v>0.05</v>
          </cell>
          <cell r="E50">
            <v>0.05</v>
          </cell>
          <cell r="F50">
            <v>0.05</v>
          </cell>
          <cell r="G50">
            <v>0.05</v>
          </cell>
          <cell r="H50">
            <v>0.05</v>
          </cell>
          <cell r="I50">
            <v>0.05</v>
          </cell>
          <cell r="J50">
            <v>0.05</v>
          </cell>
          <cell r="K50">
            <v>0.05</v>
          </cell>
          <cell r="L50">
            <v>0.05</v>
          </cell>
          <cell r="M50">
            <v>0.05</v>
          </cell>
          <cell r="N50">
            <v>0.05</v>
          </cell>
          <cell r="O50">
            <v>0.05</v>
          </cell>
        </row>
        <row r="51">
          <cell r="A51" t="str">
            <v>Clothes Dryer</v>
          </cell>
          <cell r="B51">
            <v>0.67</v>
          </cell>
          <cell r="C51">
            <v>0.67</v>
          </cell>
          <cell r="D51">
            <v>0.67</v>
          </cell>
          <cell r="E51">
            <v>0.67</v>
          </cell>
          <cell r="F51">
            <v>0.67</v>
          </cell>
          <cell r="G51">
            <v>0.67</v>
          </cell>
          <cell r="H51">
            <v>0.67</v>
          </cell>
          <cell r="I51">
            <v>0.67</v>
          </cell>
          <cell r="J51">
            <v>0.67</v>
          </cell>
          <cell r="K51">
            <v>0.67</v>
          </cell>
          <cell r="L51">
            <v>0.67</v>
          </cell>
          <cell r="M51">
            <v>0.67</v>
          </cell>
          <cell r="N51">
            <v>0.67</v>
          </cell>
          <cell r="O51">
            <v>0.67</v>
          </cell>
        </row>
        <row r="52">
          <cell r="A52" t="str">
            <v>Washing Machine</v>
          </cell>
          <cell r="B52">
            <v>1</v>
          </cell>
          <cell r="C52">
            <v>1</v>
          </cell>
          <cell r="D52">
            <v>1</v>
          </cell>
          <cell r="E52">
            <v>1</v>
          </cell>
          <cell r="F52">
            <v>1</v>
          </cell>
          <cell r="G52">
            <v>1</v>
          </cell>
          <cell r="H52">
            <v>1</v>
          </cell>
          <cell r="I52">
            <v>1</v>
          </cell>
          <cell r="J52">
            <v>1</v>
          </cell>
          <cell r="K52">
            <v>1</v>
          </cell>
          <cell r="L52">
            <v>1</v>
          </cell>
          <cell r="M52">
            <v>1</v>
          </cell>
          <cell r="N52">
            <v>1</v>
          </cell>
          <cell r="O52">
            <v>1</v>
          </cell>
        </row>
        <row r="53">
          <cell r="A53" t="str">
            <v>Computer &amp; peripherals</v>
          </cell>
          <cell r="B53">
            <v>1</v>
          </cell>
          <cell r="C53">
            <v>1</v>
          </cell>
          <cell r="D53">
            <v>1</v>
          </cell>
          <cell r="E53">
            <v>1</v>
          </cell>
          <cell r="F53">
            <v>1</v>
          </cell>
          <cell r="G53">
            <v>1</v>
          </cell>
          <cell r="H53">
            <v>1</v>
          </cell>
          <cell r="I53">
            <v>1</v>
          </cell>
          <cell r="J53">
            <v>1</v>
          </cell>
          <cell r="K53">
            <v>1</v>
          </cell>
          <cell r="L53">
            <v>1</v>
          </cell>
          <cell r="M53">
            <v>1</v>
          </cell>
          <cell r="N53">
            <v>1.01</v>
          </cell>
          <cell r="O53">
            <v>1.02</v>
          </cell>
        </row>
        <row r="54">
          <cell r="A54" t="str">
            <v>Microwave</v>
          </cell>
          <cell r="B54">
            <v>0.99</v>
          </cell>
          <cell r="C54">
            <v>0.99</v>
          </cell>
          <cell r="D54">
            <v>0.99</v>
          </cell>
          <cell r="E54">
            <v>0.99</v>
          </cell>
          <cell r="F54">
            <v>0.99</v>
          </cell>
          <cell r="G54">
            <v>0.99</v>
          </cell>
          <cell r="H54">
            <v>0.99</v>
          </cell>
          <cell r="I54">
            <v>0.99</v>
          </cell>
          <cell r="J54">
            <v>0.99</v>
          </cell>
          <cell r="K54">
            <v>0.99</v>
          </cell>
          <cell r="L54">
            <v>0.99</v>
          </cell>
          <cell r="M54">
            <v>0.99</v>
          </cell>
          <cell r="N54">
            <v>0.99</v>
          </cell>
          <cell r="O54">
            <v>0.99</v>
          </cell>
        </row>
        <row r="55">
          <cell r="A55" t="str">
            <v xml:space="preserve">THESE ARE THE VALUES ASSUMED IN THE 2 JUNE 2008 SUBMISSION - BUT WITH 2007/08 AMENDED TO REFLECT ACTUALS </v>
          </cell>
        </row>
        <row r="57">
          <cell r="A57" t="str">
            <v>KWH per appliance/year</v>
          </cell>
          <cell r="B57" t="str">
            <v>2006/07</v>
          </cell>
          <cell r="C57" t="str">
            <v>2007/08</v>
          </cell>
          <cell r="D57" t="str">
            <v>2008/09</v>
          </cell>
          <cell r="E57" t="str">
            <v>2009/10</v>
          </cell>
          <cell r="F57" t="str">
            <v>2010/11</v>
          </cell>
          <cell r="G57" t="str">
            <v>2011/12</v>
          </cell>
          <cell r="H57" t="str">
            <v>2012/13</v>
          </cell>
          <cell r="I57" t="str">
            <v>2013/14</v>
          </cell>
          <cell r="J57" t="str">
            <v>2014/15</v>
          </cell>
          <cell r="K57" t="str">
            <v>2015/16</v>
          </cell>
          <cell r="L57" t="str">
            <v>2016/17</v>
          </cell>
          <cell r="M57" t="str">
            <v>2017/18</v>
          </cell>
          <cell r="N57" t="str">
            <v>2018/19</v>
          </cell>
          <cell r="O57" t="str">
            <v>2019/20</v>
          </cell>
        </row>
        <row r="58">
          <cell r="A58" t="str">
            <v>Refrigerator (combined)</v>
          </cell>
          <cell r="B58">
            <v>769.98</v>
          </cell>
          <cell r="C58">
            <v>769.98</v>
          </cell>
          <cell r="D58">
            <v>769.98</v>
          </cell>
          <cell r="E58">
            <v>769.98</v>
          </cell>
          <cell r="F58">
            <v>760.98</v>
          </cell>
          <cell r="G58">
            <v>755.98</v>
          </cell>
          <cell r="H58">
            <v>750.98</v>
          </cell>
          <cell r="I58">
            <v>745.98</v>
          </cell>
          <cell r="J58">
            <v>740.98</v>
          </cell>
          <cell r="K58">
            <v>735.98</v>
          </cell>
          <cell r="L58">
            <v>730.98</v>
          </cell>
          <cell r="M58">
            <v>725.98</v>
          </cell>
          <cell r="N58">
            <v>720.98</v>
          </cell>
          <cell r="O58">
            <v>715.98</v>
          </cell>
        </row>
        <row r="59">
          <cell r="A59" t="str">
            <v>Instant Hot water</v>
          </cell>
          <cell r="B59">
            <v>3600</v>
          </cell>
          <cell r="C59">
            <v>3600</v>
          </cell>
          <cell r="D59">
            <v>3600</v>
          </cell>
          <cell r="E59">
            <v>3600</v>
          </cell>
          <cell r="F59">
            <v>3600</v>
          </cell>
          <cell r="G59">
            <v>3600</v>
          </cell>
          <cell r="H59">
            <v>3600</v>
          </cell>
          <cell r="I59">
            <v>3600</v>
          </cell>
          <cell r="J59">
            <v>3600</v>
          </cell>
          <cell r="K59">
            <v>3600</v>
          </cell>
          <cell r="L59">
            <v>3600</v>
          </cell>
          <cell r="M59">
            <v>3600</v>
          </cell>
          <cell r="N59">
            <v>3600</v>
          </cell>
          <cell r="O59">
            <v>3600</v>
          </cell>
        </row>
        <row r="60">
          <cell r="A60" t="str">
            <v>A/C Summer Cooling</v>
          </cell>
        </row>
        <row r="61">
          <cell r="A61" t="str">
            <v xml:space="preserve"> - A/C Split System</v>
          </cell>
          <cell r="B61">
            <v>1134.87664</v>
          </cell>
          <cell r="C61">
            <v>1134.87664</v>
          </cell>
          <cell r="D61">
            <v>1134.87664</v>
          </cell>
          <cell r="E61">
            <v>1134.87664</v>
          </cell>
          <cell r="F61">
            <v>1134.87664</v>
          </cell>
          <cell r="G61">
            <v>1134.87664</v>
          </cell>
          <cell r="H61">
            <v>1134.87664</v>
          </cell>
          <cell r="I61">
            <v>1134.87664</v>
          </cell>
          <cell r="J61">
            <v>1134.87664</v>
          </cell>
          <cell r="K61">
            <v>1134.87664</v>
          </cell>
          <cell r="L61">
            <v>1134.87664</v>
          </cell>
          <cell r="M61">
            <v>1134.87664</v>
          </cell>
          <cell r="N61">
            <v>1134.87664</v>
          </cell>
          <cell r="O61">
            <v>1134.87664</v>
          </cell>
        </row>
        <row r="62">
          <cell r="A62" t="str">
            <v xml:space="preserve"> - A/C Ducted</v>
          </cell>
          <cell r="B62">
            <v>1291.24722</v>
          </cell>
          <cell r="C62">
            <v>1291.24722</v>
          </cell>
          <cell r="D62">
            <v>1291.24722</v>
          </cell>
          <cell r="E62">
            <v>1291.24722</v>
          </cell>
          <cell r="F62">
            <v>1291.24722</v>
          </cell>
          <cell r="G62">
            <v>1291.24722</v>
          </cell>
          <cell r="H62">
            <v>1291.24722</v>
          </cell>
          <cell r="I62">
            <v>1291.24722</v>
          </cell>
          <cell r="J62">
            <v>1291.24722</v>
          </cell>
          <cell r="K62">
            <v>1291.24722</v>
          </cell>
          <cell r="L62">
            <v>1291.24722</v>
          </cell>
          <cell r="M62">
            <v>1291.24722</v>
          </cell>
          <cell r="N62">
            <v>1291.24722</v>
          </cell>
          <cell r="O62">
            <v>1291.24722</v>
          </cell>
        </row>
        <row r="63">
          <cell r="A63" t="str">
            <v xml:space="preserve"> - A/C Wall/Window</v>
          </cell>
          <cell r="B63">
            <v>330.33163999999999</v>
          </cell>
          <cell r="C63">
            <v>330.33163999999999</v>
          </cell>
          <cell r="D63">
            <v>330.33163999999999</v>
          </cell>
          <cell r="E63">
            <v>330.33163999999999</v>
          </cell>
          <cell r="F63">
            <v>330.33163999999999</v>
          </cell>
          <cell r="G63">
            <v>330.33163999999999</v>
          </cell>
          <cell r="H63">
            <v>330.33163999999999</v>
          </cell>
          <cell r="I63">
            <v>330.33163999999999</v>
          </cell>
          <cell r="J63">
            <v>330.33163999999999</v>
          </cell>
          <cell r="K63">
            <v>330.33163999999999</v>
          </cell>
          <cell r="L63">
            <v>330.33163999999999</v>
          </cell>
          <cell r="M63">
            <v>330.33163999999999</v>
          </cell>
          <cell r="N63">
            <v>330.33163999999999</v>
          </cell>
          <cell r="O63">
            <v>330.33163999999999</v>
          </cell>
        </row>
        <row r="64">
          <cell r="A64" t="str">
            <v>A/C Winter Heating all types</v>
          </cell>
        </row>
        <row r="65">
          <cell r="A65" t="str">
            <v xml:space="preserve"> - A/C Split System</v>
          </cell>
          <cell r="B65">
            <v>2269.8521000000001</v>
          </cell>
          <cell r="C65">
            <v>2269.8521000000001</v>
          </cell>
          <cell r="D65">
            <v>2269.8521000000001</v>
          </cell>
          <cell r="E65">
            <v>2269.8521000000001</v>
          </cell>
          <cell r="F65">
            <v>2269.8521000000001</v>
          </cell>
          <cell r="G65">
            <v>2269.8521000000001</v>
          </cell>
          <cell r="H65">
            <v>2269.8521000000001</v>
          </cell>
          <cell r="I65">
            <v>2269.8521000000001</v>
          </cell>
          <cell r="J65">
            <v>2269.8521000000001</v>
          </cell>
          <cell r="K65">
            <v>2269.8521000000001</v>
          </cell>
          <cell r="L65">
            <v>2269.8521000000001</v>
          </cell>
          <cell r="M65">
            <v>2269.8521000000001</v>
          </cell>
          <cell r="N65">
            <v>2269.8521000000001</v>
          </cell>
          <cell r="O65">
            <v>2269.8521000000001</v>
          </cell>
        </row>
        <row r="66">
          <cell r="A66" t="str">
            <v xml:space="preserve"> - A/C Ducted</v>
          </cell>
          <cell r="B66">
            <v>2233.0360999999998</v>
          </cell>
          <cell r="C66">
            <v>2233.0360999999998</v>
          </cell>
          <cell r="D66">
            <v>2233.0360999999998</v>
          </cell>
          <cell r="E66">
            <v>2233.0360999999998</v>
          </cell>
          <cell r="F66">
            <v>2233.0360999999998</v>
          </cell>
          <cell r="G66">
            <v>2233.0360999999998</v>
          </cell>
          <cell r="H66">
            <v>2233.0360999999998</v>
          </cell>
          <cell r="I66">
            <v>2233.0360999999998</v>
          </cell>
          <cell r="J66">
            <v>2233.0360999999998</v>
          </cell>
          <cell r="K66">
            <v>2233.0360999999998</v>
          </cell>
          <cell r="L66">
            <v>2233.0360999999998</v>
          </cell>
          <cell r="M66">
            <v>2233.0360999999998</v>
          </cell>
          <cell r="N66">
            <v>2233.0360999999998</v>
          </cell>
          <cell r="O66">
            <v>2233.0360999999998</v>
          </cell>
        </row>
        <row r="67">
          <cell r="A67" t="str">
            <v xml:space="preserve"> - A/C Wall/Window</v>
          </cell>
          <cell r="B67">
            <v>678.86189999999999</v>
          </cell>
          <cell r="C67">
            <v>678.86189999999999</v>
          </cell>
          <cell r="D67">
            <v>678.86189999999999</v>
          </cell>
          <cell r="E67">
            <v>678.86189999999999</v>
          </cell>
          <cell r="F67">
            <v>678.86189999999999</v>
          </cell>
          <cell r="G67">
            <v>678.86189999999999</v>
          </cell>
          <cell r="H67">
            <v>678.86189999999999</v>
          </cell>
          <cell r="I67">
            <v>678.86189999999999</v>
          </cell>
          <cell r="J67">
            <v>678.86189999999999</v>
          </cell>
          <cell r="K67">
            <v>678.86189999999999</v>
          </cell>
          <cell r="L67">
            <v>678.86189999999999</v>
          </cell>
          <cell r="M67">
            <v>678.86189999999999</v>
          </cell>
          <cell r="N67">
            <v>678.86189999999999</v>
          </cell>
          <cell r="O67">
            <v>678.86189999999999</v>
          </cell>
        </row>
        <row r="68">
          <cell r="A68" t="str">
            <v>Room Heaters (excl RCAC)</v>
          </cell>
          <cell r="B68">
            <v>1110</v>
          </cell>
          <cell r="C68">
            <v>1091.5</v>
          </cell>
          <cell r="D68">
            <v>1073</v>
          </cell>
          <cell r="E68">
            <v>1054.5</v>
          </cell>
          <cell r="F68">
            <v>1036</v>
          </cell>
          <cell r="G68">
            <v>1017.5</v>
          </cell>
          <cell r="H68">
            <v>999</v>
          </cell>
          <cell r="I68">
            <v>980.5</v>
          </cell>
          <cell r="J68">
            <v>962</v>
          </cell>
          <cell r="K68">
            <v>943.5</v>
          </cell>
          <cell r="L68">
            <v>925</v>
          </cell>
          <cell r="M68">
            <v>906.5</v>
          </cell>
          <cell r="N68">
            <v>888</v>
          </cell>
          <cell r="O68">
            <v>869.5</v>
          </cell>
        </row>
        <row r="69">
          <cell r="A69" t="str">
            <v>Lighting</v>
          </cell>
          <cell r="B69">
            <v>584</v>
          </cell>
          <cell r="C69">
            <v>584</v>
          </cell>
          <cell r="D69">
            <v>584</v>
          </cell>
          <cell r="E69">
            <v>572.32000000000005</v>
          </cell>
          <cell r="F69">
            <v>554.79999999999995</v>
          </cell>
          <cell r="G69">
            <v>531.44000000000005</v>
          </cell>
          <cell r="H69">
            <v>496.4</v>
          </cell>
          <cell r="I69">
            <v>467.2</v>
          </cell>
          <cell r="J69">
            <v>449.68</v>
          </cell>
          <cell r="K69">
            <v>438</v>
          </cell>
          <cell r="L69">
            <v>426.32</v>
          </cell>
          <cell r="M69">
            <v>414.64</v>
          </cell>
          <cell r="N69">
            <v>402.96</v>
          </cell>
          <cell r="O69">
            <v>391.28</v>
          </cell>
        </row>
        <row r="70">
          <cell r="A70" t="str">
            <v>TV/DVD/VCR</v>
          </cell>
          <cell r="B70">
            <v>219</v>
          </cell>
          <cell r="C70">
            <v>219</v>
          </cell>
          <cell r="D70">
            <v>219</v>
          </cell>
          <cell r="E70">
            <v>219</v>
          </cell>
          <cell r="F70">
            <v>219</v>
          </cell>
          <cell r="G70">
            <v>219</v>
          </cell>
          <cell r="H70">
            <v>219</v>
          </cell>
          <cell r="I70">
            <v>219</v>
          </cell>
          <cell r="J70">
            <v>219</v>
          </cell>
          <cell r="K70">
            <v>224.84</v>
          </cell>
          <cell r="L70">
            <v>229.22</v>
          </cell>
          <cell r="M70">
            <v>233.6</v>
          </cell>
          <cell r="N70">
            <v>236.52</v>
          </cell>
          <cell r="O70">
            <v>236.52</v>
          </cell>
        </row>
        <row r="71">
          <cell r="A71" t="str">
            <v>Pool Pump</v>
          </cell>
          <cell r="B71">
            <v>1334</v>
          </cell>
          <cell r="C71">
            <v>1334</v>
          </cell>
          <cell r="D71">
            <v>1334</v>
          </cell>
          <cell r="E71">
            <v>1334</v>
          </cell>
          <cell r="F71">
            <v>1334</v>
          </cell>
          <cell r="G71">
            <v>1334</v>
          </cell>
          <cell r="H71">
            <v>1334</v>
          </cell>
          <cell r="I71">
            <v>1334</v>
          </cell>
          <cell r="J71">
            <v>1334</v>
          </cell>
          <cell r="K71">
            <v>1334</v>
          </cell>
          <cell r="L71">
            <v>1334</v>
          </cell>
          <cell r="M71">
            <v>1334</v>
          </cell>
          <cell r="N71">
            <v>1334</v>
          </cell>
          <cell r="O71">
            <v>1334</v>
          </cell>
        </row>
        <row r="72">
          <cell r="A72" t="str">
            <v>Freezer</v>
          </cell>
          <cell r="B72">
            <v>500</v>
          </cell>
          <cell r="C72">
            <v>500</v>
          </cell>
          <cell r="D72">
            <v>500</v>
          </cell>
          <cell r="E72">
            <v>500</v>
          </cell>
          <cell r="F72">
            <v>500</v>
          </cell>
          <cell r="G72">
            <v>500</v>
          </cell>
          <cell r="H72">
            <v>500</v>
          </cell>
          <cell r="I72">
            <v>500</v>
          </cell>
          <cell r="J72">
            <v>500</v>
          </cell>
          <cell r="K72">
            <v>500</v>
          </cell>
          <cell r="L72">
            <v>500</v>
          </cell>
          <cell r="M72">
            <v>500</v>
          </cell>
          <cell r="N72">
            <v>500</v>
          </cell>
          <cell r="O72">
            <v>500</v>
          </cell>
        </row>
        <row r="73">
          <cell r="A73" t="str">
            <v xml:space="preserve">Stove/Oven/Cooktop </v>
          </cell>
          <cell r="B73">
            <v>540</v>
          </cell>
          <cell r="C73">
            <v>540</v>
          </cell>
          <cell r="D73">
            <v>540</v>
          </cell>
          <cell r="E73">
            <v>540</v>
          </cell>
          <cell r="F73">
            <v>540</v>
          </cell>
          <cell r="G73">
            <v>540</v>
          </cell>
          <cell r="H73">
            <v>540</v>
          </cell>
          <cell r="I73">
            <v>540</v>
          </cell>
          <cell r="J73">
            <v>540</v>
          </cell>
          <cell r="K73">
            <v>540</v>
          </cell>
          <cell r="L73">
            <v>540</v>
          </cell>
          <cell r="M73">
            <v>540</v>
          </cell>
          <cell r="N73">
            <v>540</v>
          </cell>
          <cell r="O73">
            <v>540</v>
          </cell>
        </row>
        <row r="74">
          <cell r="A74" t="str">
            <v>Dishwasher</v>
          </cell>
          <cell r="B74">
            <v>270</v>
          </cell>
          <cell r="C74">
            <v>270</v>
          </cell>
          <cell r="D74">
            <v>270</v>
          </cell>
          <cell r="E74">
            <v>270</v>
          </cell>
          <cell r="F74">
            <v>270</v>
          </cell>
          <cell r="G74">
            <v>270</v>
          </cell>
          <cell r="H74">
            <v>270</v>
          </cell>
          <cell r="I74">
            <v>270</v>
          </cell>
          <cell r="J74">
            <v>270</v>
          </cell>
          <cell r="K74">
            <v>270</v>
          </cell>
          <cell r="L74">
            <v>270</v>
          </cell>
          <cell r="M74">
            <v>270</v>
          </cell>
          <cell r="N74">
            <v>270</v>
          </cell>
          <cell r="O74">
            <v>270</v>
          </cell>
        </row>
        <row r="75">
          <cell r="A75" t="str">
            <v>Waterbed</v>
          </cell>
          <cell r="B75">
            <v>438</v>
          </cell>
          <cell r="C75">
            <v>438</v>
          </cell>
          <cell r="D75">
            <v>438</v>
          </cell>
          <cell r="E75">
            <v>438</v>
          </cell>
          <cell r="F75">
            <v>438</v>
          </cell>
          <cell r="G75">
            <v>438</v>
          </cell>
          <cell r="H75">
            <v>438</v>
          </cell>
          <cell r="I75">
            <v>438</v>
          </cell>
          <cell r="J75">
            <v>438</v>
          </cell>
          <cell r="K75">
            <v>438</v>
          </cell>
          <cell r="L75">
            <v>438</v>
          </cell>
          <cell r="M75">
            <v>438</v>
          </cell>
          <cell r="N75">
            <v>438</v>
          </cell>
          <cell r="O75">
            <v>438</v>
          </cell>
        </row>
        <row r="76">
          <cell r="A76" t="str">
            <v>Clothes Dryer</v>
          </cell>
          <cell r="B76">
            <v>216</v>
          </cell>
          <cell r="C76">
            <v>216</v>
          </cell>
          <cell r="D76">
            <v>216</v>
          </cell>
          <cell r="E76">
            <v>216</v>
          </cell>
          <cell r="F76">
            <v>216</v>
          </cell>
          <cell r="G76">
            <v>216</v>
          </cell>
          <cell r="H76">
            <v>216</v>
          </cell>
          <cell r="I76">
            <v>216</v>
          </cell>
          <cell r="J76">
            <v>216</v>
          </cell>
          <cell r="K76">
            <v>216</v>
          </cell>
          <cell r="L76">
            <v>216</v>
          </cell>
          <cell r="M76">
            <v>216</v>
          </cell>
          <cell r="N76">
            <v>216</v>
          </cell>
          <cell r="O76">
            <v>216</v>
          </cell>
        </row>
        <row r="77">
          <cell r="A77" t="str">
            <v>Washing Machine</v>
          </cell>
          <cell r="B77">
            <v>187.2</v>
          </cell>
          <cell r="C77">
            <v>187.2</v>
          </cell>
          <cell r="D77">
            <v>187.2</v>
          </cell>
          <cell r="E77">
            <v>187.2</v>
          </cell>
          <cell r="F77">
            <v>187.2</v>
          </cell>
          <cell r="G77">
            <v>187.2</v>
          </cell>
          <cell r="H77">
            <v>187.2</v>
          </cell>
          <cell r="I77">
            <v>187.2</v>
          </cell>
          <cell r="J77">
            <v>187.2</v>
          </cell>
          <cell r="K77">
            <v>187.2</v>
          </cell>
          <cell r="L77">
            <v>187.2</v>
          </cell>
          <cell r="M77">
            <v>187.2</v>
          </cell>
          <cell r="N77">
            <v>187.2</v>
          </cell>
          <cell r="O77">
            <v>187.2</v>
          </cell>
        </row>
        <row r="78">
          <cell r="A78" t="str">
            <v>Computer &amp; peripherals</v>
          </cell>
          <cell r="B78">
            <v>292</v>
          </cell>
          <cell r="C78">
            <v>299.3</v>
          </cell>
          <cell r="D78">
            <v>306.60000000000002</v>
          </cell>
          <cell r="E78">
            <v>313.89999999999998</v>
          </cell>
          <cell r="F78">
            <v>321.2</v>
          </cell>
          <cell r="G78">
            <v>328.5</v>
          </cell>
          <cell r="H78">
            <v>335.8</v>
          </cell>
          <cell r="I78">
            <v>343.1</v>
          </cell>
          <cell r="J78">
            <v>350.4</v>
          </cell>
          <cell r="K78">
            <v>357.7</v>
          </cell>
          <cell r="L78">
            <v>365</v>
          </cell>
          <cell r="M78">
            <v>372.3</v>
          </cell>
          <cell r="N78">
            <v>379.6</v>
          </cell>
          <cell r="O78">
            <v>379.6</v>
          </cell>
        </row>
        <row r="79">
          <cell r="A79" t="str">
            <v>Microwave</v>
          </cell>
          <cell r="B79">
            <v>91.25</v>
          </cell>
          <cell r="C79">
            <v>91.25</v>
          </cell>
          <cell r="D79">
            <v>91.25</v>
          </cell>
          <cell r="E79">
            <v>91.25</v>
          </cell>
          <cell r="F79">
            <v>91.25</v>
          </cell>
          <cell r="G79">
            <v>91.25</v>
          </cell>
          <cell r="H79">
            <v>91.25</v>
          </cell>
          <cell r="I79">
            <v>91.25</v>
          </cell>
          <cell r="J79">
            <v>91.25</v>
          </cell>
          <cell r="K79">
            <v>91.25</v>
          </cell>
          <cell r="L79">
            <v>91.25</v>
          </cell>
          <cell r="M79">
            <v>91.25</v>
          </cell>
          <cell r="N79">
            <v>91.25</v>
          </cell>
          <cell r="O79">
            <v>91.25</v>
          </cell>
        </row>
        <row r="81">
          <cell r="A81" t="str">
            <v>Standby &amp; other as % of appliances</v>
          </cell>
          <cell r="B81" t="str">
            <v>2006/07</v>
          </cell>
          <cell r="C81" t="str">
            <v>2007/08</v>
          </cell>
          <cell r="D81" t="str">
            <v>2008/09</v>
          </cell>
          <cell r="E81" t="str">
            <v>2009/10</v>
          </cell>
          <cell r="F81" t="str">
            <v>2010/11</v>
          </cell>
          <cell r="G81" t="str">
            <v>2011/12</v>
          </cell>
          <cell r="H81" t="str">
            <v>2012/13</v>
          </cell>
          <cell r="I81" t="str">
            <v>2013/14</v>
          </cell>
          <cell r="J81" t="str">
            <v>2014/15</v>
          </cell>
          <cell r="K81" t="str">
            <v>2015/16</v>
          </cell>
          <cell r="L81" t="str">
            <v>2016/17</v>
          </cell>
          <cell r="M81" t="str">
            <v>2017/18</v>
          </cell>
          <cell r="N81" t="str">
            <v>2018/19</v>
          </cell>
          <cell r="O81" t="str">
            <v>2019/20</v>
          </cell>
        </row>
        <row r="82">
          <cell r="A82" t="str">
            <v>High</v>
          </cell>
          <cell r="B82">
            <v>4.031739679623756E-2</v>
          </cell>
          <cell r="C82">
            <v>0.11538791893252726</v>
          </cell>
          <cell r="D82">
            <v>3.7983000000000003E-2</v>
          </cell>
          <cell r="E82">
            <v>3.5792999999999998E-2</v>
          </cell>
          <cell r="F82">
            <v>3.2475999999999998E-2</v>
          </cell>
          <cell r="G82">
            <v>2.9929999999999998E-2</v>
          </cell>
          <cell r="H82">
            <v>2.7383999999999999E-2</v>
          </cell>
          <cell r="I82">
            <v>2.6513999999999999E-2</v>
          </cell>
          <cell r="J82">
            <v>2.4795999999999999E-2</v>
          </cell>
          <cell r="K82">
            <v>2.2831000000000001E-2</v>
          </cell>
          <cell r="L82">
            <v>1.8242000000000001E-2</v>
          </cell>
          <cell r="M82">
            <v>1.3383000000000001E-2</v>
          </cell>
          <cell r="N82">
            <v>9.1929999999999998E-3</v>
          </cell>
          <cell r="O82">
            <v>7.6899999999999998E-3</v>
          </cell>
        </row>
        <row r="83">
          <cell r="A83" t="str">
            <v>Base</v>
          </cell>
          <cell r="B83">
            <v>4.031739679623756E-2</v>
          </cell>
          <cell r="C83">
            <v>0.11538791893252726</v>
          </cell>
          <cell r="D83">
            <v>3.7983999999999997E-2</v>
          </cell>
          <cell r="E83">
            <v>3.5792999999999998E-2</v>
          </cell>
          <cell r="F83">
            <v>3.2475999999999998E-2</v>
          </cell>
          <cell r="G83">
            <v>2.9929999999999998E-2</v>
          </cell>
          <cell r="H83">
            <v>2.7383999999999999E-2</v>
          </cell>
          <cell r="I83">
            <v>2.6515E-2</v>
          </cell>
          <cell r="J83">
            <v>2.4795999999999999E-2</v>
          </cell>
          <cell r="K83">
            <v>2.2831000000000001E-2</v>
          </cell>
          <cell r="L83">
            <v>1.8242000000000001E-2</v>
          </cell>
          <cell r="M83">
            <v>1.3383000000000001E-2</v>
          </cell>
          <cell r="N83">
            <v>9.1929999999999998E-3</v>
          </cell>
          <cell r="O83">
            <v>7.6899999999999998E-3</v>
          </cell>
        </row>
        <row r="84">
          <cell r="A84" t="str">
            <v>Low</v>
          </cell>
          <cell r="B84">
            <v>4.031739679623756E-2</v>
          </cell>
          <cell r="C84">
            <v>0.11538791893252726</v>
          </cell>
          <cell r="D84">
            <v>3.7983000000000003E-2</v>
          </cell>
          <cell r="E84">
            <v>3.5792999999999998E-2</v>
          </cell>
          <cell r="F84">
            <v>3.2474999999999997E-2</v>
          </cell>
          <cell r="G84">
            <v>2.9929999999999998E-2</v>
          </cell>
          <cell r="H84">
            <v>2.7383999999999999E-2</v>
          </cell>
          <cell r="I84">
            <v>2.6513999999999999E-2</v>
          </cell>
          <cell r="J84">
            <v>2.4795999999999999E-2</v>
          </cell>
          <cell r="K84">
            <v>2.2831000000000001E-2</v>
          </cell>
          <cell r="L84">
            <v>1.8242000000000001E-2</v>
          </cell>
          <cell r="M84">
            <v>1.3383300000000001E-2</v>
          </cell>
          <cell r="N84">
            <v>9.1929999999999998E-3</v>
          </cell>
          <cell r="O84">
            <v>7.6899999999999998E-3</v>
          </cell>
        </row>
      </sheetData>
      <sheetData sheetId="5"/>
      <sheetData sheetId="6">
        <row r="100">
          <cell r="AX100" t="str">
            <v>Annual Rate Controlled Load growth rate</v>
          </cell>
        </row>
        <row r="102">
          <cell r="AX102" t="str">
            <v>Target % of 2007/08 in 2019/20:</v>
          </cell>
          <cell r="BA102">
            <v>0.5</v>
          </cell>
          <cell r="BB102" t="str">
            <v xml:space="preserve"> &lt; input  here ONLY</v>
          </cell>
        </row>
        <row r="104">
          <cell r="AX104" t="str">
            <v xml:space="preserve">The resulting annual growth each year </v>
          </cell>
        </row>
        <row r="105">
          <cell r="AX105" t="str">
            <v>from 2008/09 to 2019/20 is required to be:</v>
          </cell>
          <cell r="BA105">
            <v>-5.6125687318306583E-2</v>
          </cell>
          <cell r="BB105" t="str">
            <v xml:space="preserve"> &lt; resulting annual growth</v>
          </cell>
        </row>
      </sheetData>
      <sheetData sheetId="7"/>
      <sheetData sheetId="8">
        <row r="41">
          <cell r="AD41" t="str">
            <v>Forecast Bulks &amp; IDT Growth</v>
          </cell>
          <cell r="AG41" t="str">
            <v>NOTE: DO NOT CHANGE CARLINGFORD 08/09 TO 13/14 - SEE ASSUMPTIONS SHEET</v>
          </cell>
        </row>
        <row r="43">
          <cell r="AD43" t="str">
            <v>HIGH CASE</v>
          </cell>
          <cell r="AE43" t="str">
            <v>2008/09</v>
          </cell>
          <cell r="AF43" t="str">
            <v>2009/10</v>
          </cell>
          <cell r="AG43" t="str">
            <v>2010/11</v>
          </cell>
          <cell r="AH43" t="str">
            <v>2011/12</v>
          </cell>
          <cell r="AI43" t="str">
            <v>2012/13</v>
          </cell>
          <cell r="AJ43" t="str">
            <v>2013/14</v>
          </cell>
          <cell r="AK43" t="str">
            <v>2014/15</v>
          </cell>
          <cell r="AL43" t="str">
            <v>2015/16</v>
          </cell>
          <cell r="AM43" t="str">
            <v>2016/17</v>
          </cell>
          <cell r="AN43" t="str">
            <v>2017/18</v>
          </cell>
          <cell r="AO43" t="str">
            <v>2018/19</v>
          </cell>
          <cell r="AP43" t="str">
            <v>2019/20</v>
          </cell>
        </row>
        <row r="44">
          <cell r="AD44" t="str">
            <v>CE Bateman's Bay</v>
          </cell>
          <cell r="AE44">
            <v>7.0000000000000001E-3</v>
          </cell>
          <cell r="AF44">
            <v>7.0000000000000001E-3</v>
          </cell>
          <cell r="AG44">
            <v>7.0000000000000001E-3</v>
          </cell>
          <cell r="AH44">
            <v>7.0000000000000001E-3</v>
          </cell>
          <cell r="AI44">
            <v>7.0000000000000001E-3</v>
          </cell>
          <cell r="AJ44">
            <v>7.0000000000000001E-3</v>
          </cell>
          <cell r="AK44">
            <v>7.0000000000000001E-3</v>
          </cell>
          <cell r="AL44">
            <v>7.0000000000000001E-3</v>
          </cell>
          <cell r="AM44">
            <v>7.0000000000000001E-3</v>
          </cell>
          <cell r="AN44">
            <v>7.0000000000000001E-3</v>
          </cell>
          <cell r="AO44">
            <v>7.0000000000000001E-3</v>
          </cell>
          <cell r="AP44">
            <v>7.0000000000000001E-3</v>
          </cell>
        </row>
        <row r="45">
          <cell r="AD45" t="str">
            <v>CE Moruya North</v>
          </cell>
          <cell r="AE45">
            <v>7.0000000000000001E-3</v>
          </cell>
          <cell r="AF45">
            <v>7.0000000000000001E-3</v>
          </cell>
          <cell r="AG45">
            <v>7.0000000000000001E-3</v>
          </cell>
          <cell r="AH45">
            <v>7.0000000000000001E-3</v>
          </cell>
          <cell r="AI45">
            <v>7.0000000000000001E-3</v>
          </cell>
          <cell r="AJ45">
            <v>7.0000000000000001E-3</v>
          </cell>
          <cell r="AK45">
            <v>7.0000000000000001E-3</v>
          </cell>
          <cell r="AL45">
            <v>7.0000000000000001E-3</v>
          </cell>
          <cell r="AM45">
            <v>7.0000000000000001E-3</v>
          </cell>
          <cell r="AN45">
            <v>7.0000000000000001E-3</v>
          </cell>
          <cell r="AO45">
            <v>7.0000000000000001E-3</v>
          </cell>
          <cell r="AP45">
            <v>7.0000000000000001E-3</v>
          </cell>
        </row>
        <row r="46">
          <cell r="AD46" t="str">
            <v>EA Carlingford</v>
          </cell>
          <cell r="AE46">
            <v>3.4172661870503523E-2</v>
          </cell>
          <cell r="AF46">
            <v>6.3768115942028653E-3</v>
          </cell>
          <cell r="AG46">
            <v>-0.2286866359447004</v>
          </cell>
          <cell r="AH46">
            <v>1.7176997759521903E-2</v>
          </cell>
          <cell r="AI46">
            <v>1.688693098384737E-2</v>
          </cell>
          <cell r="AJ46">
            <v>1.8050541516245487E-2</v>
          </cell>
          <cell r="AK46">
            <v>7.0000000000000001E-3</v>
          </cell>
          <cell r="AL46">
            <v>7.0000000000000001E-3</v>
          </cell>
          <cell r="AM46">
            <v>7.0000000000000001E-3</v>
          </cell>
          <cell r="AN46">
            <v>7.0000000000000001E-3</v>
          </cell>
          <cell r="AO46">
            <v>7.0000000000000001E-3</v>
          </cell>
          <cell r="AP46">
            <v>7.0000000000000001E-3</v>
          </cell>
        </row>
        <row r="47">
          <cell r="AD47" t="str">
            <v>Delta/Bluescope</v>
          </cell>
          <cell r="AE47">
            <v>7.0000000000000001E-3</v>
          </cell>
          <cell r="AF47">
            <v>7.0000000000000001E-3</v>
          </cell>
          <cell r="AG47">
            <v>7.0000000000000001E-3</v>
          </cell>
          <cell r="AH47">
            <v>7.0000000000000001E-3</v>
          </cell>
          <cell r="AI47">
            <v>7.0000000000000001E-3</v>
          </cell>
          <cell r="AJ47">
            <v>7.0000000000000001E-3</v>
          </cell>
          <cell r="AK47">
            <v>7.0000000000000001E-3</v>
          </cell>
          <cell r="AL47">
            <v>7.0000000000000001E-3</v>
          </cell>
          <cell r="AM47">
            <v>7.0000000000000001E-3</v>
          </cell>
          <cell r="AN47">
            <v>7.0000000000000001E-3</v>
          </cell>
          <cell r="AO47">
            <v>7.0000000000000001E-3</v>
          </cell>
          <cell r="AP47">
            <v>7.0000000000000001E-3</v>
          </cell>
        </row>
        <row r="48">
          <cell r="AD48" t="str">
            <v>EA Guildford</v>
          </cell>
          <cell r="AE48">
            <v>7.0000000000000001E-3</v>
          </cell>
          <cell r="AF48">
            <v>7.0000000000000001E-3</v>
          </cell>
          <cell r="AG48">
            <v>7.0000000000000001E-3</v>
          </cell>
          <cell r="AH48">
            <v>7.0000000000000001E-3</v>
          </cell>
          <cell r="AI48">
            <v>7.0000000000000001E-3</v>
          </cell>
          <cell r="AJ48">
            <v>7.0000000000000001E-3</v>
          </cell>
          <cell r="AK48">
            <v>7.0000000000000001E-3</v>
          </cell>
          <cell r="AL48">
            <v>7.0000000000000001E-3</v>
          </cell>
          <cell r="AM48">
            <v>7.0000000000000001E-3</v>
          </cell>
          <cell r="AN48">
            <v>7.0000000000000001E-3</v>
          </cell>
          <cell r="AO48">
            <v>7.0000000000000001E-3</v>
          </cell>
          <cell r="AP48">
            <v>7.0000000000000001E-3</v>
          </cell>
        </row>
        <row r="50">
          <cell r="AE50" t="str">
            <v>2008/09</v>
          </cell>
          <cell r="AF50" t="str">
            <v>2009/10</v>
          </cell>
          <cell r="AG50" t="str">
            <v>2010/11</v>
          </cell>
          <cell r="AH50" t="str">
            <v>2011/12</v>
          </cell>
          <cell r="AI50" t="str">
            <v>2012/13</v>
          </cell>
          <cell r="AJ50" t="str">
            <v>2013/14</v>
          </cell>
          <cell r="AK50" t="str">
            <v>2014/15</v>
          </cell>
          <cell r="AL50" t="str">
            <v>2015/16</v>
          </cell>
          <cell r="AM50" t="str">
            <v>2016/17</v>
          </cell>
          <cell r="AN50" t="str">
            <v>2017/18</v>
          </cell>
          <cell r="AO50" t="str">
            <v>2018/19</v>
          </cell>
          <cell r="AP50" t="str">
            <v>2019/20</v>
          </cell>
        </row>
        <row r="51">
          <cell r="AD51" t="str">
            <v>CE Bateman's Bay</v>
          </cell>
          <cell r="AE51">
            <v>7.0000000000000001E-3</v>
          </cell>
          <cell r="AF51">
            <v>7.0000000000000001E-3</v>
          </cell>
          <cell r="AG51">
            <v>7.0000000000000001E-3</v>
          </cell>
          <cell r="AH51">
            <v>7.0000000000000001E-3</v>
          </cell>
          <cell r="AI51">
            <v>7.0000000000000001E-3</v>
          </cell>
          <cell r="AJ51">
            <v>7.0000000000000001E-3</v>
          </cell>
          <cell r="AK51">
            <v>7.0000000000000001E-3</v>
          </cell>
          <cell r="AL51">
            <v>7.0000000000000001E-3</v>
          </cell>
          <cell r="AM51">
            <v>7.0000000000000001E-3</v>
          </cell>
          <cell r="AN51">
            <v>7.0000000000000001E-3</v>
          </cell>
          <cell r="AO51">
            <v>7.0000000000000001E-3</v>
          </cell>
          <cell r="AP51">
            <v>7.0000000000000001E-3</v>
          </cell>
        </row>
        <row r="52">
          <cell r="AD52" t="str">
            <v>CE Moruya North</v>
          </cell>
          <cell r="AE52">
            <v>7.0000000000000001E-3</v>
          </cell>
          <cell r="AF52">
            <v>7.0000000000000001E-3</v>
          </cell>
          <cell r="AG52">
            <v>7.0000000000000001E-3</v>
          </cell>
          <cell r="AH52">
            <v>7.0000000000000001E-3</v>
          </cell>
          <cell r="AI52">
            <v>7.0000000000000001E-3</v>
          </cell>
          <cell r="AJ52">
            <v>7.0000000000000001E-3</v>
          </cell>
          <cell r="AK52">
            <v>7.0000000000000001E-3</v>
          </cell>
          <cell r="AL52">
            <v>7.0000000000000001E-3</v>
          </cell>
          <cell r="AM52">
            <v>7.0000000000000001E-3</v>
          </cell>
          <cell r="AN52">
            <v>7.0000000000000001E-3</v>
          </cell>
          <cell r="AO52">
            <v>7.0000000000000001E-3</v>
          </cell>
          <cell r="AP52">
            <v>7.0000000000000001E-3</v>
          </cell>
        </row>
        <row r="53">
          <cell r="AD53" t="str">
            <v>EA Carlingford</v>
          </cell>
          <cell r="AE53">
            <v>3.4172661870503523E-2</v>
          </cell>
          <cell r="AF53">
            <v>6.3768115942028653E-3</v>
          </cell>
          <cell r="AG53">
            <v>-0.2286866359447004</v>
          </cell>
          <cell r="AH53">
            <v>1.7176997759521903E-2</v>
          </cell>
          <cell r="AI53">
            <v>1.688693098384737E-2</v>
          </cell>
          <cell r="AJ53">
            <v>1.8050541516245487E-2</v>
          </cell>
          <cell r="AK53">
            <v>7.0000000000000001E-3</v>
          </cell>
          <cell r="AL53">
            <v>7.0000000000000001E-3</v>
          </cell>
          <cell r="AM53">
            <v>7.0000000000000001E-3</v>
          </cell>
          <cell r="AN53">
            <v>7.0000000000000001E-3</v>
          </cell>
          <cell r="AO53">
            <v>7.0000000000000001E-3</v>
          </cell>
          <cell r="AP53">
            <v>7.0000000000000001E-3</v>
          </cell>
        </row>
        <row r="54">
          <cell r="AD54" t="str">
            <v>Delta/Bluescope</v>
          </cell>
          <cell r="AE54">
            <v>7.0000000000000001E-3</v>
          </cell>
          <cell r="AF54">
            <v>7.0000000000000001E-3</v>
          </cell>
          <cell r="AG54">
            <v>7.0000000000000001E-3</v>
          </cell>
          <cell r="AH54">
            <v>7.0000000000000001E-3</v>
          </cell>
          <cell r="AI54">
            <v>7.0000000000000001E-3</v>
          </cell>
          <cell r="AJ54">
            <v>7.0000000000000001E-3</v>
          </cell>
          <cell r="AK54">
            <v>7.0000000000000001E-3</v>
          </cell>
          <cell r="AL54">
            <v>7.0000000000000001E-3</v>
          </cell>
          <cell r="AM54">
            <v>7.0000000000000001E-3</v>
          </cell>
          <cell r="AN54">
            <v>7.0000000000000001E-3</v>
          </cell>
          <cell r="AO54">
            <v>7.0000000000000001E-3</v>
          </cell>
          <cell r="AP54">
            <v>7.0000000000000001E-3</v>
          </cell>
        </row>
        <row r="55">
          <cell r="AD55" t="str">
            <v>EA Guildford</v>
          </cell>
          <cell r="AE55">
            <v>7.0000000000000001E-3</v>
          </cell>
          <cell r="AF55">
            <v>7.0000000000000001E-3</v>
          </cell>
          <cell r="AG55">
            <v>7.0000000000000001E-3</v>
          </cell>
          <cell r="AH55">
            <v>7.0000000000000001E-3</v>
          </cell>
          <cell r="AI55">
            <v>7.0000000000000001E-3</v>
          </cell>
          <cell r="AJ55">
            <v>7.0000000000000001E-3</v>
          </cell>
          <cell r="AK55">
            <v>7.0000000000000001E-3</v>
          </cell>
          <cell r="AL55">
            <v>7.0000000000000001E-3</v>
          </cell>
          <cell r="AM55">
            <v>7.0000000000000001E-3</v>
          </cell>
          <cell r="AN55">
            <v>7.0000000000000001E-3</v>
          </cell>
          <cell r="AO55">
            <v>7.0000000000000001E-3</v>
          </cell>
          <cell r="AP55">
            <v>7.0000000000000001E-3</v>
          </cell>
        </row>
        <row r="57">
          <cell r="AE57" t="str">
            <v>2008/09</v>
          </cell>
          <cell r="AF57" t="str">
            <v>2009/10</v>
          </cell>
          <cell r="AG57" t="str">
            <v>2010/11</v>
          </cell>
          <cell r="AH57" t="str">
            <v>2011/12</v>
          </cell>
          <cell r="AI57" t="str">
            <v>2012/13</v>
          </cell>
          <cell r="AJ57" t="str">
            <v>2013/14</v>
          </cell>
          <cell r="AK57" t="str">
            <v>2014/15</v>
          </cell>
          <cell r="AL57" t="str">
            <v>2015/16</v>
          </cell>
          <cell r="AM57" t="str">
            <v>2016/17</v>
          </cell>
          <cell r="AN57" t="str">
            <v>2017/18</v>
          </cell>
          <cell r="AO57" t="str">
            <v>2018/19</v>
          </cell>
          <cell r="AP57" t="str">
            <v>2019/20</v>
          </cell>
        </row>
        <row r="58">
          <cell r="AD58" t="str">
            <v>CE Bateman's Bay</v>
          </cell>
          <cell r="AE58">
            <v>7.0000000000000001E-3</v>
          </cell>
          <cell r="AF58">
            <v>7.0000000000000001E-3</v>
          </cell>
          <cell r="AG58">
            <v>7.0000000000000001E-3</v>
          </cell>
          <cell r="AH58">
            <v>7.0000000000000001E-3</v>
          </cell>
          <cell r="AI58">
            <v>7.0000000000000001E-3</v>
          </cell>
          <cell r="AJ58">
            <v>7.0000000000000001E-3</v>
          </cell>
          <cell r="AK58">
            <v>7.0000000000000001E-3</v>
          </cell>
          <cell r="AL58">
            <v>7.0000000000000001E-3</v>
          </cell>
          <cell r="AM58">
            <v>7.0000000000000001E-3</v>
          </cell>
          <cell r="AN58">
            <v>7.0000000000000001E-3</v>
          </cell>
          <cell r="AO58">
            <v>7.0000000000000001E-3</v>
          </cell>
          <cell r="AP58">
            <v>7.0000000000000001E-3</v>
          </cell>
        </row>
        <row r="59">
          <cell r="AD59" t="str">
            <v>CE Moruya North</v>
          </cell>
          <cell r="AE59">
            <v>7.0000000000000001E-3</v>
          </cell>
          <cell r="AF59">
            <v>7.0000000000000001E-3</v>
          </cell>
          <cell r="AG59">
            <v>7.0000000000000001E-3</v>
          </cell>
          <cell r="AH59">
            <v>7.0000000000000001E-3</v>
          </cell>
          <cell r="AI59">
            <v>7.0000000000000001E-3</v>
          </cell>
          <cell r="AJ59">
            <v>7.0000000000000001E-3</v>
          </cell>
          <cell r="AK59">
            <v>7.0000000000000001E-3</v>
          </cell>
          <cell r="AL59">
            <v>7.0000000000000001E-3</v>
          </cell>
          <cell r="AM59">
            <v>7.0000000000000001E-3</v>
          </cell>
          <cell r="AN59">
            <v>7.0000000000000001E-3</v>
          </cell>
          <cell r="AO59">
            <v>7.0000000000000001E-3</v>
          </cell>
          <cell r="AP59">
            <v>7.0000000000000001E-3</v>
          </cell>
        </row>
        <row r="60">
          <cell r="AD60" t="str">
            <v>EA Carlingford</v>
          </cell>
          <cell r="AE60">
            <v>3.4172661870503523E-2</v>
          </cell>
          <cell r="AF60">
            <v>6.3768115942028653E-3</v>
          </cell>
          <cell r="AG60">
            <v>-0.2286866359447004</v>
          </cell>
          <cell r="AH60">
            <v>1.7176997759521903E-2</v>
          </cell>
          <cell r="AI60">
            <v>1.688693098384737E-2</v>
          </cell>
          <cell r="AJ60">
            <v>1.8050541516245487E-2</v>
          </cell>
          <cell r="AK60">
            <v>7.0000000000000001E-3</v>
          </cell>
          <cell r="AL60">
            <v>7.0000000000000001E-3</v>
          </cell>
          <cell r="AM60">
            <v>7.0000000000000001E-3</v>
          </cell>
          <cell r="AN60">
            <v>7.0000000000000001E-3</v>
          </cell>
          <cell r="AO60">
            <v>7.0000000000000001E-3</v>
          </cell>
          <cell r="AP60">
            <v>7.0000000000000001E-3</v>
          </cell>
        </row>
        <row r="61">
          <cell r="AD61" t="str">
            <v>Delta/Bluescope</v>
          </cell>
          <cell r="AE61">
            <v>7.0000000000000001E-3</v>
          </cell>
          <cell r="AF61">
            <v>7.0000000000000001E-3</v>
          </cell>
          <cell r="AG61">
            <v>7.0000000000000001E-3</v>
          </cell>
          <cell r="AH61">
            <v>7.0000000000000001E-3</v>
          </cell>
          <cell r="AI61">
            <v>7.0000000000000001E-3</v>
          </cell>
          <cell r="AJ61">
            <v>7.0000000000000001E-3</v>
          </cell>
          <cell r="AK61">
            <v>7.0000000000000001E-3</v>
          </cell>
          <cell r="AL61">
            <v>7.0000000000000001E-3</v>
          </cell>
          <cell r="AM61">
            <v>7.0000000000000001E-3</v>
          </cell>
          <cell r="AN61">
            <v>7.0000000000000001E-3</v>
          </cell>
          <cell r="AO61">
            <v>7.0000000000000001E-3</v>
          </cell>
          <cell r="AP61">
            <v>7.0000000000000001E-3</v>
          </cell>
        </row>
        <row r="62">
          <cell r="AD62" t="str">
            <v>EA Guildford</v>
          </cell>
          <cell r="AE62">
            <v>7.0000000000000001E-3</v>
          </cell>
          <cell r="AF62">
            <v>7.0000000000000001E-3</v>
          </cell>
          <cell r="AG62">
            <v>7.0000000000000001E-3</v>
          </cell>
          <cell r="AH62">
            <v>7.0000000000000001E-3</v>
          </cell>
          <cell r="AI62">
            <v>7.0000000000000001E-3</v>
          </cell>
          <cell r="AJ62">
            <v>7.0000000000000001E-3</v>
          </cell>
          <cell r="AK62">
            <v>7.0000000000000001E-3</v>
          </cell>
          <cell r="AL62">
            <v>7.0000000000000001E-3</v>
          </cell>
          <cell r="AM62">
            <v>7.0000000000000001E-3</v>
          </cell>
          <cell r="AN62">
            <v>7.0000000000000001E-3</v>
          </cell>
          <cell r="AO62">
            <v>7.0000000000000001E-3</v>
          </cell>
          <cell r="AP62">
            <v>7.0000000000000001E-3</v>
          </cell>
        </row>
      </sheetData>
      <sheetData sheetId="9"/>
      <sheetData sheetId="10"/>
      <sheetData sheetId="11"/>
      <sheetData sheetId="12"/>
      <sheetData sheetId="13"/>
      <sheetData sheetId="14"/>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3 Normalised"/>
      <sheetName val="Sheet1"/>
      <sheetName val="12-13 Program"/>
      <sheetName val="Demand"/>
      <sheetName val="Sum1"/>
      <sheetName val="Sum2"/>
      <sheetName val="Sum3"/>
      <sheetName val="Hrs"/>
      <sheetName val="Sum-Dist"/>
      <sheetName val="1112"/>
      <sheetName val="1011 Actuals"/>
      <sheetName val="1011Roles"/>
      <sheetName val="graphs"/>
      <sheetName val="keyskills"/>
      <sheetName val="B4 Shuffle"/>
      <sheetName val="TS"/>
      <sheetName val="TM"/>
      <sheetName val="CV"/>
      <sheetName val="Smartgrid"/>
      <sheetName val="$History"/>
      <sheetName val="SAMP"/>
      <sheetName val="SARP"/>
      <sheetName val="Assumptions"/>
      <sheetName val="new"/>
      <sheetName val="map"/>
      <sheetName val="0910"/>
      <sheetName val="1011"/>
      <sheetName val="1213 Rates"/>
      <sheetName val="CASH"/>
      <sheetName val="Risk"/>
      <sheetName val="$Detail"/>
      <sheetName val="DistHrs"/>
      <sheetName val="TransHrs"/>
      <sheetName val="Oth_hrs"/>
      <sheetName val="Notes"/>
    </sheetNames>
    <sheetDataSet>
      <sheetData sheetId="0"/>
      <sheetData sheetId="1">
        <row r="1">
          <cell r="A1" t="str">
            <v>ITEM_ID</v>
          </cell>
          <cell r="B1" t="str">
            <v>CAT</v>
          </cell>
          <cell r="C1" t="str">
            <v>ITEM_ID_LVL0</v>
          </cell>
          <cell r="D1" t="str">
            <v>ITEM_ID_LVL1</v>
          </cell>
          <cell r="E1" t="str">
            <v>ITEM_ID_LVL2</v>
          </cell>
          <cell r="F1" t="str">
            <v>ITEM_ID_LVL3</v>
          </cell>
          <cell r="G1" t="str">
            <v>ITEM_DESC</v>
          </cell>
          <cell r="H1" t="str">
            <v>NETWORK_TYPE</v>
          </cell>
          <cell r="I1" t="str">
            <v>ITEM_OWNER</v>
          </cell>
          <cell r="J1" t="str">
            <v>DRIVER</v>
          </cell>
          <cell r="K1" t="str">
            <v>ITEM_ID_SLICE_A</v>
          </cell>
          <cell r="L1" t="str">
            <v>SLICE_A</v>
          </cell>
          <cell r="M1" t="str">
            <v>SLICE_B</v>
          </cell>
          <cell r="N1" t="str">
            <v>SLICE_OPEX</v>
          </cell>
        </row>
        <row r="2">
          <cell r="A2" t="str">
            <v>AR</v>
          </cell>
          <cell r="B2" t="str">
            <v>CP</v>
          </cell>
          <cell r="C2" t="str">
            <v>SAMP</v>
          </cell>
          <cell r="D2" t="str">
            <v>CAPEX</v>
          </cell>
          <cell r="E2" t="str">
            <v>AR</v>
          </cell>
          <cell r="F2" t="str">
            <v>AR</v>
          </cell>
          <cell r="G2" t="str">
            <v>Asset Relocation</v>
          </cell>
          <cell r="H2" t="str">
            <v>DISTRIBUTION</v>
          </cell>
          <cell r="I2" t="str">
            <v>CAPITAL PROGRAMS</v>
          </cell>
          <cell r="J2" t="str">
            <v>RENEWAL</v>
          </cell>
          <cell r="K2" t="str">
            <v>AR</v>
          </cell>
          <cell r="L2" t="str">
            <v>CP - Distribution</v>
          </cell>
          <cell r="M2" t="str">
            <v>CP - Distribution</v>
          </cell>
          <cell r="N2">
            <v>0</v>
          </cell>
        </row>
        <row r="3">
          <cell r="A3" t="str">
            <v>AU</v>
          </cell>
          <cell r="B3" t="str">
            <v>CP</v>
          </cell>
          <cell r="C3" t="str">
            <v>SAMP</v>
          </cell>
          <cell r="D3" t="str">
            <v>CAPEX</v>
          </cell>
          <cell r="E3" t="str">
            <v>AU</v>
          </cell>
          <cell r="F3" t="str">
            <v>AU</v>
          </cell>
          <cell r="G3" t="str">
            <v>Automation</v>
          </cell>
          <cell r="H3" t="str">
            <v>MISC</v>
          </cell>
          <cell r="I3" t="str">
            <v>CAPITAL PROGRAMS</v>
          </cell>
          <cell r="J3" t="str">
            <v>RENEWAL</v>
          </cell>
          <cell r="K3" t="str">
            <v>AU</v>
          </cell>
          <cell r="L3" t="str">
            <v>CP - Misc</v>
          </cell>
          <cell r="M3" t="str">
            <v>CP - Misc</v>
          </cell>
          <cell r="N3">
            <v>0</v>
          </cell>
        </row>
        <row r="4">
          <cell r="A4" t="str">
            <v>CC</v>
          </cell>
          <cell r="B4" t="str">
            <v>CP</v>
          </cell>
          <cell r="C4" t="str">
            <v>SAMP</v>
          </cell>
          <cell r="D4" t="str">
            <v>CAPEX</v>
          </cell>
          <cell r="E4" t="str">
            <v>CC</v>
          </cell>
          <cell r="F4" t="str">
            <v>CC</v>
          </cell>
          <cell r="G4" t="str">
            <v>Communications Refurbishment</v>
          </cell>
          <cell r="H4" t="str">
            <v>MISC</v>
          </cell>
          <cell r="I4" t="str">
            <v>CAPITAL PROGRAMS</v>
          </cell>
          <cell r="J4" t="str">
            <v>RENEWAL</v>
          </cell>
          <cell r="K4" t="str">
            <v>CC</v>
          </cell>
          <cell r="L4" t="str">
            <v>CP - Misc</v>
          </cell>
          <cell r="M4" t="str">
            <v>CP - Misc</v>
          </cell>
          <cell r="N4">
            <v>0</v>
          </cell>
        </row>
        <row r="5">
          <cell r="A5" t="str">
            <v>CN</v>
          </cell>
          <cell r="B5" t="str">
            <v>MAINT</v>
          </cell>
          <cell r="C5" t="str">
            <v>SAMP</v>
          </cell>
          <cell r="D5" t="str">
            <v>OPEX</v>
          </cell>
          <cell r="E5">
            <v>0</v>
          </cell>
          <cell r="F5">
            <v>0</v>
          </cell>
          <cell r="G5">
            <v>0</v>
          </cell>
          <cell r="H5">
            <v>0</v>
          </cell>
          <cell r="I5">
            <v>0</v>
          </cell>
          <cell r="J5">
            <v>0</v>
          </cell>
          <cell r="K5" t="str">
            <v>CN</v>
          </cell>
          <cell r="L5" t="str">
            <v>Op Exp</v>
          </cell>
          <cell r="M5">
            <v>0</v>
          </cell>
          <cell r="N5" t="str">
            <v>Op Exp</v>
          </cell>
        </row>
        <row r="6">
          <cell r="A6" t="str">
            <v>CO</v>
          </cell>
          <cell r="B6" t="str">
            <v>MAINT</v>
          </cell>
          <cell r="C6" t="str">
            <v>SAMP</v>
          </cell>
          <cell r="D6" t="str">
            <v>OPEX</v>
          </cell>
          <cell r="E6">
            <v>0</v>
          </cell>
          <cell r="F6">
            <v>0</v>
          </cell>
          <cell r="G6">
            <v>0</v>
          </cell>
          <cell r="H6">
            <v>0</v>
          </cell>
          <cell r="I6">
            <v>0</v>
          </cell>
          <cell r="J6">
            <v>0</v>
          </cell>
          <cell r="K6" t="str">
            <v>CO</v>
          </cell>
          <cell r="L6" t="str">
            <v>Op Exp</v>
          </cell>
          <cell r="M6">
            <v>0</v>
          </cell>
          <cell r="N6" t="str">
            <v>Op Exp</v>
          </cell>
        </row>
        <row r="7">
          <cell r="A7" t="str">
            <v>CW</v>
          </cell>
          <cell r="B7" t="str">
            <v>MAINT</v>
          </cell>
          <cell r="C7" t="str">
            <v>SAMP</v>
          </cell>
          <cell r="D7" t="str">
            <v>OPEX</v>
          </cell>
          <cell r="E7">
            <v>0</v>
          </cell>
          <cell r="F7">
            <v>0</v>
          </cell>
          <cell r="G7">
            <v>0</v>
          </cell>
          <cell r="H7">
            <v>0</v>
          </cell>
          <cell r="I7">
            <v>0</v>
          </cell>
          <cell r="J7">
            <v>0</v>
          </cell>
          <cell r="K7" t="str">
            <v>CW</v>
          </cell>
          <cell r="L7" t="str">
            <v>Op Exp</v>
          </cell>
          <cell r="M7">
            <v>0</v>
          </cell>
          <cell r="N7" t="str">
            <v>Op Exp</v>
          </cell>
        </row>
        <row r="8">
          <cell r="A8" t="str">
            <v>DA</v>
          </cell>
          <cell r="B8" t="str">
            <v>MAINT</v>
          </cell>
          <cell r="C8" t="str">
            <v>SAMP</v>
          </cell>
          <cell r="D8" t="str">
            <v>OPEX</v>
          </cell>
          <cell r="E8">
            <v>0</v>
          </cell>
          <cell r="F8">
            <v>0</v>
          </cell>
          <cell r="G8">
            <v>0</v>
          </cell>
          <cell r="H8">
            <v>0</v>
          </cell>
          <cell r="I8">
            <v>0</v>
          </cell>
          <cell r="J8">
            <v>0</v>
          </cell>
          <cell r="K8" t="str">
            <v>DA</v>
          </cell>
          <cell r="L8" t="str">
            <v>Maint</v>
          </cell>
          <cell r="M8">
            <v>0</v>
          </cell>
          <cell r="N8" t="str">
            <v>Maint</v>
          </cell>
        </row>
        <row r="9">
          <cell r="A9" t="str">
            <v>DM</v>
          </cell>
          <cell r="B9" t="str">
            <v>CP</v>
          </cell>
          <cell r="C9" t="str">
            <v>SAMP</v>
          </cell>
          <cell r="D9" t="str">
            <v>CAPEX</v>
          </cell>
          <cell r="E9" t="str">
            <v>DM</v>
          </cell>
          <cell r="F9" t="str">
            <v>DM</v>
          </cell>
          <cell r="G9" t="str">
            <v>Demand Management</v>
          </cell>
          <cell r="H9" t="str">
            <v>MISC</v>
          </cell>
          <cell r="I9" t="str">
            <v>CAPITAL PROGRAMS</v>
          </cell>
          <cell r="J9" t="str">
            <v>#N/A</v>
          </cell>
          <cell r="K9" t="str">
            <v>DM</v>
          </cell>
          <cell r="L9" t="str">
            <v>CP - Misc</v>
          </cell>
          <cell r="M9" t="str">
            <v>CP - Misc</v>
          </cell>
          <cell r="N9">
            <v>0</v>
          </cell>
        </row>
        <row r="10">
          <cell r="A10" t="str">
            <v>DSMAIN</v>
          </cell>
          <cell r="B10" t="str">
            <v>CP</v>
          </cell>
          <cell r="C10" t="str">
            <v>SAMP</v>
          </cell>
          <cell r="D10" t="str">
            <v>CAPEX</v>
          </cell>
          <cell r="E10" t="str">
            <v>DS</v>
          </cell>
          <cell r="F10" t="str">
            <v>DSMAIN</v>
          </cell>
          <cell r="G10" t="str">
            <v>Distribution Refurbishment</v>
          </cell>
          <cell r="H10" t="str">
            <v>DISTRIBUTION</v>
          </cell>
          <cell r="I10" t="str">
            <v>CAPITAL PROGRAMS</v>
          </cell>
          <cell r="J10" t="str">
            <v>RENEWAL</v>
          </cell>
          <cell r="K10" t="str">
            <v>DS</v>
          </cell>
          <cell r="L10" t="str">
            <v>CP - Distribution</v>
          </cell>
          <cell r="M10" t="str">
            <v>CP - Distribution</v>
          </cell>
          <cell r="N10">
            <v>0</v>
          </cell>
        </row>
        <row r="11">
          <cell r="A11" t="str">
            <v>DSSUB</v>
          </cell>
          <cell r="B11" t="str">
            <v>CP</v>
          </cell>
          <cell r="C11" t="str">
            <v>SAMP</v>
          </cell>
          <cell r="D11" t="str">
            <v>CAPEX</v>
          </cell>
          <cell r="E11" t="str">
            <v>DS</v>
          </cell>
          <cell r="F11" t="str">
            <v>DSSUB</v>
          </cell>
          <cell r="G11" t="str">
            <v>Distribution Refurbishment</v>
          </cell>
          <cell r="H11" t="str">
            <v>DISTRIBUTION</v>
          </cell>
          <cell r="I11" t="str">
            <v>CAPITAL PROGRAMS</v>
          </cell>
          <cell r="J11" t="str">
            <v>RENEWAL</v>
          </cell>
          <cell r="K11">
            <v>0</v>
          </cell>
          <cell r="L11" t="str">
            <v>CP - Distribution</v>
          </cell>
          <cell r="M11" t="str">
            <v>CP - Distribution</v>
          </cell>
          <cell r="N11">
            <v>0</v>
          </cell>
        </row>
        <row r="12">
          <cell r="A12" t="str">
            <v>EH</v>
          </cell>
          <cell r="B12" t="str">
            <v>CP</v>
          </cell>
          <cell r="C12" t="str">
            <v>SAMP</v>
          </cell>
          <cell r="D12" t="str">
            <v>CAPEX</v>
          </cell>
          <cell r="E12" t="str">
            <v>EH</v>
          </cell>
          <cell r="F12" t="str">
            <v>EH</v>
          </cell>
          <cell r="G12" t="str">
            <v>Environmental Enhancement</v>
          </cell>
          <cell r="H12" t="str">
            <v>MISC</v>
          </cell>
          <cell r="I12" t="str">
            <v>CAPITAL PROGRAMS</v>
          </cell>
          <cell r="J12" t="str">
            <v>REGULATORY</v>
          </cell>
          <cell r="K12" t="str">
            <v>EH</v>
          </cell>
          <cell r="L12" t="str">
            <v>CP - Misc</v>
          </cell>
          <cell r="M12" t="str">
            <v>CP - Misc</v>
          </cell>
          <cell r="N12">
            <v>0</v>
          </cell>
        </row>
        <row r="13">
          <cell r="A13" t="str">
            <v>FE</v>
          </cell>
          <cell r="B13" t="str">
            <v>MAINT</v>
          </cell>
          <cell r="C13" t="str">
            <v>SAMP</v>
          </cell>
          <cell r="D13" t="str">
            <v>OPEX</v>
          </cell>
          <cell r="E13">
            <v>0</v>
          </cell>
          <cell r="F13">
            <v>0</v>
          </cell>
          <cell r="G13">
            <v>0</v>
          </cell>
          <cell r="H13">
            <v>0</v>
          </cell>
          <cell r="I13">
            <v>0</v>
          </cell>
          <cell r="J13">
            <v>0</v>
          </cell>
          <cell r="K13" t="str">
            <v>FE</v>
          </cell>
          <cell r="L13" t="str">
            <v>Maint</v>
          </cell>
          <cell r="M13">
            <v>0</v>
          </cell>
          <cell r="N13" t="str">
            <v>Maint</v>
          </cell>
        </row>
        <row r="14">
          <cell r="A14" t="str">
            <v>HV</v>
          </cell>
          <cell r="B14" t="str">
            <v>CP</v>
          </cell>
          <cell r="C14" t="str">
            <v>SAMP</v>
          </cell>
          <cell r="D14" t="str">
            <v>CAPEX</v>
          </cell>
          <cell r="E14" t="str">
            <v>HV</v>
          </cell>
          <cell r="F14" t="str">
            <v>HV</v>
          </cell>
          <cell r="G14" t="str">
            <v>HV Development</v>
          </cell>
          <cell r="H14" t="str">
            <v>DISTRIBUTION</v>
          </cell>
          <cell r="I14" t="str">
            <v>CAPITAL PROGRAMS</v>
          </cell>
          <cell r="J14" t="str">
            <v>GROWTH</v>
          </cell>
          <cell r="K14" t="str">
            <v>HV</v>
          </cell>
          <cell r="L14" t="str">
            <v>CP - Distribution</v>
          </cell>
          <cell r="M14" t="str">
            <v>CP - Distribution</v>
          </cell>
          <cell r="N14">
            <v>0</v>
          </cell>
        </row>
        <row r="15">
          <cell r="A15" t="str">
            <v>IC</v>
          </cell>
          <cell r="B15" t="str">
            <v>CP</v>
          </cell>
          <cell r="C15" t="str">
            <v>SAMP</v>
          </cell>
          <cell r="D15" t="str">
            <v>CAPEX</v>
          </cell>
          <cell r="E15" t="str">
            <v>IC</v>
          </cell>
          <cell r="F15" t="str">
            <v>IC</v>
          </cell>
          <cell r="G15" t="str">
            <v>Industrial and Commercial</v>
          </cell>
          <cell r="H15" t="str">
            <v>DISTRIBUTION</v>
          </cell>
          <cell r="I15" t="str">
            <v>CAPITAL PROGRAMS</v>
          </cell>
          <cell r="J15" t="str">
            <v>GROWTH</v>
          </cell>
          <cell r="K15" t="str">
            <v>IC</v>
          </cell>
          <cell r="L15" t="str">
            <v>CP - Distribution</v>
          </cell>
          <cell r="M15" t="str">
            <v>CP - Distribution</v>
          </cell>
          <cell r="N15">
            <v>0</v>
          </cell>
        </row>
        <row r="16">
          <cell r="A16" t="str">
            <v>LV</v>
          </cell>
          <cell r="B16" t="str">
            <v>CP</v>
          </cell>
          <cell r="C16" t="str">
            <v>SAMP</v>
          </cell>
          <cell r="D16" t="str">
            <v>CAPEX</v>
          </cell>
          <cell r="E16" t="str">
            <v>LV</v>
          </cell>
          <cell r="F16" t="str">
            <v>LV</v>
          </cell>
          <cell r="G16" t="str">
            <v>Low Voltage Development</v>
          </cell>
          <cell r="H16" t="str">
            <v>DISTRIBUTION</v>
          </cell>
          <cell r="I16" t="str">
            <v>CAPITAL PROGRAMS</v>
          </cell>
          <cell r="J16" t="str">
            <v>RENEWAL</v>
          </cell>
          <cell r="K16" t="str">
            <v>LV</v>
          </cell>
          <cell r="L16" t="str">
            <v>CP - Distribution</v>
          </cell>
          <cell r="M16" t="str">
            <v>CP - Distribution</v>
          </cell>
          <cell r="N16">
            <v>0</v>
          </cell>
        </row>
        <row r="17">
          <cell r="A17" t="str">
            <v>MC</v>
          </cell>
          <cell r="B17" t="str">
            <v>OTHER</v>
          </cell>
          <cell r="C17" t="str">
            <v>SAMP</v>
          </cell>
          <cell r="D17" t="str">
            <v>CAPEX</v>
          </cell>
          <cell r="E17" t="str">
            <v>MC</v>
          </cell>
          <cell r="F17" t="str">
            <v>MC</v>
          </cell>
          <cell r="G17" t="str">
            <v>Metering</v>
          </cell>
          <cell r="H17" t="str">
            <v>MISC</v>
          </cell>
          <cell r="I17" t="str">
            <v>METERING</v>
          </cell>
          <cell r="J17" t="str">
            <v>GROWTH</v>
          </cell>
          <cell r="K17" t="str">
            <v>MC</v>
          </cell>
          <cell r="L17" t="str">
            <v>CP - Misc</v>
          </cell>
          <cell r="M17" t="str">
            <v>CP - Misc</v>
          </cell>
          <cell r="N17">
            <v>0</v>
          </cell>
        </row>
        <row r="18">
          <cell r="A18" t="str">
            <v>MD</v>
          </cell>
          <cell r="B18" t="str">
            <v>OTHER</v>
          </cell>
          <cell r="C18" t="str">
            <v>SAMP</v>
          </cell>
          <cell r="D18" t="str">
            <v>CAPEX</v>
          </cell>
          <cell r="E18" t="str">
            <v>MD</v>
          </cell>
          <cell r="F18" t="str">
            <v>MD</v>
          </cell>
          <cell r="G18" t="str">
            <v>Miscellaneous</v>
          </cell>
          <cell r="H18" t="str">
            <v>DISTRIBUTION</v>
          </cell>
          <cell r="I18" t="str">
            <v>CAPITAL PROGRAMS</v>
          </cell>
          <cell r="J18" t="str">
            <v>#N/A</v>
          </cell>
          <cell r="K18" t="str">
            <v>MD</v>
          </cell>
          <cell r="L18" t="str">
            <v>CP - Distribution</v>
          </cell>
          <cell r="M18" t="str">
            <v>CP - Distribution</v>
          </cell>
          <cell r="N18">
            <v>0</v>
          </cell>
        </row>
        <row r="19">
          <cell r="A19" t="str">
            <v>MT</v>
          </cell>
          <cell r="B19" t="str">
            <v>MAINT</v>
          </cell>
          <cell r="C19" t="str">
            <v>SAMP</v>
          </cell>
          <cell r="D19" t="str">
            <v>OPEX</v>
          </cell>
          <cell r="E19">
            <v>0</v>
          </cell>
          <cell r="F19">
            <v>0</v>
          </cell>
          <cell r="G19">
            <v>0</v>
          </cell>
          <cell r="H19">
            <v>0</v>
          </cell>
          <cell r="I19">
            <v>0</v>
          </cell>
          <cell r="J19">
            <v>0</v>
          </cell>
          <cell r="K19">
            <v>0</v>
          </cell>
          <cell r="L19" t="str">
            <v>Op Exp</v>
          </cell>
          <cell r="M19">
            <v>0</v>
          </cell>
          <cell r="N19" t="str">
            <v>Op Exp</v>
          </cell>
        </row>
        <row r="20">
          <cell r="A20" t="str">
            <v>NU</v>
          </cell>
          <cell r="B20" t="str">
            <v>CP</v>
          </cell>
          <cell r="C20" t="str">
            <v>SAMP</v>
          </cell>
          <cell r="D20" t="str">
            <v>CAPEX</v>
          </cell>
          <cell r="E20" t="str">
            <v>NU</v>
          </cell>
          <cell r="F20" t="str">
            <v>NU</v>
          </cell>
          <cell r="G20" t="str">
            <v>Non-urban Extension</v>
          </cell>
          <cell r="H20" t="str">
            <v>DISTRIBUTION</v>
          </cell>
          <cell r="I20" t="str">
            <v>CAPITAL PROGRAMS</v>
          </cell>
          <cell r="J20" t="str">
            <v>GROWTH</v>
          </cell>
          <cell r="K20" t="str">
            <v>NU</v>
          </cell>
          <cell r="L20" t="str">
            <v>CP - Distribution</v>
          </cell>
          <cell r="M20" t="str">
            <v>CP - Distribution</v>
          </cell>
          <cell r="N20">
            <v>0</v>
          </cell>
        </row>
        <row r="21">
          <cell r="A21" t="str">
            <v>OH</v>
          </cell>
          <cell r="B21" t="str">
            <v>OTHER</v>
          </cell>
          <cell r="C21" t="str">
            <v>SAMP</v>
          </cell>
          <cell r="D21" t="str">
            <v>CAPEX</v>
          </cell>
          <cell r="E21" t="str">
            <v>OH</v>
          </cell>
          <cell r="F21" t="str">
            <v>OH</v>
          </cell>
          <cell r="G21" t="str">
            <v>Capitalised Overheads</v>
          </cell>
          <cell r="H21" t="str">
            <v>MISC</v>
          </cell>
          <cell r="I21" t="str">
            <v>OVERHEADS</v>
          </cell>
          <cell r="J21" t="str">
            <v>GROWTH</v>
          </cell>
          <cell r="K21" t="str">
            <v>OH</v>
          </cell>
          <cell r="L21" t="str">
            <v>Overheads</v>
          </cell>
          <cell r="M21" t="str">
            <v>Overheads</v>
          </cell>
          <cell r="N21">
            <v>0</v>
          </cell>
        </row>
        <row r="22">
          <cell r="A22" t="str">
            <v>OL</v>
          </cell>
          <cell r="B22" t="str">
            <v>MAINT</v>
          </cell>
          <cell r="C22" t="str">
            <v>SAMP</v>
          </cell>
          <cell r="D22" t="str">
            <v>OPEX</v>
          </cell>
          <cell r="E22">
            <v>0</v>
          </cell>
          <cell r="F22">
            <v>0</v>
          </cell>
          <cell r="G22">
            <v>0</v>
          </cell>
          <cell r="H22">
            <v>0</v>
          </cell>
          <cell r="I22">
            <v>0</v>
          </cell>
          <cell r="J22">
            <v>0</v>
          </cell>
          <cell r="K22" t="str">
            <v>OL</v>
          </cell>
          <cell r="L22" t="str">
            <v>Maint</v>
          </cell>
          <cell r="M22">
            <v>0</v>
          </cell>
          <cell r="N22" t="str">
            <v>Maint</v>
          </cell>
        </row>
        <row r="23">
          <cell r="A23" t="str">
            <v>OT</v>
          </cell>
          <cell r="B23" t="str">
            <v>MAINT</v>
          </cell>
          <cell r="C23" t="str">
            <v>SAMP</v>
          </cell>
          <cell r="D23" t="str">
            <v>OPEX</v>
          </cell>
          <cell r="E23">
            <v>0</v>
          </cell>
          <cell r="F23">
            <v>0</v>
          </cell>
          <cell r="G23">
            <v>0</v>
          </cell>
          <cell r="H23">
            <v>0</v>
          </cell>
          <cell r="I23">
            <v>0</v>
          </cell>
          <cell r="J23">
            <v>0</v>
          </cell>
          <cell r="K23" t="str">
            <v>OT</v>
          </cell>
          <cell r="L23" t="str">
            <v>Op Exp</v>
          </cell>
          <cell r="M23">
            <v>0</v>
          </cell>
          <cell r="N23" t="str">
            <v>Op Exp</v>
          </cell>
        </row>
        <row r="24">
          <cell r="A24" t="str">
            <v>OV</v>
          </cell>
          <cell r="B24" t="str">
            <v>MAINT</v>
          </cell>
          <cell r="C24" t="str">
            <v>SAMP</v>
          </cell>
          <cell r="D24" t="str">
            <v>OPEX</v>
          </cell>
          <cell r="E24">
            <v>0</v>
          </cell>
          <cell r="F24">
            <v>0</v>
          </cell>
          <cell r="G24">
            <v>0</v>
          </cell>
          <cell r="H24">
            <v>0</v>
          </cell>
          <cell r="I24">
            <v>0</v>
          </cell>
          <cell r="J24">
            <v>0</v>
          </cell>
          <cell r="K24" t="str">
            <v>OV</v>
          </cell>
          <cell r="L24" t="str">
            <v>Overheads</v>
          </cell>
          <cell r="M24">
            <v>0</v>
          </cell>
          <cell r="N24" t="str">
            <v>Overheads</v>
          </cell>
        </row>
        <row r="25">
          <cell r="A25" t="str">
            <v>PF</v>
          </cell>
          <cell r="B25" t="str">
            <v>CP</v>
          </cell>
          <cell r="C25" t="str">
            <v>SAMP</v>
          </cell>
          <cell r="D25" t="str">
            <v>CAPEX</v>
          </cell>
          <cell r="E25" t="str">
            <v>PF</v>
          </cell>
          <cell r="F25" t="str">
            <v>PF</v>
          </cell>
          <cell r="G25" t="str">
            <v>Power Factor</v>
          </cell>
          <cell r="H25" t="str">
            <v>MISC</v>
          </cell>
          <cell r="I25" t="str">
            <v>CAPITAL PROGRAMS</v>
          </cell>
          <cell r="J25" t="str">
            <v>#N/A</v>
          </cell>
          <cell r="K25" t="str">
            <v>PF</v>
          </cell>
          <cell r="L25" t="str">
            <v>CP - Misc</v>
          </cell>
          <cell r="M25" t="str">
            <v>CP - Misc</v>
          </cell>
          <cell r="N25">
            <v>0</v>
          </cell>
        </row>
        <row r="26">
          <cell r="A26" t="str">
            <v>PQ</v>
          </cell>
          <cell r="B26" t="str">
            <v>CP</v>
          </cell>
          <cell r="C26" t="str">
            <v>SAMP</v>
          </cell>
          <cell r="D26" t="str">
            <v>CAPEX</v>
          </cell>
          <cell r="E26" t="str">
            <v>PQ</v>
          </cell>
          <cell r="F26" t="str">
            <v>PQ</v>
          </cell>
          <cell r="G26" t="str">
            <v>Power Quality</v>
          </cell>
          <cell r="H26" t="str">
            <v>MISC</v>
          </cell>
          <cell r="I26" t="str">
            <v>CAPITAL PROGRAMS</v>
          </cell>
          <cell r="J26" t="str">
            <v>REGULATORY</v>
          </cell>
          <cell r="K26" t="str">
            <v>PQ</v>
          </cell>
          <cell r="L26" t="str">
            <v>CP - Misc</v>
          </cell>
          <cell r="M26" t="str">
            <v>CP - Misc</v>
          </cell>
          <cell r="N26">
            <v>0</v>
          </cell>
        </row>
        <row r="27">
          <cell r="A27" t="str">
            <v>PR</v>
          </cell>
          <cell r="B27" t="str">
            <v>MP</v>
          </cell>
          <cell r="C27" t="str">
            <v>SAMP</v>
          </cell>
          <cell r="D27" t="str">
            <v>CAPEX</v>
          </cell>
          <cell r="E27" t="str">
            <v>PR</v>
          </cell>
          <cell r="F27" t="str">
            <v>PR</v>
          </cell>
          <cell r="G27" t="str">
            <v>Major Projects</v>
          </cell>
          <cell r="H27" t="str">
            <v>TRANSMISSION</v>
          </cell>
          <cell r="I27" t="str">
            <v>MAJOR PROJECT</v>
          </cell>
          <cell r="J27" t="str">
            <v>GROWTH</v>
          </cell>
          <cell r="K27">
            <v>0</v>
          </cell>
          <cell r="L27" t="str">
            <v>MP</v>
          </cell>
          <cell r="M27" t="str">
            <v>MP</v>
          </cell>
          <cell r="N27">
            <v>0</v>
          </cell>
        </row>
        <row r="28">
          <cell r="A28" t="str">
            <v>PRCONSTRAINT</v>
          </cell>
          <cell r="B28" t="str">
            <v>MP</v>
          </cell>
          <cell r="C28" t="str">
            <v>SAMP</v>
          </cell>
          <cell r="D28" t="str">
            <v>CAPEX</v>
          </cell>
          <cell r="E28" t="str">
            <v>PR</v>
          </cell>
          <cell r="F28" t="str">
            <v>PR</v>
          </cell>
          <cell r="G28" t="str">
            <v>Major Projects</v>
          </cell>
          <cell r="H28" t="str">
            <v>TRANSMISSION</v>
          </cell>
          <cell r="I28" t="str">
            <v>MAJOR PROJECT</v>
          </cell>
          <cell r="J28" t="str">
            <v>GROWTH</v>
          </cell>
          <cell r="K28">
            <v>0</v>
          </cell>
          <cell r="L28" t="str">
            <v>MP</v>
          </cell>
          <cell r="M28" t="str">
            <v>MP</v>
          </cell>
          <cell r="N28">
            <v>0</v>
          </cell>
        </row>
        <row r="29">
          <cell r="A29" t="str">
            <v>PRDEVELOPMENT</v>
          </cell>
          <cell r="B29" t="str">
            <v>MP</v>
          </cell>
          <cell r="C29" t="str">
            <v>SAMP</v>
          </cell>
          <cell r="D29" t="str">
            <v>CAPEX</v>
          </cell>
          <cell r="E29" t="str">
            <v>PR</v>
          </cell>
          <cell r="F29" t="str">
            <v>PR</v>
          </cell>
          <cell r="G29" t="str">
            <v>Major Projects</v>
          </cell>
          <cell r="H29" t="str">
            <v>TRANSMISSION</v>
          </cell>
          <cell r="I29" t="str">
            <v>MAJOR PROJECT</v>
          </cell>
          <cell r="J29" t="str">
            <v>GROWTH</v>
          </cell>
          <cell r="K29">
            <v>0</v>
          </cell>
          <cell r="L29" t="str">
            <v>MP</v>
          </cell>
          <cell r="M29" t="str">
            <v>MP</v>
          </cell>
          <cell r="N29">
            <v>0</v>
          </cell>
        </row>
        <row r="30">
          <cell r="A30" t="str">
            <v>PRL</v>
          </cell>
          <cell r="B30" t="str">
            <v>OTHER</v>
          </cell>
          <cell r="C30" t="str">
            <v>SAMP</v>
          </cell>
          <cell r="D30" t="str">
            <v>CAPEX</v>
          </cell>
          <cell r="E30" t="str">
            <v>PRL</v>
          </cell>
          <cell r="F30" t="str">
            <v>PRL</v>
          </cell>
          <cell r="G30" t="str">
            <v>Major Projects (Land)</v>
          </cell>
          <cell r="H30" t="str">
            <v>TRANSMISSION</v>
          </cell>
          <cell r="I30" t="str">
            <v>PMO</v>
          </cell>
          <cell r="J30" t="str">
            <v>GROWTH</v>
          </cell>
          <cell r="K30">
            <v>0</v>
          </cell>
          <cell r="L30" t="str">
            <v>MP</v>
          </cell>
          <cell r="M30" t="str">
            <v>MP</v>
          </cell>
          <cell r="N30">
            <v>0</v>
          </cell>
        </row>
        <row r="31">
          <cell r="A31" t="str">
            <v>PROTHER</v>
          </cell>
          <cell r="B31" t="str">
            <v>MP</v>
          </cell>
          <cell r="C31" t="str">
            <v>SAMP</v>
          </cell>
          <cell r="D31" t="str">
            <v>CAPEX</v>
          </cell>
          <cell r="E31" t="str">
            <v>PR</v>
          </cell>
          <cell r="F31" t="str">
            <v>PR</v>
          </cell>
          <cell r="G31" t="str">
            <v>Major Projects</v>
          </cell>
          <cell r="H31" t="str">
            <v>TRANSMISSION</v>
          </cell>
          <cell r="I31" t="str">
            <v>MAJOR PROJECT</v>
          </cell>
          <cell r="J31" t="str">
            <v>GROWTH</v>
          </cell>
          <cell r="K31">
            <v>0</v>
          </cell>
          <cell r="L31" t="str">
            <v>MP</v>
          </cell>
          <cell r="M31" t="str">
            <v>MP</v>
          </cell>
          <cell r="N31">
            <v>0</v>
          </cell>
        </row>
        <row r="32">
          <cell r="A32" t="str">
            <v>PS</v>
          </cell>
          <cell r="B32" t="str">
            <v>CP</v>
          </cell>
          <cell r="C32" t="str">
            <v>SAMP</v>
          </cell>
          <cell r="D32" t="str">
            <v>CAPEX</v>
          </cell>
          <cell r="E32" t="str">
            <v>PS</v>
          </cell>
          <cell r="F32" t="str">
            <v>PS</v>
          </cell>
          <cell r="G32" t="str">
            <v>Protection Systems</v>
          </cell>
          <cell r="H32" t="str">
            <v>TRANSMISSION</v>
          </cell>
          <cell r="I32" t="str">
            <v>CAPITAL PROGRAMS</v>
          </cell>
          <cell r="J32" t="str">
            <v>RENEWAL</v>
          </cell>
          <cell r="K32" t="str">
            <v>PS</v>
          </cell>
          <cell r="L32" t="str">
            <v>CP - Transmission Subs</v>
          </cell>
          <cell r="M32" t="str">
            <v>CP - Transmission Subs</v>
          </cell>
          <cell r="N32">
            <v>0</v>
          </cell>
        </row>
        <row r="33">
          <cell r="A33" t="str">
            <v>RI</v>
          </cell>
          <cell r="B33" t="str">
            <v>CP</v>
          </cell>
          <cell r="C33" t="str">
            <v>SAMP</v>
          </cell>
          <cell r="D33" t="str">
            <v>CAPEX</v>
          </cell>
          <cell r="E33" t="str">
            <v>RI</v>
          </cell>
          <cell r="F33" t="str">
            <v>RI</v>
          </cell>
          <cell r="G33" t="str">
            <v>Reliability Improvement</v>
          </cell>
          <cell r="H33" t="str">
            <v>DISTRIBUTION</v>
          </cell>
          <cell r="I33" t="str">
            <v>CAPITAL PROGRAMS</v>
          </cell>
          <cell r="J33" t="str">
            <v>GROWTH</v>
          </cell>
          <cell r="K33" t="str">
            <v>RI</v>
          </cell>
          <cell r="L33" t="str">
            <v>CP - Distribution</v>
          </cell>
          <cell r="M33" t="str">
            <v>CP - Distribution</v>
          </cell>
          <cell r="N33">
            <v>0</v>
          </cell>
        </row>
        <row r="34">
          <cell r="A34" t="str">
            <v>SA</v>
          </cell>
          <cell r="B34" t="str">
            <v>MAINT</v>
          </cell>
          <cell r="C34" t="str">
            <v>SAMP</v>
          </cell>
          <cell r="D34" t="str">
            <v>OPEX</v>
          </cell>
          <cell r="E34">
            <v>0</v>
          </cell>
          <cell r="F34">
            <v>0</v>
          </cell>
          <cell r="G34">
            <v>0</v>
          </cell>
          <cell r="H34">
            <v>0</v>
          </cell>
          <cell r="I34">
            <v>0</v>
          </cell>
          <cell r="J34">
            <v>0</v>
          </cell>
          <cell r="K34" t="str">
            <v>SA</v>
          </cell>
          <cell r="L34" t="str">
            <v>Maint</v>
          </cell>
          <cell r="M34">
            <v>0</v>
          </cell>
          <cell r="N34" t="str">
            <v>Maint</v>
          </cell>
        </row>
        <row r="35">
          <cell r="A35" t="str">
            <v>SG</v>
          </cell>
          <cell r="B35" t="str">
            <v>OTHER</v>
          </cell>
          <cell r="C35" t="str">
            <v>SAMP</v>
          </cell>
          <cell r="D35" t="str">
            <v>CAPEX</v>
          </cell>
          <cell r="E35" t="str">
            <v>SG</v>
          </cell>
          <cell r="F35" t="str">
            <v>SG</v>
          </cell>
          <cell r="G35" t="str">
            <v>Smart Grid</v>
          </cell>
          <cell r="H35" t="str">
            <v>MISC</v>
          </cell>
          <cell r="I35" t="str">
            <v>NTS</v>
          </cell>
          <cell r="J35" t="str">
            <v>GROWTH</v>
          </cell>
          <cell r="K35" t="str">
            <v>SG</v>
          </cell>
          <cell r="L35" t="str">
            <v>Smart Grid</v>
          </cell>
          <cell r="M35" t="str">
            <v>Smart Grid</v>
          </cell>
          <cell r="N35">
            <v>0</v>
          </cell>
        </row>
        <row r="36">
          <cell r="A36" t="str">
            <v>SL</v>
          </cell>
          <cell r="B36" t="str">
            <v>CP</v>
          </cell>
          <cell r="C36" t="str">
            <v>SAMP</v>
          </cell>
          <cell r="D36" t="str">
            <v>CAPEX</v>
          </cell>
          <cell r="E36" t="str">
            <v>SL</v>
          </cell>
          <cell r="F36" t="str">
            <v>SL</v>
          </cell>
          <cell r="G36" t="str">
            <v>Street Lighting</v>
          </cell>
          <cell r="H36" t="str">
            <v>DISTRIBUTION</v>
          </cell>
          <cell r="I36" t="str">
            <v>CAPITAL PROGRAMS</v>
          </cell>
          <cell r="J36" t="str">
            <v>GROWTH</v>
          </cell>
          <cell r="K36" t="str">
            <v>SL</v>
          </cell>
          <cell r="L36" t="str">
            <v>CP - Distribution</v>
          </cell>
          <cell r="M36" t="str">
            <v>CP - Distribution</v>
          </cell>
          <cell r="N36">
            <v>0</v>
          </cell>
        </row>
        <row r="37">
          <cell r="A37" t="str">
            <v>SP</v>
          </cell>
          <cell r="B37" t="str">
            <v>CP</v>
          </cell>
          <cell r="C37" t="str">
            <v>SAMP</v>
          </cell>
          <cell r="D37" t="str">
            <v>CAPEX</v>
          </cell>
          <cell r="E37" t="str">
            <v>SP</v>
          </cell>
          <cell r="F37" t="str">
            <v>SP</v>
          </cell>
          <cell r="G37" t="str">
            <v>Spares Purchase</v>
          </cell>
          <cell r="H37" t="str">
            <v>MISC</v>
          </cell>
          <cell r="I37" t="str">
            <v>CAPITAL PROGRAMS</v>
          </cell>
          <cell r="J37" t="str">
            <v>RENEWAL</v>
          </cell>
          <cell r="K37" t="str">
            <v>SP</v>
          </cell>
          <cell r="L37" t="str">
            <v>CP - Misc</v>
          </cell>
          <cell r="M37" t="str">
            <v>CP - Misc</v>
          </cell>
          <cell r="N37">
            <v>0</v>
          </cell>
        </row>
        <row r="38">
          <cell r="A38" t="str">
            <v>ST</v>
          </cell>
          <cell r="B38" t="str">
            <v>MAINT</v>
          </cell>
          <cell r="C38" t="str">
            <v>SAMP</v>
          </cell>
          <cell r="D38" t="str">
            <v>OPEX</v>
          </cell>
          <cell r="E38">
            <v>0</v>
          </cell>
          <cell r="F38">
            <v>0</v>
          </cell>
          <cell r="G38">
            <v>0</v>
          </cell>
          <cell r="H38">
            <v>0</v>
          </cell>
          <cell r="I38">
            <v>0</v>
          </cell>
          <cell r="J38">
            <v>0</v>
          </cell>
          <cell r="K38" t="str">
            <v>ST</v>
          </cell>
          <cell r="L38" t="str">
            <v>Maint</v>
          </cell>
          <cell r="M38">
            <v>0</v>
          </cell>
          <cell r="N38" t="str">
            <v>Maint</v>
          </cell>
        </row>
        <row r="39">
          <cell r="A39" t="str">
            <v>SW</v>
          </cell>
          <cell r="B39" t="str">
            <v>OTHER</v>
          </cell>
          <cell r="C39" t="str">
            <v>SAMP</v>
          </cell>
          <cell r="D39" t="str">
            <v>CAPEX</v>
          </cell>
          <cell r="E39" t="str">
            <v>SW</v>
          </cell>
          <cell r="F39" t="str">
            <v>SW</v>
          </cell>
          <cell r="G39" t="str">
            <v>Network Switching</v>
          </cell>
          <cell r="H39" t="str">
            <v>MISC</v>
          </cell>
          <cell r="I39" t="str">
            <v>SWITCHING</v>
          </cell>
          <cell r="J39" t="str">
            <v>GROWTH</v>
          </cell>
          <cell r="K39" t="str">
            <v>SW</v>
          </cell>
          <cell r="L39" t="str">
            <v>CP - Misc</v>
          </cell>
          <cell r="M39" t="str">
            <v>CP - Misc</v>
          </cell>
          <cell r="N39">
            <v>0</v>
          </cell>
        </row>
        <row r="40">
          <cell r="A40" t="str">
            <v>TA</v>
          </cell>
          <cell r="B40" t="str">
            <v>MAINT</v>
          </cell>
          <cell r="C40" t="str">
            <v>SAMP</v>
          </cell>
          <cell r="D40" t="str">
            <v>OPEX</v>
          </cell>
          <cell r="E40">
            <v>0</v>
          </cell>
          <cell r="F40">
            <v>0</v>
          </cell>
          <cell r="G40">
            <v>0</v>
          </cell>
          <cell r="H40">
            <v>0</v>
          </cell>
          <cell r="I40">
            <v>0</v>
          </cell>
          <cell r="J40">
            <v>0</v>
          </cell>
          <cell r="K40" t="str">
            <v>TA</v>
          </cell>
          <cell r="L40" t="str">
            <v>Maint</v>
          </cell>
          <cell r="M40">
            <v>0</v>
          </cell>
          <cell r="N40" t="str">
            <v>Maint</v>
          </cell>
        </row>
        <row r="41">
          <cell r="A41" t="str">
            <v>TM</v>
          </cell>
          <cell r="B41" t="str">
            <v>CP</v>
          </cell>
          <cell r="C41" t="str">
            <v>SAMP</v>
          </cell>
          <cell r="D41" t="str">
            <v>CAPEX</v>
          </cell>
          <cell r="E41" t="str">
            <v>TM</v>
          </cell>
          <cell r="F41" t="str">
            <v>TM</v>
          </cell>
          <cell r="G41" t="str">
            <v>Transmission Mains</v>
          </cell>
          <cell r="H41" t="str">
            <v>TRANSMISSION</v>
          </cell>
          <cell r="I41" t="str">
            <v>CAPITAL PROGRAMS</v>
          </cell>
          <cell r="J41" t="str">
            <v>RENEWAL</v>
          </cell>
          <cell r="K41" t="str">
            <v>TM</v>
          </cell>
          <cell r="L41" t="str">
            <v>CP - Transmission Mains</v>
          </cell>
          <cell r="M41" t="str">
            <v>CP - Transmission Mains</v>
          </cell>
          <cell r="N41">
            <v>0</v>
          </cell>
        </row>
        <row r="42">
          <cell r="A42" t="str">
            <v>TS</v>
          </cell>
          <cell r="B42" t="str">
            <v>MP</v>
          </cell>
          <cell r="C42" t="str">
            <v>SAMP</v>
          </cell>
          <cell r="D42" t="str">
            <v>CAPEX</v>
          </cell>
          <cell r="E42" t="str">
            <v>TS</v>
          </cell>
          <cell r="F42" t="str">
            <v>TS</v>
          </cell>
          <cell r="G42" t="str">
            <v>Transmission Substations</v>
          </cell>
          <cell r="H42" t="str">
            <v>TRANSMISSION</v>
          </cell>
          <cell r="I42" t="str">
            <v>CAPITAL PROGRAMS</v>
          </cell>
          <cell r="J42" t="str">
            <v>RENEWAL</v>
          </cell>
          <cell r="K42" t="str">
            <v>TS</v>
          </cell>
          <cell r="L42" t="str">
            <v>CP - Transmission Subs</v>
          </cell>
          <cell r="M42" t="str">
            <v>CP - Transmission Subs</v>
          </cell>
          <cell r="N42">
            <v>0</v>
          </cell>
        </row>
        <row r="43">
          <cell r="A43" t="str">
            <v>TSASSET</v>
          </cell>
          <cell r="B43" t="str">
            <v>MP</v>
          </cell>
          <cell r="C43" t="str">
            <v>SAMP</v>
          </cell>
          <cell r="D43" t="str">
            <v>CAPEX</v>
          </cell>
          <cell r="E43" t="str">
            <v>TS</v>
          </cell>
          <cell r="F43" t="str">
            <v>TSASSET</v>
          </cell>
          <cell r="G43" t="str">
            <v>Transmission Substations (Asset Renewal)</v>
          </cell>
          <cell r="H43" t="str">
            <v>TRANSMISSION</v>
          </cell>
          <cell r="I43" t="str">
            <v>MAJOR PROJECT</v>
          </cell>
          <cell r="J43" t="str">
            <v>RENEWAL</v>
          </cell>
          <cell r="K43">
            <v>0</v>
          </cell>
          <cell r="L43" t="str">
            <v>MP</v>
          </cell>
          <cell r="M43" t="str">
            <v>MP</v>
          </cell>
          <cell r="N43">
            <v>0</v>
          </cell>
        </row>
        <row r="44">
          <cell r="A44" t="str">
            <v>TSCB</v>
          </cell>
          <cell r="B44" t="str">
            <v>CP</v>
          </cell>
          <cell r="C44" t="str">
            <v>SAMP</v>
          </cell>
          <cell r="D44" t="str">
            <v>CAPEX</v>
          </cell>
          <cell r="E44" t="str">
            <v>TS</v>
          </cell>
          <cell r="F44" t="str">
            <v>TS</v>
          </cell>
          <cell r="G44" t="str">
            <v>Transmission Substations</v>
          </cell>
          <cell r="H44" t="str">
            <v>TRANSMISSION</v>
          </cell>
          <cell r="I44" t="str">
            <v>CAPITAL PROGRAMS</v>
          </cell>
          <cell r="J44" t="str">
            <v>RENEWAL</v>
          </cell>
          <cell r="K44">
            <v>0</v>
          </cell>
          <cell r="L44" t="str">
            <v>CP - Transmission Subs</v>
          </cell>
          <cell r="M44" t="str">
            <v>CP - Transmission Subs</v>
          </cell>
          <cell r="N44">
            <v>0</v>
          </cell>
        </row>
        <row r="45">
          <cell r="A45" t="str">
            <v>TSMISC</v>
          </cell>
          <cell r="B45" t="str">
            <v>CP</v>
          </cell>
          <cell r="C45" t="str">
            <v>SAMP</v>
          </cell>
          <cell r="D45" t="str">
            <v>CAPEX</v>
          </cell>
          <cell r="E45" t="str">
            <v>TS</v>
          </cell>
          <cell r="F45" t="str">
            <v>TS</v>
          </cell>
          <cell r="G45" t="str">
            <v>Transmission Substations</v>
          </cell>
          <cell r="H45" t="str">
            <v>TRANSMISSION</v>
          </cell>
          <cell r="I45" t="str">
            <v>CAPITAL PROGRAMS</v>
          </cell>
          <cell r="J45" t="str">
            <v>RENEWAL</v>
          </cell>
          <cell r="K45">
            <v>0</v>
          </cell>
          <cell r="L45" t="str">
            <v>CP - Transmission Subs</v>
          </cell>
          <cell r="M45" t="str">
            <v>CP - Transmission Subs</v>
          </cell>
          <cell r="N45">
            <v>0</v>
          </cell>
        </row>
        <row r="46">
          <cell r="A46" t="str">
            <v>TSOTHER</v>
          </cell>
          <cell r="B46" t="str">
            <v>CP</v>
          </cell>
          <cell r="C46" t="str">
            <v>SAMP</v>
          </cell>
          <cell r="D46" t="str">
            <v>CAPEX</v>
          </cell>
          <cell r="E46" t="str">
            <v>TS</v>
          </cell>
          <cell r="F46" t="str">
            <v>TS</v>
          </cell>
          <cell r="G46" t="str">
            <v>Transmission Substations</v>
          </cell>
          <cell r="H46" t="str">
            <v>TRANSMISSION</v>
          </cell>
          <cell r="I46" t="str">
            <v>CAPITAL PROGRAMS</v>
          </cell>
          <cell r="J46" t="str">
            <v>RENEWAL</v>
          </cell>
          <cell r="K46">
            <v>0</v>
          </cell>
          <cell r="L46" t="str">
            <v>CP - Transmission Subs</v>
          </cell>
          <cell r="M46" t="str">
            <v>CP - Transmission Subs</v>
          </cell>
          <cell r="N46">
            <v>0</v>
          </cell>
        </row>
        <row r="47">
          <cell r="A47" t="str">
            <v>TSPROJ</v>
          </cell>
          <cell r="B47" t="str">
            <v>CP</v>
          </cell>
          <cell r="C47" t="str">
            <v>SAMP</v>
          </cell>
          <cell r="D47" t="str">
            <v>CAPEX</v>
          </cell>
          <cell r="E47" t="str">
            <v>TS</v>
          </cell>
          <cell r="F47" t="str">
            <v>TS</v>
          </cell>
          <cell r="G47" t="str">
            <v>Transmission Substations</v>
          </cell>
          <cell r="H47" t="str">
            <v>TRANSMISSION</v>
          </cell>
          <cell r="I47" t="str">
            <v>CAPITAL PROGRAMS</v>
          </cell>
          <cell r="J47" t="str">
            <v>RENEWAL</v>
          </cell>
          <cell r="K47">
            <v>0</v>
          </cell>
          <cell r="L47" t="str">
            <v>CP - Transmission Subs</v>
          </cell>
          <cell r="M47" t="str">
            <v>CP - Transmission Subs</v>
          </cell>
          <cell r="N47">
            <v>0</v>
          </cell>
        </row>
        <row r="48">
          <cell r="A48" t="str">
            <v>TSTX</v>
          </cell>
          <cell r="B48" t="str">
            <v>CP</v>
          </cell>
          <cell r="C48" t="str">
            <v>SAMP</v>
          </cell>
          <cell r="D48" t="str">
            <v>CAPEX</v>
          </cell>
          <cell r="E48" t="str">
            <v>TS</v>
          </cell>
          <cell r="F48" t="str">
            <v>TS</v>
          </cell>
          <cell r="G48" t="str">
            <v>Transmission Substations</v>
          </cell>
          <cell r="H48" t="str">
            <v>TRANSMISSION</v>
          </cell>
          <cell r="I48" t="str">
            <v>CAPITAL PROGRAMS</v>
          </cell>
          <cell r="J48" t="str">
            <v>RENEWAL</v>
          </cell>
          <cell r="K48">
            <v>0</v>
          </cell>
          <cell r="L48" t="str">
            <v>CP - Transmission Subs</v>
          </cell>
          <cell r="M48" t="str">
            <v>CP - Transmission Subs</v>
          </cell>
          <cell r="N48">
            <v>0</v>
          </cell>
        </row>
        <row r="49">
          <cell r="A49" t="str">
            <v>UR</v>
          </cell>
          <cell r="B49" t="str">
            <v>CP</v>
          </cell>
          <cell r="C49" t="str">
            <v>SAMP</v>
          </cell>
          <cell r="D49" t="str">
            <v>CAPEX</v>
          </cell>
          <cell r="E49" t="str">
            <v>UR</v>
          </cell>
          <cell r="F49" t="str">
            <v>UR</v>
          </cell>
          <cell r="G49" t="str">
            <v>URD</v>
          </cell>
          <cell r="H49" t="str">
            <v>DISTRIBUTION</v>
          </cell>
          <cell r="I49" t="str">
            <v>CAPITAL PROGRAMS</v>
          </cell>
          <cell r="J49" t="str">
            <v>GROWTH</v>
          </cell>
          <cell r="K49" t="str">
            <v>UR</v>
          </cell>
          <cell r="L49" t="str">
            <v>CP - Distribution</v>
          </cell>
          <cell r="M49" t="str">
            <v>CP - Distribution</v>
          </cell>
          <cell r="N49">
            <v>0</v>
          </cell>
        </row>
        <row r="50">
          <cell r="A50" t="str">
            <v>VM</v>
          </cell>
          <cell r="B50" t="str">
            <v>MAINT</v>
          </cell>
          <cell r="C50" t="str">
            <v>SAMP</v>
          </cell>
          <cell r="D50" t="str">
            <v>OPEX</v>
          </cell>
          <cell r="E50">
            <v>0</v>
          </cell>
          <cell r="F50">
            <v>0</v>
          </cell>
          <cell r="G50">
            <v>0</v>
          </cell>
          <cell r="H50">
            <v>0</v>
          </cell>
          <cell r="I50">
            <v>0</v>
          </cell>
          <cell r="J50">
            <v>0</v>
          </cell>
          <cell r="K50" t="str">
            <v>VM</v>
          </cell>
          <cell r="L50" t="str">
            <v>Maint</v>
          </cell>
          <cell r="M50">
            <v>0</v>
          </cell>
          <cell r="N50" t="str">
            <v>Maint</v>
          </cell>
        </row>
      </sheetData>
      <sheetData sheetId="2"/>
      <sheetData sheetId="3"/>
      <sheetData sheetId="4"/>
      <sheetData sheetId="5"/>
      <sheetData sheetId="6"/>
      <sheetData sheetId="7"/>
      <sheetData sheetId="8"/>
      <sheetData sheetId="9"/>
      <sheetData sheetId="10">
        <row r="137">
          <cell r="AZ137">
            <v>0.48730385331313136</v>
          </cell>
          <cell r="BH137">
            <v>0.40799950401281226</v>
          </cell>
          <cell r="BP137">
            <v>0.49354852330525778</v>
          </cell>
        </row>
      </sheetData>
      <sheetData sheetId="11"/>
      <sheetData sheetId="12"/>
      <sheetData sheetId="13"/>
      <sheetData sheetId="14"/>
      <sheetData sheetId="15"/>
      <sheetData sheetId="16"/>
      <sheetData sheetId="17"/>
      <sheetData sheetId="18"/>
      <sheetData sheetId="19">
        <row r="8">
          <cell r="B8" t="str">
            <v>ARC</v>
          </cell>
          <cell r="C8">
            <v>13311.12</v>
          </cell>
          <cell r="E8">
            <v>13311.12</v>
          </cell>
          <cell r="I8">
            <v>55175</v>
          </cell>
          <cell r="K8">
            <v>55175</v>
          </cell>
          <cell r="O8">
            <v>68486.12</v>
          </cell>
          <cell r="P8">
            <v>0.19436230290166828</v>
          </cell>
          <cell r="Q8">
            <v>0</v>
          </cell>
          <cell r="R8">
            <v>0.19436230290166828</v>
          </cell>
          <cell r="S8">
            <v>0</v>
          </cell>
          <cell r="T8">
            <v>0</v>
          </cell>
          <cell r="U8">
            <v>0</v>
          </cell>
          <cell r="V8">
            <v>0.80563769709833177</v>
          </cell>
          <cell r="W8">
            <v>0</v>
          </cell>
          <cell r="X8">
            <v>0.80563769709833177</v>
          </cell>
          <cell r="Y8">
            <v>0</v>
          </cell>
          <cell r="Z8">
            <v>0</v>
          </cell>
          <cell r="AA8">
            <v>0</v>
          </cell>
          <cell r="AB8">
            <v>1</v>
          </cell>
        </row>
        <row r="9">
          <cell r="B9" t="str">
            <v>ARE</v>
          </cell>
          <cell r="I9">
            <v>250430.62</v>
          </cell>
          <cell r="K9">
            <v>250430.62</v>
          </cell>
          <cell r="O9">
            <v>250430.62</v>
          </cell>
          <cell r="P9">
            <v>0</v>
          </cell>
          <cell r="Q9">
            <v>0</v>
          </cell>
          <cell r="R9">
            <v>0</v>
          </cell>
          <cell r="S9">
            <v>0</v>
          </cell>
          <cell r="T9">
            <v>0</v>
          </cell>
          <cell r="U9">
            <v>0</v>
          </cell>
          <cell r="V9">
            <v>1</v>
          </cell>
          <cell r="W9">
            <v>0</v>
          </cell>
          <cell r="X9">
            <v>1</v>
          </cell>
          <cell r="Y9">
            <v>0</v>
          </cell>
          <cell r="Z9">
            <v>0</v>
          </cell>
          <cell r="AA9">
            <v>0</v>
          </cell>
          <cell r="AB9">
            <v>1</v>
          </cell>
        </row>
        <row r="10">
          <cell r="B10" t="str">
            <v>ARN</v>
          </cell>
          <cell r="I10">
            <v>287707</v>
          </cell>
          <cell r="K10">
            <v>287707</v>
          </cell>
          <cell r="O10">
            <v>287707</v>
          </cell>
          <cell r="P10">
            <v>0</v>
          </cell>
          <cell r="Q10">
            <v>0</v>
          </cell>
          <cell r="R10">
            <v>0</v>
          </cell>
          <cell r="S10">
            <v>0</v>
          </cell>
          <cell r="T10">
            <v>0</v>
          </cell>
          <cell r="U10">
            <v>0</v>
          </cell>
          <cell r="V10">
            <v>1</v>
          </cell>
          <cell r="W10">
            <v>0</v>
          </cell>
          <cell r="X10">
            <v>1</v>
          </cell>
          <cell r="Y10">
            <v>0</v>
          </cell>
          <cell r="Z10">
            <v>0</v>
          </cell>
          <cell r="AA10">
            <v>0</v>
          </cell>
          <cell r="AB10">
            <v>1</v>
          </cell>
        </row>
        <row r="11">
          <cell r="B11" t="str">
            <v>ARS</v>
          </cell>
          <cell r="C11">
            <v>403.33</v>
          </cell>
          <cell r="E11">
            <v>403.33</v>
          </cell>
          <cell r="G11">
            <v>17846.89</v>
          </cell>
          <cell r="H11">
            <v>17846.89</v>
          </cell>
          <cell r="I11">
            <v>20386.560000000001</v>
          </cell>
          <cell r="K11">
            <v>20386.560000000001</v>
          </cell>
          <cell r="L11">
            <v>4709.1899999999996</v>
          </cell>
          <cell r="M11">
            <v>14273.54</v>
          </cell>
          <cell r="N11">
            <v>18982.73</v>
          </cell>
          <cell r="O11">
            <v>57619.51</v>
          </cell>
          <cell r="P11">
            <v>6.9998859761216288E-3</v>
          </cell>
          <cell r="Q11">
            <v>0</v>
          </cell>
          <cell r="R11">
            <v>6.9998859761216288E-3</v>
          </cell>
          <cell r="S11">
            <v>0</v>
          </cell>
          <cell r="T11">
            <v>0.3097369276482913</v>
          </cell>
          <cell r="U11">
            <v>0.3097369276482913</v>
          </cell>
          <cell r="V11">
            <v>0.35381349129834672</v>
          </cell>
          <cell r="W11">
            <v>0</v>
          </cell>
          <cell r="X11">
            <v>0.35381349129834672</v>
          </cell>
          <cell r="Y11">
            <v>8.1729087942608317E-2</v>
          </cell>
          <cell r="Z11">
            <v>0.24772060713463201</v>
          </cell>
          <cell r="AA11">
            <v>0.32944969507724031</v>
          </cell>
          <cell r="AB11">
            <v>1</v>
          </cell>
        </row>
        <row r="12">
          <cell r="C12">
            <v>13714.45</v>
          </cell>
          <cell r="E12">
            <v>13714.45</v>
          </cell>
          <cell r="G12">
            <v>17846.89</v>
          </cell>
          <cell r="H12">
            <v>17846.89</v>
          </cell>
          <cell r="I12">
            <v>613699.18000000005</v>
          </cell>
          <cell r="K12">
            <v>613699.18000000005</v>
          </cell>
          <cell r="L12">
            <v>4709.1899999999996</v>
          </cell>
          <cell r="M12">
            <v>14273.54</v>
          </cell>
          <cell r="N12">
            <v>18982.73</v>
          </cell>
          <cell r="O12">
            <v>664243.25</v>
          </cell>
          <cell r="P12">
            <v>2.0646728438715789E-2</v>
          </cell>
          <cell r="Q12">
            <v>0</v>
          </cell>
          <cell r="R12">
            <v>2.0646728438715789E-2</v>
          </cell>
          <cell r="S12">
            <v>0</v>
          </cell>
          <cell r="T12">
            <v>2.6868003551409819E-2</v>
          </cell>
          <cell r="U12">
            <v>2.6868003551409819E-2</v>
          </cell>
          <cell r="V12">
            <v>0.9239072884820434</v>
          </cell>
          <cell r="W12">
            <v>0</v>
          </cell>
          <cell r="X12">
            <v>0.9239072884820434</v>
          </cell>
          <cell r="Y12">
            <v>7.0895564237950471E-3</v>
          </cell>
          <cell r="Z12">
            <v>2.1488423104036061E-2</v>
          </cell>
          <cell r="AA12">
            <v>2.8577979527831105E-2</v>
          </cell>
          <cell r="AB12">
            <v>1</v>
          </cell>
        </row>
        <row r="13">
          <cell r="B13" t="str">
            <v>AU002E</v>
          </cell>
          <cell r="I13">
            <v>9215.4</v>
          </cell>
          <cell r="K13">
            <v>9215.4</v>
          </cell>
          <cell r="O13">
            <v>9215.4</v>
          </cell>
          <cell r="P13">
            <v>0</v>
          </cell>
          <cell r="Q13">
            <v>0</v>
          </cell>
          <cell r="R13">
            <v>0</v>
          </cell>
          <cell r="S13">
            <v>0</v>
          </cell>
          <cell r="T13">
            <v>0</v>
          </cell>
          <cell r="U13">
            <v>0</v>
          </cell>
          <cell r="V13">
            <v>1</v>
          </cell>
          <cell r="W13">
            <v>0</v>
          </cell>
          <cell r="X13">
            <v>1</v>
          </cell>
          <cell r="Y13">
            <v>0</v>
          </cell>
          <cell r="Z13">
            <v>0</v>
          </cell>
          <cell r="AA13">
            <v>0</v>
          </cell>
          <cell r="AB13">
            <v>1</v>
          </cell>
        </row>
        <row r="14">
          <cell r="B14" t="str">
            <v>AU002N</v>
          </cell>
          <cell r="G14">
            <v>225278.61</v>
          </cell>
          <cell r="H14">
            <v>225278.61</v>
          </cell>
          <cell r="I14">
            <v>75554.86</v>
          </cell>
          <cell r="K14">
            <v>75554.86</v>
          </cell>
          <cell r="O14">
            <v>300833.46999999997</v>
          </cell>
          <cell r="P14">
            <v>0</v>
          </cell>
          <cell r="Q14">
            <v>0</v>
          </cell>
          <cell r="R14">
            <v>0</v>
          </cell>
          <cell r="S14">
            <v>0</v>
          </cell>
          <cell r="T14">
            <v>0.74884822489997538</v>
          </cell>
          <cell r="U14">
            <v>0.74884822489997538</v>
          </cell>
          <cell r="V14">
            <v>0.25115177510002462</v>
          </cell>
          <cell r="W14">
            <v>0</v>
          </cell>
          <cell r="X14">
            <v>0.25115177510002462</v>
          </cell>
          <cell r="Y14">
            <v>0</v>
          </cell>
          <cell r="Z14">
            <v>0</v>
          </cell>
          <cell r="AA14">
            <v>0</v>
          </cell>
          <cell r="AB14">
            <v>1</v>
          </cell>
        </row>
        <row r="15">
          <cell r="B15" t="str">
            <v>AU002S</v>
          </cell>
          <cell r="I15">
            <v>135907.98000000001</v>
          </cell>
          <cell r="K15">
            <v>135907.98000000001</v>
          </cell>
          <cell r="M15">
            <v>72838.740000000005</v>
          </cell>
          <cell r="N15">
            <v>72838.740000000005</v>
          </cell>
          <cell r="O15">
            <v>208746.72</v>
          </cell>
          <cell r="P15">
            <v>0</v>
          </cell>
          <cell r="Q15">
            <v>0</v>
          </cell>
          <cell r="R15">
            <v>0</v>
          </cell>
          <cell r="S15">
            <v>0</v>
          </cell>
          <cell r="T15">
            <v>0</v>
          </cell>
          <cell r="U15">
            <v>0</v>
          </cell>
          <cell r="V15">
            <v>0.65106642154664762</v>
          </cell>
          <cell r="W15">
            <v>0</v>
          </cell>
          <cell r="X15">
            <v>0.65106642154664762</v>
          </cell>
          <cell r="Y15">
            <v>0</v>
          </cell>
          <cell r="Z15">
            <v>0.34893357845335249</v>
          </cell>
          <cell r="AA15">
            <v>0.34893357845335249</v>
          </cell>
          <cell r="AB15">
            <v>1</v>
          </cell>
        </row>
        <row r="16">
          <cell r="B16" t="str">
            <v>AU002T</v>
          </cell>
          <cell r="I16">
            <v>35030</v>
          </cell>
          <cell r="K16">
            <v>35030</v>
          </cell>
          <cell r="O16">
            <v>35030</v>
          </cell>
          <cell r="P16">
            <v>0</v>
          </cell>
          <cell r="Q16">
            <v>0</v>
          </cell>
          <cell r="R16">
            <v>0</v>
          </cell>
          <cell r="S16">
            <v>0</v>
          </cell>
          <cell r="T16">
            <v>0</v>
          </cell>
          <cell r="U16">
            <v>0</v>
          </cell>
          <cell r="V16">
            <v>1</v>
          </cell>
          <cell r="W16">
            <v>0</v>
          </cell>
          <cell r="X16">
            <v>1</v>
          </cell>
          <cell r="Y16">
            <v>0</v>
          </cell>
          <cell r="Z16">
            <v>0</v>
          </cell>
          <cell r="AA16">
            <v>0</v>
          </cell>
          <cell r="AB16">
            <v>1</v>
          </cell>
        </row>
        <row r="17">
          <cell r="G17">
            <v>225278.61</v>
          </cell>
          <cell r="H17">
            <v>225278.61</v>
          </cell>
          <cell r="I17">
            <v>255708.24</v>
          </cell>
          <cell r="K17">
            <v>255708.24</v>
          </cell>
          <cell r="M17">
            <v>72838.740000000005</v>
          </cell>
          <cell r="N17">
            <v>72838.740000000005</v>
          </cell>
          <cell r="O17">
            <v>553825.59</v>
          </cell>
          <cell r="P17">
            <v>0</v>
          </cell>
          <cell r="Q17">
            <v>0</v>
          </cell>
          <cell r="R17">
            <v>0</v>
          </cell>
          <cell r="S17">
            <v>0</v>
          </cell>
          <cell r="T17">
            <v>0.40676814879572465</v>
          </cell>
          <cell r="U17">
            <v>0.40676814879572465</v>
          </cell>
          <cell r="V17">
            <v>0.46171257633653223</v>
          </cell>
          <cell r="W17">
            <v>0</v>
          </cell>
          <cell r="X17">
            <v>0.46171257633653223</v>
          </cell>
          <cell r="Y17">
            <v>0</v>
          </cell>
          <cell r="Z17">
            <v>0.13151927486774312</v>
          </cell>
          <cell r="AA17">
            <v>0.13151927486774312</v>
          </cell>
          <cell r="AB17">
            <v>1</v>
          </cell>
        </row>
        <row r="18">
          <cell r="B18" t="str">
            <v>AU004C</v>
          </cell>
          <cell r="I18">
            <v>187612.21</v>
          </cell>
          <cell r="K18">
            <v>187612.21</v>
          </cell>
          <cell r="O18">
            <v>187612.21</v>
          </cell>
          <cell r="P18">
            <v>0</v>
          </cell>
          <cell r="Q18">
            <v>0</v>
          </cell>
          <cell r="R18">
            <v>0</v>
          </cell>
          <cell r="S18">
            <v>0</v>
          </cell>
          <cell r="T18">
            <v>0</v>
          </cell>
          <cell r="U18">
            <v>0</v>
          </cell>
          <cell r="V18">
            <v>1</v>
          </cell>
          <cell r="W18">
            <v>0</v>
          </cell>
          <cell r="X18">
            <v>1</v>
          </cell>
          <cell r="Y18">
            <v>0</v>
          </cell>
          <cell r="Z18">
            <v>0</v>
          </cell>
          <cell r="AA18">
            <v>0</v>
          </cell>
          <cell r="AB18">
            <v>1</v>
          </cell>
        </row>
        <row r="19">
          <cell r="B19" t="str">
            <v>AU004E</v>
          </cell>
          <cell r="I19">
            <v>74930.23</v>
          </cell>
          <cell r="K19">
            <v>74930.23</v>
          </cell>
          <cell r="O19">
            <v>74930.23</v>
          </cell>
          <cell r="P19">
            <v>0</v>
          </cell>
          <cell r="Q19">
            <v>0</v>
          </cell>
          <cell r="R19">
            <v>0</v>
          </cell>
          <cell r="S19">
            <v>0</v>
          </cell>
          <cell r="T19">
            <v>0</v>
          </cell>
          <cell r="U19">
            <v>0</v>
          </cell>
          <cell r="V19">
            <v>1</v>
          </cell>
          <cell r="W19">
            <v>0</v>
          </cell>
          <cell r="X19">
            <v>1</v>
          </cell>
          <cell r="Y19">
            <v>0</v>
          </cell>
          <cell r="Z19">
            <v>0</v>
          </cell>
          <cell r="AA19">
            <v>0</v>
          </cell>
          <cell r="AB19">
            <v>1</v>
          </cell>
        </row>
        <row r="20">
          <cell r="B20" t="str">
            <v>AU004N</v>
          </cell>
          <cell r="G20">
            <v>4176.33</v>
          </cell>
          <cell r="H20">
            <v>4176.33</v>
          </cell>
          <cell r="I20">
            <v>53821.93</v>
          </cell>
          <cell r="K20">
            <v>53821.93</v>
          </cell>
          <cell r="O20">
            <v>57998.26</v>
          </cell>
          <cell r="P20">
            <v>0</v>
          </cell>
          <cell r="Q20">
            <v>0</v>
          </cell>
          <cell r="R20">
            <v>0</v>
          </cell>
          <cell r="S20">
            <v>0</v>
          </cell>
          <cell r="T20">
            <v>7.2007849890669134E-2</v>
          </cell>
          <cell r="U20">
            <v>7.2007849890669134E-2</v>
          </cell>
          <cell r="V20">
            <v>0.92799215010933089</v>
          </cell>
          <cell r="W20">
            <v>0</v>
          </cell>
          <cell r="X20">
            <v>0.92799215010933089</v>
          </cell>
          <cell r="Y20">
            <v>0</v>
          </cell>
          <cell r="Z20">
            <v>0</v>
          </cell>
          <cell r="AA20">
            <v>0</v>
          </cell>
          <cell r="AB20">
            <v>1</v>
          </cell>
        </row>
        <row r="21">
          <cell r="B21" t="str">
            <v>AU004S</v>
          </cell>
          <cell r="I21">
            <v>16147.51</v>
          </cell>
          <cell r="K21">
            <v>16147.51</v>
          </cell>
          <cell r="O21">
            <v>16147.51</v>
          </cell>
          <cell r="P21">
            <v>0</v>
          </cell>
          <cell r="Q21">
            <v>0</v>
          </cell>
          <cell r="R21">
            <v>0</v>
          </cell>
          <cell r="S21">
            <v>0</v>
          </cell>
          <cell r="T21">
            <v>0</v>
          </cell>
          <cell r="U21">
            <v>0</v>
          </cell>
          <cell r="V21">
            <v>1</v>
          </cell>
          <cell r="W21">
            <v>0</v>
          </cell>
          <cell r="X21">
            <v>1</v>
          </cell>
          <cell r="Y21">
            <v>0</v>
          </cell>
          <cell r="Z21">
            <v>0</v>
          </cell>
          <cell r="AA21">
            <v>0</v>
          </cell>
          <cell r="AB21">
            <v>1</v>
          </cell>
        </row>
        <row r="22">
          <cell r="G22">
            <v>4176.33</v>
          </cell>
          <cell r="H22">
            <v>4176.33</v>
          </cell>
          <cell r="I22">
            <v>332511.88</v>
          </cell>
          <cell r="K22">
            <v>332511.88</v>
          </cell>
          <cell r="O22">
            <v>336688.21</v>
          </cell>
          <cell r="P22">
            <v>0</v>
          </cell>
          <cell r="Q22">
            <v>0</v>
          </cell>
          <cell r="R22">
            <v>0</v>
          </cell>
          <cell r="S22">
            <v>0</v>
          </cell>
          <cell r="T22">
            <v>1.2404146851474247E-2</v>
          </cell>
          <cell r="U22">
            <v>1.2404146851474247E-2</v>
          </cell>
          <cell r="V22">
            <v>0.98759585314852572</v>
          </cell>
          <cell r="W22">
            <v>0</v>
          </cell>
          <cell r="X22">
            <v>0.98759585314852572</v>
          </cell>
          <cell r="Y22">
            <v>0</v>
          </cell>
          <cell r="Z22">
            <v>0</v>
          </cell>
          <cell r="AA22">
            <v>0</v>
          </cell>
          <cell r="AB22">
            <v>1</v>
          </cell>
        </row>
        <row r="23">
          <cell r="B23" t="str">
            <v>AU005N</v>
          </cell>
          <cell r="G23">
            <v>1593.19</v>
          </cell>
          <cell r="H23">
            <v>1593.19</v>
          </cell>
          <cell r="O23">
            <v>1593.19</v>
          </cell>
          <cell r="P23">
            <v>0</v>
          </cell>
          <cell r="Q23">
            <v>0</v>
          </cell>
          <cell r="R23">
            <v>0</v>
          </cell>
          <cell r="S23">
            <v>0</v>
          </cell>
          <cell r="T23">
            <v>1</v>
          </cell>
          <cell r="U23">
            <v>1</v>
          </cell>
          <cell r="V23">
            <v>0</v>
          </cell>
          <cell r="W23">
            <v>0</v>
          </cell>
          <cell r="X23">
            <v>0</v>
          </cell>
          <cell r="Y23">
            <v>0</v>
          </cell>
          <cell r="Z23">
            <v>0</v>
          </cell>
          <cell r="AA23">
            <v>0</v>
          </cell>
          <cell r="AB23">
            <v>1</v>
          </cell>
        </row>
        <row r="24">
          <cell r="G24">
            <v>1593.19</v>
          </cell>
          <cell r="H24">
            <v>1593.19</v>
          </cell>
          <cell r="O24">
            <v>1593.19</v>
          </cell>
          <cell r="P24">
            <v>0</v>
          </cell>
          <cell r="Q24">
            <v>0</v>
          </cell>
          <cell r="R24">
            <v>0</v>
          </cell>
          <cell r="S24">
            <v>0</v>
          </cell>
          <cell r="T24">
            <v>1</v>
          </cell>
          <cell r="U24">
            <v>1</v>
          </cell>
          <cell r="V24">
            <v>0</v>
          </cell>
          <cell r="W24">
            <v>0</v>
          </cell>
          <cell r="X24">
            <v>0</v>
          </cell>
          <cell r="Y24">
            <v>0</v>
          </cell>
          <cell r="Z24">
            <v>0</v>
          </cell>
          <cell r="AA24">
            <v>0</v>
          </cell>
          <cell r="AB24">
            <v>1</v>
          </cell>
        </row>
        <row r="25">
          <cell r="B25" t="str">
            <v>AU008N</v>
          </cell>
          <cell r="G25">
            <v>750</v>
          </cell>
          <cell r="H25">
            <v>750</v>
          </cell>
          <cell r="O25">
            <v>750</v>
          </cell>
          <cell r="P25">
            <v>0</v>
          </cell>
          <cell r="Q25">
            <v>0</v>
          </cell>
          <cell r="R25">
            <v>0</v>
          </cell>
          <cell r="S25">
            <v>0</v>
          </cell>
          <cell r="T25">
            <v>1</v>
          </cell>
          <cell r="U25">
            <v>1</v>
          </cell>
          <cell r="V25">
            <v>0</v>
          </cell>
          <cell r="W25">
            <v>0</v>
          </cell>
          <cell r="X25">
            <v>0</v>
          </cell>
          <cell r="Y25">
            <v>0</v>
          </cell>
          <cell r="Z25">
            <v>0</v>
          </cell>
          <cell r="AA25">
            <v>0</v>
          </cell>
          <cell r="AB25">
            <v>1</v>
          </cell>
        </row>
        <row r="26">
          <cell r="G26">
            <v>750</v>
          </cell>
          <cell r="H26">
            <v>750</v>
          </cell>
          <cell r="O26">
            <v>750</v>
          </cell>
          <cell r="P26">
            <v>0</v>
          </cell>
          <cell r="Q26">
            <v>0</v>
          </cell>
          <cell r="R26">
            <v>0</v>
          </cell>
          <cell r="S26">
            <v>0</v>
          </cell>
          <cell r="T26">
            <v>1</v>
          </cell>
          <cell r="U26">
            <v>1</v>
          </cell>
          <cell r="V26">
            <v>0</v>
          </cell>
          <cell r="W26">
            <v>0</v>
          </cell>
          <cell r="X26">
            <v>0</v>
          </cell>
          <cell r="Y26">
            <v>0</v>
          </cell>
          <cell r="Z26">
            <v>0</v>
          </cell>
          <cell r="AA26">
            <v>0</v>
          </cell>
          <cell r="AB26">
            <v>1</v>
          </cell>
        </row>
        <row r="27">
          <cell r="B27" t="str">
            <v>AU013</v>
          </cell>
          <cell r="G27">
            <v>2912.28</v>
          </cell>
          <cell r="H27">
            <v>2912.28</v>
          </cell>
          <cell r="I27">
            <v>1080858.23</v>
          </cell>
          <cell r="K27">
            <v>1080858.23</v>
          </cell>
          <cell r="O27">
            <v>1083770.51</v>
          </cell>
          <cell r="P27">
            <v>0</v>
          </cell>
          <cell r="Q27">
            <v>0</v>
          </cell>
          <cell r="R27">
            <v>0</v>
          </cell>
          <cell r="S27">
            <v>0</v>
          </cell>
          <cell r="T27">
            <v>2.6871740586482651E-3</v>
          </cell>
          <cell r="U27">
            <v>2.6871740586482651E-3</v>
          </cell>
          <cell r="V27">
            <v>0.99731282594135173</v>
          </cell>
          <cell r="W27">
            <v>0</v>
          </cell>
          <cell r="X27">
            <v>0.99731282594135173</v>
          </cell>
          <cell r="Y27">
            <v>0</v>
          </cell>
          <cell r="Z27">
            <v>0</v>
          </cell>
          <cell r="AA27">
            <v>0</v>
          </cell>
          <cell r="AB27">
            <v>1</v>
          </cell>
        </row>
        <row r="28">
          <cell r="G28">
            <v>2912.28</v>
          </cell>
          <cell r="H28">
            <v>2912.28</v>
          </cell>
          <cell r="I28">
            <v>1080858.23</v>
          </cell>
          <cell r="K28">
            <v>1080858.23</v>
          </cell>
          <cell r="O28">
            <v>1083770.51</v>
          </cell>
          <cell r="P28">
            <v>0</v>
          </cell>
          <cell r="Q28">
            <v>0</v>
          </cell>
          <cell r="R28">
            <v>0</v>
          </cell>
          <cell r="S28">
            <v>0</v>
          </cell>
          <cell r="T28">
            <v>2.6871740586482651E-3</v>
          </cell>
          <cell r="U28">
            <v>2.6871740586482651E-3</v>
          </cell>
          <cell r="V28">
            <v>0.99731282594135173</v>
          </cell>
          <cell r="W28">
            <v>0</v>
          </cell>
          <cell r="X28">
            <v>0.99731282594135173</v>
          </cell>
          <cell r="Y28">
            <v>0</v>
          </cell>
          <cell r="Z28">
            <v>0</v>
          </cell>
          <cell r="AA28">
            <v>0</v>
          </cell>
          <cell r="AB28">
            <v>1</v>
          </cell>
        </row>
        <row r="29">
          <cell r="B29" t="str">
            <v>AU016</v>
          </cell>
          <cell r="I29">
            <v>54152.62</v>
          </cell>
          <cell r="K29">
            <v>54152.62</v>
          </cell>
          <cell r="O29">
            <v>54152.62</v>
          </cell>
          <cell r="P29">
            <v>0</v>
          </cell>
          <cell r="Q29">
            <v>0</v>
          </cell>
          <cell r="R29">
            <v>0</v>
          </cell>
          <cell r="S29">
            <v>0</v>
          </cell>
          <cell r="T29">
            <v>0</v>
          </cell>
          <cell r="U29">
            <v>0</v>
          </cell>
          <cell r="V29">
            <v>1</v>
          </cell>
          <cell r="W29">
            <v>0</v>
          </cell>
          <cell r="X29">
            <v>1</v>
          </cell>
          <cell r="Y29">
            <v>0</v>
          </cell>
          <cell r="Z29">
            <v>0</v>
          </cell>
          <cell r="AA29">
            <v>0</v>
          </cell>
          <cell r="AB29">
            <v>1</v>
          </cell>
        </row>
        <row r="30">
          <cell r="I30">
            <v>54152.62</v>
          </cell>
          <cell r="K30">
            <v>54152.62</v>
          </cell>
          <cell r="O30">
            <v>54152.62</v>
          </cell>
          <cell r="P30">
            <v>0</v>
          </cell>
          <cell r="Q30">
            <v>0</v>
          </cell>
          <cell r="R30">
            <v>0</v>
          </cell>
          <cell r="S30">
            <v>0</v>
          </cell>
          <cell r="T30">
            <v>0</v>
          </cell>
          <cell r="U30">
            <v>0</v>
          </cell>
          <cell r="V30">
            <v>1</v>
          </cell>
          <cell r="W30">
            <v>0</v>
          </cell>
          <cell r="X30">
            <v>1</v>
          </cell>
          <cell r="Y30">
            <v>0</v>
          </cell>
          <cell r="Z30">
            <v>0</v>
          </cell>
          <cell r="AA30">
            <v>0</v>
          </cell>
          <cell r="AB30">
            <v>1</v>
          </cell>
        </row>
        <row r="31">
          <cell r="B31" t="str">
            <v>AU017</v>
          </cell>
          <cell r="D31">
            <v>9046.57</v>
          </cell>
          <cell r="E31">
            <v>9046.57</v>
          </cell>
          <cell r="G31">
            <v>3850.93</v>
          </cell>
          <cell r="H31">
            <v>3850.93</v>
          </cell>
          <cell r="I31">
            <v>10883.35</v>
          </cell>
          <cell r="K31">
            <v>10883.35</v>
          </cell>
          <cell r="O31">
            <v>23780.85</v>
          </cell>
          <cell r="P31">
            <v>0</v>
          </cell>
          <cell r="Q31">
            <v>0.38041407266771377</v>
          </cell>
          <cell r="R31">
            <v>0.38041407266771377</v>
          </cell>
          <cell r="S31">
            <v>0</v>
          </cell>
          <cell r="T31">
            <v>0.16193407720918301</v>
          </cell>
          <cell r="U31">
            <v>0.16193407720918301</v>
          </cell>
          <cell r="V31">
            <v>0.45765185012310328</v>
          </cell>
          <cell r="W31">
            <v>0</v>
          </cell>
          <cell r="X31">
            <v>0.45765185012310328</v>
          </cell>
          <cell r="Y31">
            <v>0</v>
          </cell>
          <cell r="Z31">
            <v>0</v>
          </cell>
          <cell r="AA31">
            <v>0</v>
          </cell>
          <cell r="AB31">
            <v>1</v>
          </cell>
        </row>
        <row r="32">
          <cell r="D32">
            <v>9046.57</v>
          </cell>
          <cell r="E32">
            <v>9046.57</v>
          </cell>
          <cell r="G32">
            <v>3850.93</v>
          </cell>
          <cell r="H32">
            <v>3850.93</v>
          </cell>
          <cell r="I32">
            <v>10883.35</v>
          </cell>
          <cell r="K32">
            <v>10883.35</v>
          </cell>
          <cell r="O32">
            <v>23780.85</v>
          </cell>
          <cell r="P32">
            <v>0</v>
          </cell>
          <cell r="Q32">
            <v>0.38041407266771377</v>
          </cell>
          <cell r="R32">
            <v>0.38041407266771377</v>
          </cell>
          <cell r="S32">
            <v>0</v>
          </cell>
          <cell r="T32">
            <v>0.16193407720918301</v>
          </cell>
          <cell r="U32">
            <v>0.16193407720918301</v>
          </cell>
          <cell r="V32">
            <v>0.45765185012310328</v>
          </cell>
          <cell r="W32">
            <v>0</v>
          </cell>
          <cell r="X32">
            <v>0.45765185012310328</v>
          </cell>
          <cell r="Y32">
            <v>0</v>
          </cell>
          <cell r="Z32">
            <v>0</v>
          </cell>
          <cell r="AA32">
            <v>0</v>
          </cell>
          <cell r="AB32">
            <v>1</v>
          </cell>
        </row>
        <row r="33">
          <cell r="B33" t="str">
            <v>CC002</v>
          </cell>
          <cell r="G33">
            <v>4691.76</v>
          </cell>
          <cell r="H33">
            <v>4691.76</v>
          </cell>
          <cell r="J33">
            <v>486848.53</v>
          </cell>
          <cell r="K33">
            <v>486848.53</v>
          </cell>
          <cell r="O33">
            <v>491540.29</v>
          </cell>
          <cell r="P33">
            <v>0</v>
          </cell>
          <cell r="Q33">
            <v>0</v>
          </cell>
          <cell r="R33">
            <v>0</v>
          </cell>
          <cell r="S33">
            <v>0</v>
          </cell>
          <cell r="T33">
            <v>9.5450161369274537E-3</v>
          </cell>
          <cell r="U33">
            <v>9.5450161369274537E-3</v>
          </cell>
          <cell r="V33">
            <v>0</v>
          </cell>
          <cell r="W33">
            <v>0.99045498386307262</v>
          </cell>
          <cell r="X33">
            <v>0.99045498386307262</v>
          </cell>
          <cell r="Y33">
            <v>0</v>
          </cell>
          <cell r="Z33">
            <v>0</v>
          </cell>
          <cell r="AA33">
            <v>0</v>
          </cell>
          <cell r="AB33">
            <v>1</v>
          </cell>
        </row>
        <row r="34">
          <cell r="G34">
            <v>4691.76</v>
          </cell>
          <cell r="H34">
            <v>4691.76</v>
          </cell>
          <cell r="J34">
            <v>486848.53</v>
          </cell>
          <cell r="K34">
            <v>486848.53</v>
          </cell>
          <cell r="O34">
            <v>491540.29</v>
          </cell>
          <cell r="P34">
            <v>0</v>
          </cell>
          <cell r="Q34">
            <v>0</v>
          </cell>
          <cell r="R34">
            <v>0</v>
          </cell>
          <cell r="S34">
            <v>0</v>
          </cell>
          <cell r="T34">
            <v>9.5450161369274537E-3</v>
          </cell>
          <cell r="U34">
            <v>9.5450161369274537E-3</v>
          </cell>
          <cell r="V34">
            <v>0</v>
          </cell>
          <cell r="W34">
            <v>0.99045498386307262</v>
          </cell>
          <cell r="X34">
            <v>0.99045498386307262</v>
          </cell>
          <cell r="Y34">
            <v>0</v>
          </cell>
          <cell r="Z34">
            <v>0</v>
          </cell>
          <cell r="AA34">
            <v>0</v>
          </cell>
          <cell r="AB34">
            <v>1</v>
          </cell>
        </row>
        <row r="35">
          <cell r="B35" t="str">
            <v>CC007</v>
          </cell>
          <cell r="J35">
            <v>275590.87</v>
          </cell>
          <cell r="K35">
            <v>275590.87</v>
          </cell>
          <cell r="O35">
            <v>275590.87</v>
          </cell>
          <cell r="P35">
            <v>0</v>
          </cell>
          <cell r="Q35">
            <v>0</v>
          </cell>
          <cell r="R35">
            <v>0</v>
          </cell>
          <cell r="S35">
            <v>0</v>
          </cell>
          <cell r="T35">
            <v>0</v>
          </cell>
          <cell r="U35">
            <v>0</v>
          </cell>
          <cell r="V35">
            <v>0</v>
          </cell>
          <cell r="W35">
            <v>1</v>
          </cell>
          <cell r="X35">
            <v>1</v>
          </cell>
          <cell r="Y35">
            <v>0</v>
          </cell>
          <cell r="Z35">
            <v>0</v>
          </cell>
          <cell r="AA35">
            <v>0</v>
          </cell>
          <cell r="AB35">
            <v>1</v>
          </cell>
        </row>
        <row r="36">
          <cell r="J36">
            <v>275590.87</v>
          </cell>
          <cell r="K36">
            <v>275590.87</v>
          </cell>
          <cell r="O36">
            <v>275590.87</v>
          </cell>
          <cell r="P36">
            <v>0</v>
          </cell>
          <cell r="Q36">
            <v>0</v>
          </cell>
          <cell r="R36">
            <v>0</v>
          </cell>
          <cell r="S36">
            <v>0</v>
          </cell>
          <cell r="T36">
            <v>0</v>
          </cell>
          <cell r="U36">
            <v>0</v>
          </cell>
          <cell r="V36">
            <v>0</v>
          </cell>
          <cell r="W36">
            <v>1</v>
          </cell>
          <cell r="X36">
            <v>1</v>
          </cell>
          <cell r="Y36">
            <v>0</v>
          </cell>
          <cell r="Z36">
            <v>0</v>
          </cell>
          <cell r="AA36">
            <v>0</v>
          </cell>
          <cell r="AB36">
            <v>1</v>
          </cell>
        </row>
        <row r="37">
          <cell r="B37" t="str">
            <v>CC020</v>
          </cell>
          <cell r="D37">
            <v>37858.660000000003</v>
          </cell>
          <cell r="E37">
            <v>37858.660000000003</v>
          </cell>
          <cell r="J37">
            <v>311256.76</v>
          </cell>
          <cell r="K37">
            <v>311256.76</v>
          </cell>
          <cell r="M37">
            <v>3309.09</v>
          </cell>
          <cell r="N37">
            <v>3309.09</v>
          </cell>
          <cell r="O37">
            <v>352424.51</v>
          </cell>
          <cell r="P37">
            <v>0</v>
          </cell>
          <cell r="Q37">
            <v>0.10742345928210272</v>
          </cell>
          <cell r="R37">
            <v>0.10742345928210272</v>
          </cell>
          <cell r="S37">
            <v>0</v>
          </cell>
          <cell r="T37">
            <v>0</v>
          </cell>
          <cell r="U37">
            <v>0</v>
          </cell>
          <cell r="V37">
            <v>0</v>
          </cell>
          <cell r="W37">
            <v>0.88318704053812824</v>
          </cell>
          <cell r="X37">
            <v>0.88318704053812824</v>
          </cell>
          <cell r="Y37">
            <v>0</v>
          </cell>
          <cell r="Z37">
            <v>9.3895001797689951E-3</v>
          </cell>
          <cell r="AA37">
            <v>9.3895001797689951E-3</v>
          </cell>
          <cell r="AB37">
            <v>1</v>
          </cell>
        </row>
        <row r="38">
          <cell r="D38">
            <v>37858.660000000003</v>
          </cell>
          <cell r="E38">
            <v>37858.660000000003</v>
          </cell>
          <cell r="J38">
            <v>311256.76</v>
          </cell>
          <cell r="K38">
            <v>311256.76</v>
          </cell>
          <cell r="M38">
            <v>3309.09</v>
          </cell>
          <cell r="N38">
            <v>3309.09</v>
          </cell>
          <cell r="O38">
            <v>352424.51</v>
          </cell>
          <cell r="P38">
            <v>0</v>
          </cell>
          <cell r="Q38">
            <v>0.10742345928210272</v>
          </cell>
          <cell r="R38">
            <v>0.10742345928210272</v>
          </cell>
          <cell r="S38">
            <v>0</v>
          </cell>
          <cell r="T38">
            <v>0</v>
          </cell>
          <cell r="U38">
            <v>0</v>
          </cell>
          <cell r="V38">
            <v>0</v>
          </cell>
          <cell r="W38">
            <v>0.88318704053812824</v>
          </cell>
          <cell r="X38">
            <v>0.88318704053812824</v>
          </cell>
          <cell r="Y38">
            <v>0</v>
          </cell>
          <cell r="Z38">
            <v>9.3895001797689951E-3</v>
          </cell>
          <cell r="AA38">
            <v>9.3895001797689951E-3</v>
          </cell>
          <cell r="AB38">
            <v>1</v>
          </cell>
        </row>
        <row r="39">
          <cell r="B39" t="str">
            <v>DS002C</v>
          </cell>
          <cell r="C39">
            <v>402919.09</v>
          </cell>
          <cell r="E39">
            <v>402919.09</v>
          </cell>
          <cell r="O39">
            <v>402919.09</v>
          </cell>
          <cell r="P39">
            <v>1</v>
          </cell>
          <cell r="Q39">
            <v>0</v>
          </cell>
          <cell r="R39">
            <v>1</v>
          </cell>
          <cell r="S39">
            <v>0</v>
          </cell>
          <cell r="T39">
            <v>0</v>
          </cell>
          <cell r="U39">
            <v>0</v>
          </cell>
          <cell r="V39">
            <v>0</v>
          </cell>
          <cell r="W39">
            <v>0</v>
          </cell>
          <cell r="X39">
            <v>0</v>
          </cell>
          <cell r="Y39">
            <v>0</v>
          </cell>
          <cell r="Z39">
            <v>0</v>
          </cell>
          <cell r="AA39">
            <v>0</v>
          </cell>
          <cell r="AB39">
            <v>1</v>
          </cell>
        </row>
        <row r="40">
          <cell r="B40" t="str">
            <v>DS002N</v>
          </cell>
          <cell r="F40">
            <v>1142425.27</v>
          </cell>
          <cell r="H40">
            <v>1142425.27</v>
          </cell>
          <cell r="O40">
            <v>1142425.27</v>
          </cell>
          <cell r="P40">
            <v>0</v>
          </cell>
          <cell r="Q40">
            <v>0</v>
          </cell>
          <cell r="R40">
            <v>0</v>
          </cell>
          <cell r="S40">
            <v>1</v>
          </cell>
          <cell r="T40">
            <v>0</v>
          </cell>
          <cell r="U40">
            <v>1</v>
          </cell>
          <cell r="V40">
            <v>0</v>
          </cell>
          <cell r="W40">
            <v>0</v>
          </cell>
          <cell r="X40">
            <v>0</v>
          </cell>
          <cell r="Y40">
            <v>0</v>
          </cell>
          <cell r="Z40">
            <v>0</v>
          </cell>
          <cell r="AA40">
            <v>0</v>
          </cell>
          <cell r="AB40">
            <v>1</v>
          </cell>
        </row>
        <row r="41">
          <cell r="B41" t="str">
            <v>DS002S</v>
          </cell>
          <cell r="L41">
            <v>383069.21</v>
          </cell>
          <cell r="N41">
            <v>383069.21</v>
          </cell>
          <cell r="O41">
            <v>383069.21</v>
          </cell>
          <cell r="P41">
            <v>0</v>
          </cell>
          <cell r="Q41">
            <v>0</v>
          </cell>
          <cell r="R41">
            <v>0</v>
          </cell>
          <cell r="S41">
            <v>0</v>
          </cell>
          <cell r="T41">
            <v>0</v>
          </cell>
          <cell r="U41">
            <v>0</v>
          </cell>
          <cell r="V41">
            <v>0</v>
          </cell>
          <cell r="W41">
            <v>0</v>
          </cell>
          <cell r="X41">
            <v>0</v>
          </cell>
          <cell r="Y41">
            <v>1</v>
          </cell>
          <cell r="Z41">
            <v>0</v>
          </cell>
          <cell r="AA41">
            <v>1</v>
          </cell>
          <cell r="AB41">
            <v>1</v>
          </cell>
        </row>
        <row r="42">
          <cell r="C42">
            <v>402919.09</v>
          </cell>
          <cell r="E42">
            <v>402919.09</v>
          </cell>
          <cell r="F42">
            <v>1142425.27</v>
          </cell>
          <cell r="H42">
            <v>1142425.27</v>
          </cell>
          <cell r="L42">
            <v>383069.21</v>
          </cell>
          <cell r="N42">
            <v>383069.21</v>
          </cell>
          <cell r="O42">
            <v>1928413.57</v>
          </cell>
          <cell r="P42">
            <v>0.20893811175576824</v>
          </cell>
          <cell r="Q42">
            <v>0</v>
          </cell>
          <cell r="R42">
            <v>0.20893811175576824</v>
          </cell>
          <cell r="S42">
            <v>0.59241714939809309</v>
          </cell>
          <cell r="T42">
            <v>0</v>
          </cell>
          <cell r="U42">
            <v>0.59241714939809309</v>
          </cell>
          <cell r="V42">
            <v>0</v>
          </cell>
          <cell r="W42">
            <v>0</v>
          </cell>
          <cell r="X42">
            <v>0</v>
          </cell>
          <cell r="Y42">
            <v>0.1986447388461387</v>
          </cell>
          <cell r="Z42">
            <v>0</v>
          </cell>
          <cell r="AA42">
            <v>0.1986447388461387</v>
          </cell>
          <cell r="AB42">
            <v>1</v>
          </cell>
        </row>
        <row r="43">
          <cell r="B43" t="str">
            <v>DS003C</v>
          </cell>
          <cell r="C43">
            <v>1806878.13</v>
          </cell>
          <cell r="E43">
            <v>1806878.13</v>
          </cell>
          <cell r="G43">
            <v>277.73</v>
          </cell>
          <cell r="H43">
            <v>277.73</v>
          </cell>
          <cell r="M43">
            <v>1944.11</v>
          </cell>
          <cell r="N43">
            <v>1944.11</v>
          </cell>
          <cell r="O43">
            <v>1809099.97</v>
          </cell>
          <cell r="P43">
            <v>0.99877185338740559</v>
          </cell>
          <cell r="Q43">
            <v>0</v>
          </cell>
          <cell r="R43">
            <v>0.99877185338740559</v>
          </cell>
          <cell r="S43">
            <v>0</v>
          </cell>
          <cell r="T43">
            <v>1.53518326574291E-4</v>
          </cell>
          <cell r="U43">
            <v>1.53518326574291E-4</v>
          </cell>
          <cell r="V43">
            <v>0</v>
          </cell>
          <cell r="W43">
            <v>0</v>
          </cell>
          <cell r="X43">
            <v>0</v>
          </cell>
          <cell r="Y43">
            <v>0</v>
          </cell>
          <cell r="Z43">
            <v>1.0746282860200369E-3</v>
          </cell>
          <cell r="AA43">
            <v>1.0746282860200369E-3</v>
          </cell>
          <cell r="AB43">
            <v>1</v>
          </cell>
        </row>
        <row r="44">
          <cell r="B44" t="str">
            <v>DS003N</v>
          </cell>
          <cell r="C44">
            <v>5480.98</v>
          </cell>
          <cell r="D44">
            <v>578.52</v>
          </cell>
          <cell r="E44">
            <v>6059.5</v>
          </cell>
          <cell r="F44">
            <v>3253537.07</v>
          </cell>
          <cell r="G44">
            <v>2845</v>
          </cell>
          <cell r="H44">
            <v>3256382.07</v>
          </cell>
          <cell r="I44">
            <v>2258.9</v>
          </cell>
          <cell r="K44">
            <v>2258.9</v>
          </cell>
          <cell r="O44">
            <v>3264700.47</v>
          </cell>
          <cell r="P44">
            <v>1.6788615220188943E-3</v>
          </cell>
          <cell r="Q44">
            <v>1.7720461810084523E-4</v>
          </cell>
          <cell r="R44">
            <v>1.8560661401197396E-3</v>
          </cell>
          <cell r="S44">
            <v>0.99658057451132709</v>
          </cell>
          <cell r="T44">
            <v>8.7144288615243154E-4</v>
          </cell>
          <cell r="U44">
            <v>0.99745201739747957</v>
          </cell>
          <cell r="V44">
            <v>6.9191646240060727E-4</v>
          </cell>
          <cell r="W44">
            <v>0</v>
          </cell>
          <cell r="X44">
            <v>6.9191646240060727E-4</v>
          </cell>
          <cell r="Y44">
            <v>0</v>
          </cell>
          <cell r="Z44">
            <v>0</v>
          </cell>
          <cell r="AA44">
            <v>0</v>
          </cell>
          <cell r="AB44">
            <v>1</v>
          </cell>
        </row>
        <row r="45">
          <cell r="B45" t="str">
            <v>DS003S</v>
          </cell>
          <cell r="C45">
            <v>60674.57</v>
          </cell>
          <cell r="D45">
            <v>1045.5999999999999</v>
          </cell>
          <cell r="E45">
            <v>61720.17</v>
          </cell>
          <cell r="I45">
            <v>245.95</v>
          </cell>
          <cell r="K45">
            <v>245.95</v>
          </cell>
          <cell r="L45">
            <v>2674682.08</v>
          </cell>
          <cell r="M45">
            <v>1975.19</v>
          </cell>
          <cell r="N45">
            <v>2676657.27</v>
          </cell>
          <cell r="O45">
            <v>2738623.39</v>
          </cell>
          <cell r="P45">
            <v>2.2155134664208063E-2</v>
          </cell>
          <cell r="Q45">
            <v>3.8179765929772472E-4</v>
          </cell>
          <cell r="R45">
            <v>2.2536932323505787E-2</v>
          </cell>
          <cell r="S45">
            <v>0</v>
          </cell>
          <cell r="T45">
            <v>0</v>
          </cell>
          <cell r="U45">
            <v>0</v>
          </cell>
          <cell r="V45">
            <v>8.9807894323140204E-5</v>
          </cell>
          <cell r="W45">
            <v>0</v>
          </cell>
          <cell r="X45">
            <v>8.9807894323140204E-5</v>
          </cell>
          <cell r="Y45">
            <v>0.97665202516217464</v>
          </cell>
          <cell r="Z45">
            <v>7.2123461999643544E-4</v>
          </cell>
          <cell r="AA45">
            <v>0.97737325978217104</v>
          </cell>
          <cell r="AB45">
            <v>1</v>
          </cell>
        </row>
        <row r="46">
          <cell r="C46">
            <v>1873033.68</v>
          </cell>
          <cell r="D46">
            <v>1624.12</v>
          </cell>
          <cell r="E46">
            <v>1874657.8</v>
          </cell>
          <cell r="F46">
            <v>3253537.07</v>
          </cell>
          <cell r="G46">
            <v>3122.73</v>
          </cell>
          <cell r="H46">
            <v>3256659.8</v>
          </cell>
          <cell r="I46">
            <v>2504.85</v>
          </cell>
          <cell r="K46">
            <v>2504.85</v>
          </cell>
          <cell r="L46">
            <v>2674682.08</v>
          </cell>
          <cell r="M46">
            <v>3919.3</v>
          </cell>
          <cell r="N46">
            <v>2678601.38</v>
          </cell>
          <cell r="O46">
            <v>7812423.8299999982</v>
          </cell>
          <cell r="P46">
            <v>0.23975064855128328</v>
          </cell>
          <cell r="Q46">
            <v>2.0788938687162859E-4</v>
          </cell>
          <cell r="R46">
            <v>0.23995853793815491</v>
          </cell>
          <cell r="S46">
            <v>0.41645680531390228</v>
          </cell>
          <cell r="T46">
            <v>3.9971333710910571E-4</v>
          </cell>
          <cell r="U46">
            <v>0.41685651865101137</v>
          </cell>
          <cell r="V46">
            <v>3.2062392600632888E-4</v>
          </cell>
          <cell r="W46">
            <v>0</v>
          </cell>
          <cell r="X46">
            <v>3.2062392600632888E-4</v>
          </cell>
          <cell r="Y46">
            <v>0.34236264419361395</v>
          </cell>
          <cell r="Z46">
            <v>5.0167529121368743E-4</v>
          </cell>
          <cell r="AA46">
            <v>0.3428643194848276</v>
          </cell>
          <cell r="AB46">
            <v>1</v>
          </cell>
        </row>
        <row r="47">
          <cell r="B47" t="str">
            <v>DS004C</v>
          </cell>
          <cell r="C47">
            <v>2749255.57</v>
          </cell>
          <cell r="D47">
            <v>3119.01</v>
          </cell>
          <cell r="E47">
            <v>2752374.58</v>
          </cell>
          <cell r="F47">
            <v>2988.49</v>
          </cell>
          <cell r="H47">
            <v>2988.49</v>
          </cell>
          <cell r="I47">
            <v>3726.93</v>
          </cell>
          <cell r="K47">
            <v>3726.93</v>
          </cell>
          <cell r="L47">
            <v>9845.42</v>
          </cell>
          <cell r="M47">
            <v>5851.73</v>
          </cell>
          <cell r="N47">
            <v>15697.15</v>
          </cell>
          <cell r="O47">
            <v>2774787.15</v>
          </cell>
          <cell r="P47">
            <v>0.99079872486795961</v>
          </cell>
          <cell r="Q47">
            <v>1.124053785530901E-3</v>
          </cell>
          <cell r="R47">
            <v>0.99192277865349066</v>
          </cell>
          <cell r="S47">
            <v>1.0770159433670435E-3</v>
          </cell>
          <cell r="T47">
            <v>0</v>
          </cell>
          <cell r="U47">
            <v>1.0770159433670435E-3</v>
          </cell>
          <cell r="V47">
            <v>1.3431408603719389E-3</v>
          </cell>
          <cell r="W47">
            <v>0</v>
          </cell>
          <cell r="X47">
            <v>1.3431408603719389E-3</v>
          </cell>
          <cell r="Y47">
            <v>3.5481712534238888E-3</v>
          </cell>
          <cell r="Z47">
            <v>2.108893289346536E-3</v>
          </cell>
          <cell r="AA47">
            <v>5.6570645427704248E-3</v>
          </cell>
          <cell r="AB47">
            <v>1</v>
          </cell>
        </row>
        <row r="48">
          <cell r="B48" t="str">
            <v>DS004N</v>
          </cell>
          <cell r="C48">
            <v>6822.56</v>
          </cell>
          <cell r="E48">
            <v>6822.56</v>
          </cell>
          <cell r="F48">
            <v>5477153.5000000186</v>
          </cell>
          <cell r="G48">
            <v>24856.400000000001</v>
          </cell>
          <cell r="H48">
            <v>5502009.900000019</v>
          </cell>
          <cell r="I48">
            <v>35116.03</v>
          </cell>
          <cell r="K48">
            <v>35116.03</v>
          </cell>
          <cell r="O48">
            <v>5543948.4900000188</v>
          </cell>
          <cell r="P48">
            <v>1.2306319245761926E-3</v>
          </cell>
          <cell r="Q48">
            <v>0</v>
          </cell>
          <cell r="R48">
            <v>1.2306319245761926E-3</v>
          </cell>
          <cell r="S48">
            <v>0.98795172968859957</v>
          </cell>
          <cell r="T48">
            <v>4.4835192904182121E-3</v>
          </cell>
          <cell r="U48">
            <v>0.99243524897901791</v>
          </cell>
          <cell r="V48">
            <v>6.3341190964059406E-3</v>
          </cell>
          <cell r="W48">
            <v>0</v>
          </cell>
          <cell r="X48">
            <v>6.3341190964059406E-3</v>
          </cell>
          <cell r="Y48">
            <v>0</v>
          </cell>
          <cell r="Z48">
            <v>0</v>
          </cell>
          <cell r="AA48">
            <v>0</v>
          </cell>
          <cell r="AB48">
            <v>1</v>
          </cell>
        </row>
        <row r="49">
          <cell r="B49" t="str">
            <v>DS004S</v>
          </cell>
          <cell r="L49">
            <v>3772727</v>
          </cell>
          <cell r="M49">
            <v>10431.68</v>
          </cell>
          <cell r="N49">
            <v>3783158.68</v>
          </cell>
          <cell r="O49">
            <v>3783158.68</v>
          </cell>
          <cell r="P49">
            <v>0</v>
          </cell>
          <cell r="Q49">
            <v>0</v>
          </cell>
          <cell r="R49">
            <v>0</v>
          </cell>
          <cell r="S49">
            <v>0</v>
          </cell>
          <cell r="T49">
            <v>0</v>
          </cell>
          <cell r="U49">
            <v>0</v>
          </cell>
          <cell r="V49">
            <v>0</v>
          </cell>
          <cell r="W49">
            <v>0</v>
          </cell>
          <cell r="X49">
            <v>0</v>
          </cell>
          <cell r="Y49">
            <v>0.99724260046105173</v>
          </cell>
          <cell r="Z49">
            <v>2.7573995389482313E-3</v>
          </cell>
          <cell r="AA49">
            <v>1</v>
          </cell>
          <cell r="AB49">
            <v>1</v>
          </cell>
        </row>
        <row r="50">
          <cell r="C50">
            <v>2756078.13</v>
          </cell>
          <cell r="D50">
            <v>3119.01</v>
          </cell>
          <cell r="E50">
            <v>2759197.14</v>
          </cell>
          <cell r="F50">
            <v>5480141.9900000188</v>
          </cell>
          <cell r="G50">
            <v>24856.400000000001</v>
          </cell>
          <cell r="H50">
            <v>5504998.3900000192</v>
          </cell>
          <cell r="I50">
            <v>38842.959999999999</v>
          </cell>
          <cell r="K50">
            <v>38842.959999999999</v>
          </cell>
          <cell r="L50">
            <v>3782572.42</v>
          </cell>
          <cell r="M50">
            <v>16283.41</v>
          </cell>
          <cell r="N50">
            <v>3798855.83</v>
          </cell>
          <cell r="O50">
            <v>12101894.320000017</v>
          </cell>
          <cell r="P50">
            <v>0.22773939823992745</v>
          </cell>
          <cell r="Q50">
            <v>2.577290726167898E-4</v>
          </cell>
          <cell r="R50">
            <v>0.22799712731254426</v>
          </cell>
          <cell r="S50">
            <v>0.45283340319236992</v>
          </cell>
          <cell r="T50">
            <v>2.0539263806759111E-3</v>
          </cell>
          <cell r="U50">
            <v>0.45488732957304584</v>
          </cell>
          <cell r="V50">
            <v>3.2096594940353063E-3</v>
          </cell>
          <cell r="W50">
            <v>0</v>
          </cell>
          <cell r="X50">
            <v>3.2096594940353063E-3</v>
          </cell>
          <cell r="Y50">
            <v>0.31256035790601705</v>
          </cell>
          <cell r="Z50">
            <v>1.3455257143577483E-3</v>
          </cell>
          <cell r="AA50">
            <v>0.3139058836203748</v>
          </cell>
          <cell r="AB50">
            <v>1</v>
          </cell>
        </row>
        <row r="51">
          <cell r="B51" t="str">
            <v>DS005C</v>
          </cell>
          <cell r="C51">
            <v>3177258.77</v>
          </cell>
          <cell r="E51">
            <v>3177258.77</v>
          </cell>
          <cell r="F51">
            <v>8363.11</v>
          </cell>
          <cell r="G51">
            <v>20251.02</v>
          </cell>
          <cell r="H51">
            <v>28614.13</v>
          </cell>
          <cell r="I51">
            <v>5314.32</v>
          </cell>
          <cell r="K51">
            <v>5314.32</v>
          </cell>
          <cell r="O51">
            <v>3211187.22</v>
          </cell>
          <cell r="P51">
            <v>0.98943429713824027</v>
          </cell>
          <cell r="Q51">
            <v>0</v>
          </cell>
          <cell r="R51">
            <v>0.98943429713824027</v>
          </cell>
          <cell r="S51">
            <v>2.6043669917196542E-3</v>
          </cell>
          <cell r="T51">
            <v>6.3063965482523313E-3</v>
          </cell>
          <cell r="U51">
            <v>8.9107635399719859E-3</v>
          </cell>
          <cell r="V51">
            <v>1.6549393217876595E-3</v>
          </cell>
          <cell r="W51">
            <v>0</v>
          </cell>
          <cell r="X51">
            <v>1.6549393217876595E-3</v>
          </cell>
          <cell r="Y51">
            <v>0</v>
          </cell>
          <cell r="Z51">
            <v>0</v>
          </cell>
          <cell r="AA51">
            <v>0</v>
          </cell>
          <cell r="AB51">
            <v>1</v>
          </cell>
        </row>
        <row r="52">
          <cell r="B52" t="str">
            <v>DS005N</v>
          </cell>
          <cell r="F52">
            <v>3812262.43</v>
          </cell>
          <cell r="G52">
            <v>8576.86</v>
          </cell>
          <cell r="H52">
            <v>3820839.2899999949</v>
          </cell>
          <cell r="I52">
            <v>8032.1</v>
          </cell>
          <cell r="K52">
            <v>8032.1</v>
          </cell>
          <cell r="O52">
            <v>3828871.39</v>
          </cell>
          <cell r="P52">
            <v>0</v>
          </cell>
          <cell r="Q52">
            <v>0</v>
          </cell>
          <cell r="R52">
            <v>0</v>
          </cell>
          <cell r="S52">
            <v>0.99566217866617868</v>
          </cell>
          <cell r="T52">
            <v>2.2400491231960654E-3</v>
          </cell>
          <cell r="U52">
            <v>0.99790222778937343</v>
          </cell>
          <cell r="V52">
            <v>2.0977722106252307E-3</v>
          </cell>
          <cell r="W52">
            <v>0</v>
          </cell>
          <cell r="X52">
            <v>2.0977722106252307E-3</v>
          </cell>
          <cell r="Y52">
            <v>0</v>
          </cell>
          <cell r="Z52">
            <v>0</v>
          </cell>
          <cell r="AA52">
            <v>0</v>
          </cell>
          <cell r="AB52">
            <v>1</v>
          </cell>
        </row>
        <row r="53">
          <cell r="B53" t="str">
            <v>DS005S</v>
          </cell>
          <cell r="C53">
            <v>2278.88</v>
          </cell>
          <cell r="E53">
            <v>2278.88</v>
          </cell>
          <cell r="L53">
            <v>5117240.96</v>
          </cell>
          <cell r="M53">
            <v>1528.65</v>
          </cell>
          <cell r="N53">
            <v>5118769.6100000003</v>
          </cell>
          <cell r="O53">
            <v>5121048.49</v>
          </cell>
          <cell r="P53">
            <v>4.4500262093788532E-4</v>
          </cell>
          <cell r="Q53">
            <v>0</v>
          </cell>
          <cell r="R53">
            <v>4.4500262093788532E-4</v>
          </cell>
          <cell r="S53">
            <v>0</v>
          </cell>
          <cell r="T53">
            <v>0</v>
          </cell>
          <cell r="U53">
            <v>0</v>
          </cell>
          <cell r="V53">
            <v>0</v>
          </cell>
          <cell r="W53">
            <v>0</v>
          </cell>
          <cell r="X53">
            <v>0</v>
          </cell>
          <cell r="Y53">
            <v>0.99925649405440398</v>
          </cell>
          <cell r="Z53">
            <v>2.9850332465803308E-4</v>
          </cell>
          <cell r="AA53">
            <v>0.99955499737906217</v>
          </cell>
          <cell r="AB53">
            <v>1</v>
          </cell>
        </row>
        <row r="54">
          <cell r="C54">
            <v>3179537.65</v>
          </cell>
          <cell r="E54">
            <v>3179537.65</v>
          </cell>
          <cell r="F54">
            <v>3820625.5399999949</v>
          </cell>
          <cell r="G54">
            <v>28827.88</v>
          </cell>
          <cell r="H54">
            <v>3849453.4199999948</v>
          </cell>
          <cell r="I54">
            <v>13346.42</v>
          </cell>
          <cell r="K54">
            <v>13346.42</v>
          </cell>
          <cell r="L54">
            <v>5117240.96</v>
          </cell>
          <cell r="M54">
            <v>1528.65</v>
          </cell>
          <cell r="N54">
            <v>5118769.6100000003</v>
          </cell>
          <cell r="O54">
            <v>12161107.099999996</v>
          </cell>
          <cell r="P54">
            <v>0.2614513320090735</v>
          </cell>
          <cell r="Q54">
            <v>0</v>
          </cell>
          <cell r="R54">
            <v>0.2614513320090735</v>
          </cell>
          <cell r="S54">
            <v>0.31416757607537199</v>
          </cell>
          <cell r="T54">
            <v>2.3704979952030858E-3</v>
          </cell>
          <cell r="U54">
            <v>0.31653807407057505</v>
          </cell>
          <cell r="V54">
            <v>1.0974675159303551E-3</v>
          </cell>
          <cell r="W54">
            <v>0</v>
          </cell>
          <cell r="X54">
            <v>1.0974675159303551E-3</v>
          </cell>
          <cell r="Y54">
            <v>0.42078742650001016</v>
          </cell>
          <cell r="Z54">
            <v>1.2569990441084106E-4</v>
          </cell>
          <cell r="AA54">
            <v>0.42091312640442102</v>
          </cell>
          <cell r="AB54">
            <v>1</v>
          </cell>
        </row>
        <row r="55">
          <cell r="B55" t="str">
            <v>DS006C</v>
          </cell>
          <cell r="C55">
            <v>1653305.08</v>
          </cell>
          <cell r="E55">
            <v>1653305.08</v>
          </cell>
          <cell r="O55">
            <v>1653305.08</v>
          </cell>
          <cell r="P55">
            <v>1</v>
          </cell>
          <cell r="Q55">
            <v>0</v>
          </cell>
          <cell r="R55">
            <v>1</v>
          </cell>
          <cell r="S55">
            <v>0</v>
          </cell>
          <cell r="T55">
            <v>0</v>
          </cell>
          <cell r="U55">
            <v>0</v>
          </cell>
          <cell r="V55">
            <v>0</v>
          </cell>
          <cell r="W55">
            <v>0</v>
          </cell>
          <cell r="X55">
            <v>0</v>
          </cell>
          <cell r="Y55">
            <v>0</v>
          </cell>
          <cell r="Z55">
            <v>0</v>
          </cell>
          <cell r="AA55">
            <v>0</v>
          </cell>
          <cell r="AB55">
            <v>1</v>
          </cell>
        </row>
        <row r="56">
          <cell r="B56" t="str">
            <v>DS006N</v>
          </cell>
          <cell r="C56">
            <v>1505.25</v>
          </cell>
          <cell r="E56">
            <v>1505.25</v>
          </cell>
          <cell r="F56">
            <v>4914929.43</v>
          </cell>
          <cell r="G56">
            <v>1470.24</v>
          </cell>
          <cell r="H56">
            <v>4916399.67</v>
          </cell>
          <cell r="O56">
            <v>4917904.92</v>
          </cell>
          <cell r="P56">
            <v>3.0607545783947364E-4</v>
          </cell>
          <cell r="Q56">
            <v>0</v>
          </cell>
          <cell r="R56">
            <v>3.0607545783947364E-4</v>
          </cell>
          <cell r="S56">
            <v>0.99939496796940919</v>
          </cell>
          <cell r="T56">
            <v>2.9895657275130891E-4</v>
          </cell>
          <cell r="U56">
            <v>0.99969392454216055</v>
          </cell>
          <cell r="V56">
            <v>0</v>
          </cell>
          <cell r="W56">
            <v>0</v>
          </cell>
          <cell r="X56">
            <v>0</v>
          </cell>
          <cell r="Y56">
            <v>0</v>
          </cell>
          <cell r="Z56">
            <v>0</v>
          </cell>
          <cell r="AA56">
            <v>0</v>
          </cell>
          <cell r="AB56">
            <v>1</v>
          </cell>
        </row>
        <row r="57">
          <cell r="B57" t="str">
            <v>DS006S</v>
          </cell>
          <cell r="L57">
            <v>118583.25</v>
          </cell>
          <cell r="N57">
            <v>118583.25</v>
          </cell>
          <cell r="O57">
            <v>118583.25</v>
          </cell>
          <cell r="P57">
            <v>0</v>
          </cell>
          <cell r="Q57">
            <v>0</v>
          </cell>
          <cell r="R57">
            <v>0</v>
          </cell>
          <cell r="S57">
            <v>0</v>
          </cell>
          <cell r="T57">
            <v>0</v>
          </cell>
          <cell r="U57">
            <v>0</v>
          </cell>
          <cell r="V57">
            <v>0</v>
          </cell>
          <cell r="W57">
            <v>0</v>
          </cell>
          <cell r="X57">
            <v>0</v>
          </cell>
          <cell r="Y57">
            <v>1</v>
          </cell>
          <cell r="Z57">
            <v>0</v>
          </cell>
          <cell r="AA57">
            <v>1</v>
          </cell>
          <cell r="AB57">
            <v>1</v>
          </cell>
        </row>
        <row r="58">
          <cell r="C58">
            <v>1654810.33</v>
          </cell>
          <cell r="E58">
            <v>1654810.33</v>
          </cell>
          <cell r="F58">
            <v>4914929.43</v>
          </cell>
          <cell r="G58">
            <v>1470.24</v>
          </cell>
          <cell r="H58">
            <v>4916399.67</v>
          </cell>
          <cell r="L58">
            <v>118583.25</v>
          </cell>
          <cell r="N58">
            <v>118583.25</v>
          </cell>
          <cell r="O58">
            <v>6689793.25</v>
          </cell>
          <cell r="P58">
            <v>0.24736344878819685</v>
          </cell>
          <cell r="Q58">
            <v>0</v>
          </cell>
          <cell r="R58">
            <v>0.24736344878819685</v>
          </cell>
          <cell r="S58">
            <v>0.73469078136308619</v>
          </cell>
          <cell r="T58">
            <v>2.1977360810066887E-4</v>
          </cell>
          <cell r="U58">
            <v>0.73491055497118685</v>
          </cell>
          <cell r="V58">
            <v>0</v>
          </cell>
          <cell r="W58">
            <v>0</v>
          </cell>
          <cell r="X58">
            <v>0</v>
          </cell>
          <cell r="Y58">
            <v>1.7725996240616257E-2</v>
          </cell>
          <cell r="Z58">
            <v>0</v>
          </cell>
          <cell r="AA58">
            <v>1.7725996240616257E-2</v>
          </cell>
          <cell r="AB58">
            <v>1</v>
          </cell>
        </row>
        <row r="59">
          <cell r="B59" t="str">
            <v>DS007P</v>
          </cell>
          <cell r="I59">
            <v>479.51</v>
          </cell>
          <cell r="K59">
            <v>479.51</v>
          </cell>
          <cell r="O59">
            <v>479.51</v>
          </cell>
          <cell r="P59">
            <v>0</v>
          </cell>
          <cell r="Q59">
            <v>0</v>
          </cell>
          <cell r="R59">
            <v>0</v>
          </cell>
          <cell r="S59">
            <v>0</v>
          </cell>
          <cell r="T59">
            <v>0</v>
          </cell>
          <cell r="U59">
            <v>0</v>
          </cell>
          <cell r="V59">
            <v>1</v>
          </cell>
          <cell r="W59">
            <v>0</v>
          </cell>
          <cell r="X59">
            <v>1</v>
          </cell>
          <cell r="Y59">
            <v>0</v>
          </cell>
          <cell r="Z59">
            <v>0</v>
          </cell>
          <cell r="AA59">
            <v>0</v>
          </cell>
          <cell r="AB59">
            <v>1</v>
          </cell>
        </row>
        <row r="60">
          <cell r="I60">
            <v>479.51</v>
          </cell>
          <cell r="K60">
            <v>479.51</v>
          </cell>
          <cell r="O60">
            <v>479.51</v>
          </cell>
          <cell r="P60">
            <v>0</v>
          </cell>
          <cell r="Q60">
            <v>0</v>
          </cell>
          <cell r="R60">
            <v>0</v>
          </cell>
          <cell r="S60">
            <v>0</v>
          </cell>
          <cell r="T60">
            <v>0</v>
          </cell>
          <cell r="U60">
            <v>0</v>
          </cell>
          <cell r="V60">
            <v>1</v>
          </cell>
          <cell r="W60">
            <v>0</v>
          </cell>
          <cell r="X60">
            <v>1</v>
          </cell>
          <cell r="Y60">
            <v>0</v>
          </cell>
          <cell r="Z60">
            <v>0</v>
          </cell>
          <cell r="AA60">
            <v>0</v>
          </cell>
          <cell r="AB60">
            <v>1</v>
          </cell>
        </row>
        <row r="61">
          <cell r="B61" t="str">
            <v>DS008C</v>
          </cell>
          <cell r="C61">
            <v>169586.71</v>
          </cell>
          <cell r="E61">
            <v>169586.71</v>
          </cell>
          <cell r="I61">
            <v>430.05</v>
          </cell>
          <cell r="K61">
            <v>430.05</v>
          </cell>
          <cell r="O61">
            <v>170016.76</v>
          </cell>
          <cell r="P61">
            <v>0.99747054349230035</v>
          </cell>
          <cell r="Q61">
            <v>0</v>
          </cell>
          <cell r="R61">
            <v>0.99747054349230035</v>
          </cell>
          <cell r="S61">
            <v>0</v>
          </cell>
          <cell r="T61">
            <v>0</v>
          </cell>
          <cell r="U61">
            <v>0</v>
          </cell>
          <cell r="V61">
            <v>2.529456507699594E-3</v>
          </cell>
          <cell r="W61">
            <v>0</v>
          </cell>
          <cell r="X61">
            <v>2.529456507699594E-3</v>
          </cell>
          <cell r="Y61">
            <v>0</v>
          </cell>
          <cell r="Z61">
            <v>0</v>
          </cell>
          <cell r="AA61">
            <v>0</v>
          </cell>
          <cell r="AB61">
            <v>1</v>
          </cell>
        </row>
        <row r="62">
          <cell r="B62" t="str">
            <v>DS008N</v>
          </cell>
          <cell r="F62">
            <v>1144769.97</v>
          </cell>
          <cell r="G62">
            <v>-8996.9</v>
          </cell>
          <cell r="H62">
            <v>1135773.07</v>
          </cell>
          <cell r="I62">
            <v>1928.48</v>
          </cell>
          <cell r="K62">
            <v>1928.48</v>
          </cell>
          <cell r="O62">
            <v>1137701.55</v>
          </cell>
          <cell r="P62">
            <v>0</v>
          </cell>
          <cell r="Q62">
            <v>0</v>
          </cell>
          <cell r="R62">
            <v>0</v>
          </cell>
          <cell r="S62">
            <v>1.0062128947613722</v>
          </cell>
          <cell r="T62">
            <v>-7.9079614508743516E-3</v>
          </cell>
          <cell r="U62">
            <v>0.99830493331049786</v>
          </cell>
          <cell r="V62">
            <v>1.6950666895021809E-3</v>
          </cell>
          <cell r="W62">
            <v>0</v>
          </cell>
          <cell r="X62">
            <v>1.6950666895021809E-3</v>
          </cell>
          <cell r="Y62">
            <v>0</v>
          </cell>
          <cell r="Z62">
            <v>0</v>
          </cell>
          <cell r="AA62">
            <v>0</v>
          </cell>
          <cell r="AB62">
            <v>1</v>
          </cell>
        </row>
        <row r="63">
          <cell r="C63">
            <v>169586.71</v>
          </cell>
          <cell r="E63">
            <v>169586.71</v>
          </cell>
          <cell r="F63">
            <v>1144769.97</v>
          </cell>
          <cell r="G63">
            <v>-8996.9</v>
          </cell>
          <cell r="H63">
            <v>1135773.07</v>
          </cell>
          <cell r="I63">
            <v>2358.5300000000002</v>
          </cell>
          <cell r="K63">
            <v>2358.5300000000002</v>
          </cell>
          <cell r="O63">
            <v>1307718.31</v>
          </cell>
          <cell r="P63">
            <v>0.12968137610614322</v>
          </cell>
          <cell r="Q63">
            <v>0</v>
          </cell>
          <cell r="R63">
            <v>0.12968137610614322</v>
          </cell>
          <cell r="S63">
            <v>0.87539492354435255</v>
          </cell>
          <cell r="T63">
            <v>-6.8798455532828005E-3</v>
          </cell>
          <cell r="U63">
            <v>0.86851507799106986</v>
          </cell>
          <cell r="V63">
            <v>1.8035459027869695E-3</v>
          </cell>
          <cell r="W63">
            <v>0</v>
          </cell>
          <cell r="X63">
            <v>1.8035459027869695E-3</v>
          </cell>
          <cell r="Y63">
            <v>0</v>
          </cell>
          <cell r="Z63">
            <v>0</v>
          </cell>
          <cell r="AA63">
            <v>0</v>
          </cell>
          <cell r="AB63">
            <v>1</v>
          </cell>
        </row>
        <row r="64">
          <cell r="B64" t="str">
            <v>EHC</v>
          </cell>
          <cell r="C64">
            <v>18783.240000000002</v>
          </cell>
          <cell r="E64">
            <v>18783.240000000002</v>
          </cell>
          <cell r="O64">
            <v>18783.240000000002</v>
          </cell>
          <cell r="P64">
            <v>1</v>
          </cell>
          <cell r="Q64">
            <v>0</v>
          </cell>
          <cell r="R64">
            <v>1</v>
          </cell>
          <cell r="S64">
            <v>0</v>
          </cell>
          <cell r="T64">
            <v>0</v>
          </cell>
          <cell r="U64">
            <v>0</v>
          </cell>
          <cell r="V64">
            <v>0</v>
          </cell>
          <cell r="W64">
            <v>0</v>
          </cell>
          <cell r="X64">
            <v>0</v>
          </cell>
          <cell r="Y64">
            <v>0</v>
          </cell>
          <cell r="Z64">
            <v>0</v>
          </cell>
          <cell r="AA64">
            <v>0</v>
          </cell>
          <cell r="AB64">
            <v>1</v>
          </cell>
        </row>
        <row r="65">
          <cell r="B65" t="str">
            <v>EHN</v>
          </cell>
          <cell r="F65">
            <v>123568.97</v>
          </cell>
          <cell r="H65">
            <v>123568.97</v>
          </cell>
          <cell r="I65">
            <v>6964.45</v>
          </cell>
          <cell r="K65">
            <v>6964.45</v>
          </cell>
          <cell r="O65">
            <v>130533.42</v>
          </cell>
          <cell r="P65">
            <v>0</v>
          </cell>
          <cell r="Q65">
            <v>0</v>
          </cell>
          <cell r="R65">
            <v>0</v>
          </cell>
          <cell r="S65">
            <v>0.94664623052088881</v>
          </cell>
          <cell r="T65">
            <v>0</v>
          </cell>
          <cell r="U65">
            <v>0.94664623052088881</v>
          </cell>
          <cell r="V65">
            <v>5.335376947911117E-2</v>
          </cell>
          <cell r="W65">
            <v>0</v>
          </cell>
          <cell r="X65">
            <v>5.335376947911117E-2</v>
          </cell>
          <cell r="Y65">
            <v>0</v>
          </cell>
          <cell r="Z65">
            <v>0</v>
          </cell>
          <cell r="AA65">
            <v>0</v>
          </cell>
          <cell r="AB65">
            <v>1</v>
          </cell>
        </row>
        <row r="66">
          <cell r="B66" t="str">
            <v>EHS</v>
          </cell>
          <cell r="L66">
            <v>3633.29</v>
          </cell>
          <cell r="N66">
            <v>3633.29</v>
          </cell>
          <cell r="O66">
            <v>3633.29</v>
          </cell>
          <cell r="P66">
            <v>0</v>
          </cell>
          <cell r="Q66">
            <v>0</v>
          </cell>
          <cell r="R66">
            <v>0</v>
          </cell>
          <cell r="S66">
            <v>0</v>
          </cell>
          <cell r="T66">
            <v>0</v>
          </cell>
          <cell r="U66">
            <v>0</v>
          </cell>
          <cell r="V66">
            <v>0</v>
          </cell>
          <cell r="W66">
            <v>0</v>
          </cell>
          <cell r="X66">
            <v>0</v>
          </cell>
          <cell r="Y66">
            <v>1</v>
          </cell>
          <cell r="Z66">
            <v>0</v>
          </cell>
          <cell r="AA66">
            <v>1</v>
          </cell>
          <cell r="AB66">
            <v>1</v>
          </cell>
        </row>
        <row r="67">
          <cell r="C67">
            <v>18783.240000000002</v>
          </cell>
          <cell r="E67">
            <v>18783.240000000002</v>
          </cell>
          <cell r="F67">
            <v>123568.97</v>
          </cell>
          <cell r="H67">
            <v>123568.97</v>
          </cell>
          <cell r="I67">
            <v>6964.45</v>
          </cell>
          <cell r="K67">
            <v>6964.45</v>
          </cell>
          <cell r="L67">
            <v>3633.29</v>
          </cell>
          <cell r="N67">
            <v>3633.29</v>
          </cell>
          <cell r="O67">
            <v>152949.95000000001</v>
          </cell>
          <cell r="P67">
            <v>0.12280644746860002</v>
          </cell>
          <cell r="Q67">
            <v>0</v>
          </cell>
          <cell r="R67">
            <v>0.12280644746860002</v>
          </cell>
          <cell r="S67">
            <v>0.80790461193351149</v>
          </cell>
          <cell r="T67">
            <v>0</v>
          </cell>
          <cell r="U67">
            <v>0.80790461193351149</v>
          </cell>
          <cell r="V67">
            <v>4.55341763759975E-2</v>
          </cell>
          <cell r="W67">
            <v>0</v>
          </cell>
          <cell r="X67">
            <v>4.55341763759975E-2</v>
          </cell>
          <cell r="Y67">
            <v>2.3754764221890885E-2</v>
          </cell>
          <cell r="Z67">
            <v>0</v>
          </cell>
          <cell r="AA67">
            <v>2.3754764221890885E-2</v>
          </cell>
          <cell r="AB67">
            <v>1</v>
          </cell>
        </row>
        <row r="68">
          <cell r="B68" t="str">
            <v>HVWC</v>
          </cell>
          <cell r="C68">
            <v>1552153.97</v>
          </cell>
          <cell r="D68">
            <v>1272.08</v>
          </cell>
          <cell r="E68">
            <v>1553426.05</v>
          </cell>
          <cell r="G68">
            <v>4487.1499999999996</v>
          </cell>
          <cell r="H68">
            <v>4487.1499999999996</v>
          </cell>
          <cell r="I68">
            <v>4353.6099999999997</v>
          </cell>
          <cell r="K68">
            <v>4353.6099999999997</v>
          </cell>
          <cell r="M68">
            <v>4038.59</v>
          </cell>
          <cell r="N68">
            <v>4038.59</v>
          </cell>
          <cell r="O68">
            <v>1566305.4</v>
          </cell>
          <cell r="P68">
            <v>0.99096508892837887</v>
          </cell>
          <cell r="Q68">
            <v>8.1215323652718047E-4</v>
          </cell>
          <cell r="R68">
            <v>0.99177724216490615</v>
          </cell>
          <cell r="S68">
            <v>0</v>
          </cell>
          <cell r="T68">
            <v>2.8647989083099628E-3</v>
          </cell>
          <cell r="U68">
            <v>2.8647989083099628E-3</v>
          </cell>
          <cell r="V68">
            <v>2.7795409503153087E-3</v>
          </cell>
          <cell r="W68">
            <v>0</v>
          </cell>
          <cell r="X68">
            <v>2.7795409503153087E-3</v>
          </cell>
          <cell r="Y68">
            <v>0</v>
          </cell>
          <cell r="Z68">
            <v>2.5784179764687019E-3</v>
          </cell>
          <cell r="AA68">
            <v>2.5784179764687019E-3</v>
          </cell>
          <cell r="AB68">
            <v>1</v>
          </cell>
        </row>
        <row r="69">
          <cell r="B69" t="str">
            <v>HVWE</v>
          </cell>
          <cell r="I69">
            <v>36562.5</v>
          </cell>
          <cell r="K69">
            <v>36562.5</v>
          </cell>
          <cell r="O69">
            <v>36562.5</v>
          </cell>
          <cell r="P69">
            <v>0</v>
          </cell>
          <cell r="Q69">
            <v>0</v>
          </cell>
          <cell r="R69">
            <v>0</v>
          </cell>
          <cell r="S69">
            <v>0</v>
          </cell>
          <cell r="T69">
            <v>0</v>
          </cell>
          <cell r="U69">
            <v>0</v>
          </cell>
          <cell r="V69">
            <v>1</v>
          </cell>
          <cell r="W69">
            <v>0</v>
          </cell>
          <cell r="X69">
            <v>1</v>
          </cell>
          <cell r="Y69">
            <v>0</v>
          </cell>
          <cell r="Z69">
            <v>0</v>
          </cell>
          <cell r="AA69">
            <v>0</v>
          </cell>
          <cell r="AB69">
            <v>1</v>
          </cell>
        </row>
        <row r="70">
          <cell r="B70" t="str">
            <v>HVWN</v>
          </cell>
          <cell r="C70">
            <v>835.57</v>
          </cell>
          <cell r="E70">
            <v>835.57</v>
          </cell>
          <cell r="F70">
            <v>2873731.18</v>
          </cell>
          <cell r="G70">
            <v>84192.88</v>
          </cell>
          <cell r="H70">
            <v>2957924.06</v>
          </cell>
          <cell r="I70">
            <v>40197.21</v>
          </cell>
          <cell r="K70">
            <v>40197.21</v>
          </cell>
          <cell r="O70">
            <v>2998956.84</v>
          </cell>
          <cell r="P70">
            <v>2.7862021515454689E-4</v>
          </cell>
          <cell r="Q70">
            <v>0</v>
          </cell>
          <cell r="R70">
            <v>2.7862021515454689E-4</v>
          </cell>
          <cell r="S70">
            <v>0.95824359379576807</v>
          </cell>
          <cell r="T70">
            <v>2.8074055243822719E-2</v>
          </cell>
          <cell r="U70">
            <v>0.98631764903959074</v>
          </cell>
          <cell r="V70">
            <v>1.3403730745254741E-2</v>
          </cell>
          <cell r="W70">
            <v>0</v>
          </cell>
          <cell r="X70">
            <v>1.3403730745254741E-2</v>
          </cell>
          <cell r="Y70">
            <v>0</v>
          </cell>
          <cell r="Z70">
            <v>0</v>
          </cell>
          <cell r="AA70">
            <v>0</v>
          </cell>
          <cell r="AB70">
            <v>1</v>
          </cell>
        </row>
        <row r="71">
          <cell r="B71" t="str">
            <v>HVWS</v>
          </cell>
          <cell r="I71">
            <v>32122.91</v>
          </cell>
          <cell r="K71">
            <v>32122.91</v>
          </cell>
          <cell r="L71">
            <v>1060851.95</v>
          </cell>
          <cell r="M71">
            <v>2928.71</v>
          </cell>
          <cell r="N71">
            <v>1063780.6599999999</v>
          </cell>
          <cell r="O71">
            <v>1095903.57</v>
          </cell>
          <cell r="P71">
            <v>0</v>
          </cell>
          <cell r="Q71">
            <v>0</v>
          </cell>
          <cell r="R71">
            <v>0</v>
          </cell>
          <cell r="S71">
            <v>0</v>
          </cell>
          <cell r="T71">
            <v>0</v>
          </cell>
          <cell r="U71">
            <v>0</v>
          </cell>
          <cell r="V71">
            <v>2.931180340985658E-2</v>
          </cell>
          <cell r="W71">
            <v>0</v>
          </cell>
          <cell r="X71">
            <v>2.931180340985658E-2</v>
          </cell>
          <cell r="Y71">
            <v>0.9680157808045099</v>
          </cell>
          <cell r="Z71">
            <v>2.6724157856334021E-3</v>
          </cell>
          <cell r="AA71">
            <v>0.97068819659014327</v>
          </cell>
          <cell r="AB71">
            <v>1</v>
          </cell>
        </row>
        <row r="72">
          <cell r="C72">
            <v>1552989.54</v>
          </cell>
          <cell r="D72">
            <v>1272.08</v>
          </cell>
          <cell r="E72">
            <v>1554261.62</v>
          </cell>
          <cell r="F72">
            <v>2873731.18</v>
          </cell>
          <cell r="G72">
            <v>88680.03</v>
          </cell>
          <cell r="H72">
            <v>2962411.21</v>
          </cell>
          <cell r="I72">
            <v>113236.23</v>
          </cell>
          <cell r="K72">
            <v>113236.23</v>
          </cell>
          <cell r="L72">
            <v>1060851.95</v>
          </cell>
          <cell r="M72">
            <v>6967.3</v>
          </cell>
          <cell r="N72">
            <v>1067819.25</v>
          </cell>
          <cell r="O72">
            <v>5697728.3100000005</v>
          </cell>
          <cell r="P72">
            <v>0.27256293306831963</v>
          </cell>
          <cell r="Q72">
            <v>2.232609086971365E-4</v>
          </cell>
          <cell r="R72">
            <v>0.27278619397701676</v>
          </cell>
          <cell r="S72">
            <v>0.50436437535225331</v>
          </cell>
          <cell r="T72">
            <v>1.5564102950356366E-2</v>
          </cell>
          <cell r="U72">
            <v>0.51992847830260969</v>
          </cell>
          <cell r="V72">
            <v>1.9873925859409745E-2</v>
          </cell>
          <cell r="W72">
            <v>0</v>
          </cell>
          <cell r="X72">
            <v>1.9873925859409745E-2</v>
          </cell>
          <cell r="Y72">
            <v>0.18618858118210271</v>
          </cell>
          <cell r="Z72">
            <v>1.2228206788610458E-3</v>
          </cell>
          <cell r="AA72">
            <v>0.18741140186096375</v>
          </cell>
          <cell r="AB72">
            <v>1</v>
          </cell>
        </row>
        <row r="73">
          <cell r="B73" t="str">
            <v>ICC</v>
          </cell>
          <cell r="C73">
            <v>3623658.41</v>
          </cell>
          <cell r="D73">
            <v>4750.3999999999996</v>
          </cell>
          <cell r="E73">
            <v>3628408.81</v>
          </cell>
          <cell r="F73">
            <v>20867.990000000002</v>
          </cell>
          <cell r="G73">
            <v>12378.3</v>
          </cell>
          <cell r="H73">
            <v>33246.29</v>
          </cell>
          <cell r="I73">
            <v>423467.29</v>
          </cell>
          <cell r="K73">
            <v>423467.29</v>
          </cell>
          <cell r="L73">
            <v>102754.01</v>
          </cell>
          <cell r="N73">
            <v>102754.01</v>
          </cell>
          <cell r="O73">
            <v>4187876.4</v>
          </cell>
          <cell r="P73">
            <v>0.86527348562627115</v>
          </cell>
          <cell r="Q73">
            <v>1.1343219202935406E-3</v>
          </cell>
          <cell r="R73">
            <v>0.86640780754656466</v>
          </cell>
          <cell r="S73">
            <v>4.9829526965026955E-3</v>
          </cell>
          <cell r="T73">
            <v>2.95574625841393E-3</v>
          </cell>
          <cell r="U73">
            <v>7.9386989549166259E-3</v>
          </cell>
          <cell r="V73">
            <v>0.1011174279164495</v>
          </cell>
          <cell r="W73">
            <v>0</v>
          </cell>
          <cell r="X73">
            <v>0.1011174279164495</v>
          </cell>
          <cell r="Y73">
            <v>2.4536065582069232E-2</v>
          </cell>
          <cell r="Z73">
            <v>0</v>
          </cell>
          <cell r="AA73">
            <v>2.4536065582069232E-2</v>
          </cell>
          <cell r="AB73">
            <v>1</v>
          </cell>
        </row>
        <row r="74">
          <cell r="B74" t="str">
            <v>ICE</v>
          </cell>
          <cell r="I74">
            <v>662201.28</v>
          </cell>
          <cell r="K74">
            <v>662201.28</v>
          </cell>
          <cell r="O74">
            <v>662201.28</v>
          </cell>
          <cell r="P74">
            <v>0</v>
          </cell>
          <cell r="Q74">
            <v>0</v>
          </cell>
          <cell r="R74">
            <v>0</v>
          </cell>
          <cell r="S74">
            <v>0</v>
          </cell>
          <cell r="T74">
            <v>0</v>
          </cell>
          <cell r="U74">
            <v>0</v>
          </cell>
          <cell r="V74">
            <v>1</v>
          </cell>
          <cell r="W74">
            <v>0</v>
          </cell>
          <cell r="X74">
            <v>1</v>
          </cell>
          <cell r="Y74">
            <v>0</v>
          </cell>
          <cell r="Z74">
            <v>0</v>
          </cell>
          <cell r="AA74">
            <v>0</v>
          </cell>
          <cell r="AB74">
            <v>1</v>
          </cell>
        </row>
        <row r="75">
          <cell r="B75" t="str">
            <v>ICN</v>
          </cell>
          <cell r="C75">
            <v>2490910.5</v>
          </cell>
          <cell r="D75">
            <v>11556.66</v>
          </cell>
          <cell r="E75">
            <v>2502467.16</v>
          </cell>
          <cell r="F75">
            <v>1874373.67</v>
          </cell>
          <cell r="G75">
            <v>129625.12</v>
          </cell>
          <cell r="H75">
            <v>2003998.79</v>
          </cell>
          <cell r="I75">
            <v>601642.29</v>
          </cell>
          <cell r="K75">
            <v>601642.29</v>
          </cell>
          <cell r="O75">
            <v>5108108.24</v>
          </cell>
          <cell r="P75">
            <v>0.48763855090118446</v>
          </cell>
          <cell r="Q75">
            <v>2.2624148622191293E-3</v>
          </cell>
          <cell r="R75">
            <v>0.48990096576340364</v>
          </cell>
          <cell r="S75">
            <v>0.36694086772131512</v>
          </cell>
          <cell r="T75">
            <v>2.5376345588166312E-2</v>
          </cell>
          <cell r="U75">
            <v>0.39231721330948149</v>
          </cell>
          <cell r="V75">
            <v>0.11778182092711489</v>
          </cell>
          <cell r="W75">
            <v>0</v>
          </cell>
          <cell r="X75">
            <v>0.11778182092711489</v>
          </cell>
          <cell r="Y75">
            <v>0</v>
          </cell>
          <cell r="Z75">
            <v>0</v>
          </cell>
          <cell r="AA75">
            <v>0</v>
          </cell>
          <cell r="AB75">
            <v>1</v>
          </cell>
        </row>
        <row r="76">
          <cell r="B76" t="str">
            <v>ICS</v>
          </cell>
          <cell r="C76">
            <v>686888.88</v>
          </cell>
          <cell r="E76">
            <v>686888.88</v>
          </cell>
          <cell r="I76">
            <v>371009.28000000003</v>
          </cell>
          <cell r="K76">
            <v>371009.28000000003</v>
          </cell>
          <cell r="L76">
            <v>1632464.71</v>
          </cell>
          <cell r="M76">
            <v>148403.24</v>
          </cell>
          <cell r="N76">
            <v>1780867.95</v>
          </cell>
          <cell r="O76">
            <v>2838766.11</v>
          </cell>
          <cell r="P76">
            <v>0.24196740886130982</v>
          </cell>
          <cell r="Q76">
            <v>0</v>
          </cell>
          <cell r="R76">
            <v>0.24196740886130982</v>
          </cell>
          <cell r="S76">
            <v>0</v>
          </cell>
          <cell r="T76">
            <v>0</v>
          </cell>
          <cell r="U76">
            <v>0</v>
          </cell>
          <cell r="V76">
            <v>0.13069385275985279</v>
          </cell>
          <cell r="W76">
            <v>0</v>
          </cell>
          <cell r="X76">
            <v>0.13069385275985279</v>
          </cell>
          <cell r="Y76">
            <v>0.57506136354431825</v>
          </cell>
          <cell r="Z76">
            <v>5.2277374834519212E-2</v>
          </cell>
          <cell r="AA76">
            <v>0.62733873837883747</v>
          </cell>
          <cell r="AB76">
            <v>1</v>
          </cell>
        </row>
        <row r="77">
          <cell r="C77">
            <v>6801457.790000001</v>
          </cell>
          <cell r="D77">
            <v>16307.06</v>
          </cell>
          <cell r="E77">
            <v>6817764.8500000006</v>
          </cell>
          <cell r="F77">
            <v>1895241.66</v>
          </cell>
          <cell r="G77">
            <v>142003.42000000001</v>
          </cell>
          <cell r="H77">
            <v>2037245.08</v>
          </cell>
          <cell r="I77">
            <v>2058320.14</v>
          </cell>
          <cell r="K77">
            <v>2058320.14</v>
          </cell>
          <cell r="L77">
            <v>1735218.72</v>
          </cell>
          <cell r="M77">
            <v>148403.24</v>
          </cell>
          <cell r="N77">
            <v>1883621.96</v>
          </cell>
          <cell r="O77">
            <v>12796952.030000001</v>
          </cell>
          <cell r="P77">
            <v>0.53149044976141868</v>
          </cell>
          <cell r="Q77">
            <v>1.2742925004150382E-3</v>
          </cell>
          <cell r="R77">
            <v>0.53276474226183368</v>
          </cell>
          <cell r="S77">
            <v>0.14810102089598906</v>
          </cell>
          <cell r="T77">
            <v>1.1096659553548393E-2</v>
          </cell>
          <cell r="U77">
            <v>0.15919768044953747</v>
          </cell>
          <cell r="V77">
            <v>0.16084456167176864</v>
          </cell>
          <cell r="W77">
            <v>0</v>
          </cell>
          <cell r="X77">
            <v>0.16084456167176864</v>
          </cell>
          <cell r="Y77">
            <v>0.13559625103947504</v>
          </cell>
          <cell r="Z77">
            <v>1.1596764577385071E-2</v>
          </cell>
          <cell r="AA77">
            <v>0.14719301561686013</v>
          </cell>
          <cell r="AB77">
            <v>1</v>
          </cell>
        </row>
        <row r="78">
          <cell r="B78" t="str">
            <v>LV001C</v>
          </cell>
          <cell r="C78">
            <v>3712641.45</v>
          </cell>
          <cell r="E78">
            <v>3712641.45</v>
          </cell>
          <cell r="F78">
            <v>1100.57</v>
          </cell>
          <cell r="G78">
            <v>3972.62</v>
          </cell>
          <cell r="H78">
            <v>5073.1899999999996</v>
          </cell>
          <cell r="L78">
            <v>1481.13</v>
          </cell>
          <cell r="N78">
            <v>1481.13</v>
          </cell>
          <cell r="O78">
            <v>3719195.77</v>
          </cell>
          <cell r="P78">
            <v>0.99823770502943976</v>
          </cell>
          <cell r="Q78">
            <v>0</v>
          </cell>
          <cell r="R78">
            <v>0.99823770502943976</v>
          </cell>
          <cell r="S78">
            <v>2.9591612489922786E-4</v>
          </cell>
          <cell r="T78">
            <v>1.068139524153094E-3</v>
          </cell>
          <cell r="U78">
            <v>1.3640556490523217E-3</v>
          </cell>
          <cell r="V78">
            <v>0</v>
          </cell>
          <cell r="W78">
            <v>0</v>
          </cell>
          <cell r="X78">
            <v>0</v>
          </cell>
          <cell r="Y78">
            <v>3.9823932150793989E-4</v>
          </cell>
          <cell r="Z78">
            <v>0</v>
          </cell>
          <cell r="AA78">
            <v>3.9823932150793989E-4</v>
          </cell>
          <cell r="AB78">
            <v>1</v>
          </cell>
        </row>
        <row r="79">
          <cell r="B79" t="str">
            <v>LV001N</v>
          </cell>
          <cell r="C79">
            <v>-3113.9</v>
          </cell>
          <cell r="E79">
            <v>-3113.9</v>
          </cell>
          <cell r="F79">
            <v>916295.25</v>
          </cell>
          <cell r="H79">
            <v>916295.25</v>
          </cell>
          <cell r="O79">
            <v>913181.35</v>
          </cell>
          <cell r="P79">
            <v>-3.4099469946467921E-3</v>
          </cell>
          <cell r="Q79">
            <v>0</v>
          </cell>
          <cell r="R79">
            <v>-3.4099469946467921E-3</v>
          </cell>
          <cell r="S79">
            <v>1.0034099469946469</v>
          </cell>
          <cell r="T79">
            <v>0</v>
          </cell>
          <cell r="U79">
            <v>1.0034099469946469</v>
          </cell>
          <cell r="V79">
            <v>0</v>
          </cell>
          <cell r="W79">
            <v>0</v>
          </cell>
          <cell r="X79">
            <v>0</v>
          </cell>
          <cell r="Y79">
            <v>0</v>
          </cell>
          <cell r="Z79">
            <v>0</v>
          </cell>
          <cell r="AA79">
            <v>0</v>
          </cell>
          <cell r="AB79">
            <v>1</v>
          </cell>
        </row>
        <row r="80">
          <cell r="B80" t="str">
            <v>LV001S</v>
          </cell>
          <cell r="C80">
            <v>1604.1</v>
          </cell>
          <cell r="E80">
            <v>1604.1</v>
          </cell>
          <cell r="L80">
            <v>478451.95</v>
          </cell>
          <cell r="N80">
            <v>478451.95</v>
          </cell>
          <cell r="O80">
            <v>480056.05</v>
          </cell>
          <cell r="P80">
            <v>3.341484812033928E-3</v>
          </cell>
          <cell r="Q80">
            <v>0</v>
          </cell>
          <cell r="R80">
            <v>3.341484812033928E-3</v>
          </cell>
          <cell r="S80">
            <v>0</v>
          </cell>
          <cell r="T80">
            <v>0</v>
          </cell>
          <cell r="U80">
            <v>0</v>
          </cell>
          <cell r="V80">
            <v>0</v>
          </cell>
          <cell r="W80">
            <v>0</v>
          </cell>
          <cell r="X80">
            <v>0</v>
          </cell>
          <cell r="Y80">
            <v>0.99665851518796611</v>
          </cell>
          <cell r="Z80">
            <v>0</v>
          </cell>
          <cell r="AA80">
            <v>0.99665851518796611</v>
          </cell>
          <cell r="AB80">
            <v>1</v>
          </cell>
        </row>
        <row r="81">
          <cell r="C81">
            <v>3711131.65</v>
          </cell>
          <cell r="E81">
            <v>3711131.65</v>
          </cell>
          <cell r="F81">
            <v>917395.82</v>
          </cell>
          <cell r="G81">
            <v>3972.62</v>
          </cell>
          <cell r="H81">
            <v>921368.44</v>
          </cell>
          <cell r="L81">
            <v>479933.08</v>
          </cell>
          <cell r="N81">
            <v>479933.08</v>
          </cell>
          <cell r="O81">
            <v>5112433.17</v>
          </cell>
          <cell r="P81">
            <v>0.72590321019296566</v>
          </cell>
          <cell r="Q81">
            <v>0</v>
          </cell>
          <cell r="R81">
            <v>0.72590321019296566</v>
          </cell>
          <cell r="S81">
            <v>0.17944407085520883</v>
          </cell>
          <cell r="T81">
            <v>7.770507443132014E-4</v>
          </cell>
          <cell r="U81">
            <v>0.18022112159952206</v>
          </cell>
          <cell r="V81">
            <v>0</v>
          </cell>
          <cell r="W81">
            <v>0</v>
          </cell>
          <cell r="X81">
            <v>0</v>
          </cell>
          <cell r="Y81">
            <v>9.3875668207512239E-2</v>
          </cell>
          <cell r="Z81">
            <v>0</v>
          </cell>
          <cell r="AA81">
            <v>9.3875668207512239E-2</v>
          </cell>
          <cell r="AB81">
            <v>1</v>
          </cell>
        </row>
        <row r="82">
          <cell r="B82" t="str">
            <v>LV002C</v>
          </cell>
          <cell r="C82">
            <v>459057.63</v>
          </cell>
          <cell r="E82">
            <v>459057.63</v>
          </cell>
          <cell r="G82">
            <v>582.01</v>
          </cell>
          <cell r="H82">
            <v>582.01</v>
          </cell>
          <cell r="O82">
            <v>459639.64</v>
          </cell>
          <cell r="P82">
            <v>0.99873376891514398</v>
          </cell>
          <cell r="Q82">
            <v>0</v>
          </cell>
          <cell r="R82">
            <v>0.99873376891514398</v>
          </cell>
          <cell r="S82">
            <v>0</v>
          </cell>
          <cell r="T82">
            <v>1.2662310848559537E-3</v>
          </cell>
          <cell r="U82">
            <v>1.2662310848559537E-3</v>
          </cell>
          <cell r="V82">
            <v>0</v>
          </cell>
          <cell r="W82">
            <v>0</v>
          </cell>
          <cell r="X82">
            <v>0</v>
          </cell>
          <cell r="Y82">
            <v>0</v>
          </cell>
          <cell r="Z82">
            <v>0</v>
          </cell>
          <cell r="AA82">
            <v>0</v>
          </cell>
          <cell r="AB82">
            <v>1</v>
          </cell>
        </row>
        <row r="83">
          <cell r="B83" t="str">
            <v>LV002N</v>
          </cell>
          <cell r="C83">
            <v>3307.89</v>
          </cell>
          <cell r="E83">
            <v>3307.89</v>
          </cell>
          <cell r="F83">
            <v>1925445.98</v>
          </cell>
          <cell r="G83">
            <v>457.19</v>
          </cell>
          <cell r="H83">
            <v>1925903.17</v>
          </cell>
          <cell r="O83">
            <v>1929211.06</v>
          </cell>
          <cell r="P83">
            <v>1.7146335455903927E-3</v>
          </cell>
          <cell r="Q83">
            <v>0</v>
          </cell>
          <cell r="R83">
            <v>1.7146335455903927E-3</v>
          </cell>
          <cell r="S83">
            <v>0.9980483835708468</v>
          </cell>
          <cell r="T83">
            <v>2.3698288356277617E-4</v>
          </cell>
          <cell r="U83">
            <v>0.99828536645440957</v>
          </cell>
          <cell r="V83">
            <v>0</v>
          </cell>
          <cell r="W83">
            <v>0</v>
          </cell>
          <cell r="X83">
            <v>0</v>
          </cell>
          <cell r="Y83">
            <v>0</v>
          </cell>
          <cell r="Z83">
            <v>0</v>
          </cell>
          <cell r="AA83">
            <v>0</v>
          </cell>
          <cell r="AB83">
            <v>1</v>
          </cell>
        </row>
        <row r="84">
          <cell r="B84" t="str">
            <v>LV002S</v>
          </cell>
          <cell r="L84">
            <v>275370.84000000003</v>
          </cell>
          <cell r="N84">
            <v>275370.84000000003</v>
          </cell>
          <cell r="O84">
            <v>275370.84000000003</v>
          </cell>
          <cell r="P84">
            <v>0</v>
          </cell>
          <cell r="Q84">
            <v>0</v>
          </cell>
          <cell r="R84">
            <v>0</v>
          </cell>
          <cell r="S84">
            <v>0</v>
          </cell>
          <cell r="T84">
            <v>0</v>
          </cell>
          <cell r="U84">
            <v>0</v>
          </cell>
          <cell r="V84">
            <v>0</v>
          </cell>
          <cell r="W84">
            <v>0</v>
          </cell>
          <cell r="X84">
            <v>0</v>
          </cell>
          <cell r="Y84">
            <v>1</v>
          </cell>
          <cell r="Z84">
            <v>0</v>
          </cell>
          <cell r="AA84">
            <v>1</v>
          </cell>
          <cell r="AB84">
            <v>1</v>
          </cell>
        </row>
        <row r="85">
          <cell r="C85">
            <v>462365.52</v>
          </cell>
          <cell r="E85">
            <v>462365.52</v>
          </cell>
          <cell r="F85">
            <v>1925445.98</v>
          </cell>
          <cell r="G85">
            <v>1039.2</v>
          </cell>
          <cell r="H85">
            <v>1926485.18</v>
          </cell>
          <cell r="L85">
            <v>275370.84000000003</v>
          </cell>
          <cell r="N85">
            <v>275370.84000000003</v>
          </cell>
          <cell r="O85">
            <v>2664221.54</v>
          </cell>
          <cell r="P85">
            <v>0.17354619841411537</v>
          </cell>
          <cell r="Q85">
            <v>0</v>
          </cell>
          <cell r="R85">
            <v>0.17354619841411537</v>
          </cell>
          <cell r="S85">
            <v>0.72270490688998779</v>
          </cell>
          <cell r="T85">
            <v>3.9005765263800096E-4</v>
          </cell>
          <cell r="U85">
            <v>0.72309496454262578</v>
          </cell>
          <cell r="V85">
            <v>0</v>
          </cell>
          <cell r="W85">
            <v>0</v>
          </cell>
          <cell r="X85">
            <v>0</v>
          </cell>
          <cell r="Y85">
            <v>0.10335883704325881</v>
          </cell>
          <cell r="Z85">
            <v>0</v>
          </cell>
          <cell r="AA85">
            <v>0.10335883704325881</v>
          </cell>
          <cell r="AB85">
            <v>1</v>
          </cell>
        </row>
        <row r="86">
          <cell r="B86" t="str">
            <v>LV003C</v>
          </cell>
          <cell r="C86">
            <v>316700.46000000002</v>
          </cell>
          <cell r="E86">
            <v>316700.46000000002</v>
          </cell>
          <cell r="I86">
            <v>41074.720000000001</v>
          </cell>
          <cell r="K86">
            <v>41074.720000000001</v>
          </cell>
          <cell r="O86">
            <v>357775.18</v>
          </cell>
          <cell r="P86">
            <v>0.88519404839653781</v>
          </cell>
          <cell r="Q86">
            <v>0</v>
          </cell>
          <cell r="R86">
            <v>0.88519404839653781</v>
          </cell>
          <cell r="S86">
            <v>0</v>
          </cell>
          <cell r="T86">
            <v>0</v>
          </cell>
          <cell r="U86">
            <v>0</v>
          </cell>
          <cell r="V86">
            <v>0.11480595160346227</v>
          </cell>
          <cell r="W86">
            <v>0</v>
          </cell>
          <cell r="X86">
            <v>0.11480595160346227</v>
          </cell>
          <cell r="Y86">
            <v>0</v>
          </cell>
          <cell r="Z86">
            <v>0</v>
          </cell>
          <cell r="AA86">
            <v>0</v>
          </cell>
          <cell r="AB86">
            <v>1</v>
          </cell>
        </row>
        <row r="87">
          <cell r="B87" t="str">
            <v>LV003N</v>
          </cell>
          <cell r="C87">
            <v>6853.89</v>
          </cell>
          <cell r="E87">
            <v>6853.89</v>
          </cell>
          <cell r="F87">
            <v>3500143.87</v>
          </cell>
          <cell r="G87">
            <v>4285.3999999999996</v>
          </cell>
          <cell r="H87">
            <v>3504429.27</v>
          </cell>
          <cell r="I87">
            <v>83350.81</v>
          </cell>
          <cell r="K87">
            <v>83350.81</v>
          </cell>
          <cell r="O87">
            <v>3594633.97</v>
          </cell>
          <cell r="P87">
            <v>1.9067003920847051E-3</v>
          </cell>
          <cell r="Q87">
            <v>0</v>
          </cell>
          <cell r="R87">
            <v>1.9067003920847051E-3</v>
          </cell>
          <cell r="S87">
            <v>0.97371356839428069</v>
          </cell>
          <cell r="T87">
            <v>1.192165888311571E-3</v>
          </cell>
          <cell r="U87">
            <v>0.97490573428259231</v>
          </cell>
          <cell r="V87">
            <v>2.3187565325322953E-2</v>
          </cell>
          <cell r="W87">
            <v>0</v>
          </cell>
          <cell r="X87">
            <v>2.3187565325322953E-2</v>
          </cell>
          <cell r="Y87">
            <v>0</v>
          </cell>
          <cell r="Z87">
            <v>0</v>
          </cell>
          <cell r="AA87">
            <v>0</v>
          </cell>
          <cell r="AB87">
            <v>1</v>
          </cell>
        </row>
        <row r="88">
          <cell r="B88" t="str">
            <v>LV003S</v>
          </cell>
          <cell r="I88">
            <v>31693.37</v>
          </cell>
          <cell r="K88">
            <v>31693.37</v>
          </cell>
          <cell r="L88">
            <v>291342.27</v>
          </cell>
          <cell r="M88">
            <v>462.71</v>
          </cell>
          <cell r="N88">
            <v>291804.98</v>
          </cell>
          <cell r="O88">
            <v>323498.34999999998</v>
          </cell>
          <cell r="P88">
            <v>0</v>
          </cell>
          <cell r="Q88">
            <v>0</v>
          </cell>
          <cell r="R88">
            <v>0</v>
          </cell>
          <cell r="S88">
            <v>0</v>
          </cell>
          <cell r="T88">
            <v>0</v>
          </cell>
          <cell r="U88">
            <v>0</v>
          </cell>
          <cell r="V88">
            <v>9.797073153541587E-2</v>
          </cell>
          <cell r="W88">
            <v>0</v>
          </cell>
          <cell r="X88">
            <v>9.797073153541587E-2</v>
          </cell>
          <cell r="Y88">
            <v>0.90059893659426715</v>
          </cell>
          <cell r="Z88">
            <v>1.430331870317113E-3</v>
          </cell>
          <cell r="AA88">
            <v>0.90202926846458409</v>
          </cell>
          <cell r="AB88">
            <v>1</v>
          </cell>
        </row>
        <row r="89">
          <cell r="C89">
            <v>323554.34999999998</v>
          </cell>
          <cell r="E89">
            <v>323554.34999999998</v>
          </cell>
          <cell r="F89">
            <v>3500143.87</v>
          </cell>
          <cell r="G89">
            <v>4285.3999999999996</v>
          </cell>
          <cell r="H89">
            <v>3504429.27</v>
          </cell>
          <cell r="I89">
            <v>156118.9</v>
          </cell>
          <cell r="K89">
            <v>156118.9</v>
          </cell>
          <cell r="L89">
            <v>291342.27</v>
          </cell>
          <cell r="M89">
            <v>462.71</v>
          </cell>
          <cell r="N89">
            <v>291804.98</v>
          </cell>
          <cell r="O89">
            <v>4275907.5</v>
          </cell>
          <cell r="P89">
            <v>7.566916496673512E-2</v>
          </cell>
          <cell r="Q89">
            <v>0</v>
          </cell>
          <cell r="R89">
            <v>7.566916496673512E-2</v>
          </cell>
          <cell r="S89">
            <v>0.81857333677120003</v>
          </cell>
          <cell r="T89">
            <v>1.0022199965738267E-3</v>
          </cell>
          <cell r="U89">
            <v>0.81957555676777383</v>
          </cell>
          <cell r="V89">
            <v>3.6511290293347085E-2</v>
          </cell>
          <cell r="W89">
            <v>0</v>
          </cell>
          <cell r="X89">
            <v>3.6511290293347085E-2</v>
          </cell>
          <cell r="Y89">
            <v>6.8135774686426218E-2</v>
          </cell>
          <cell r="Z89">
            <v>1.0821328571771021E-4</v>
          </cell>
          <cell r="AA89">
            <v>6.8243987972143927E-2</v>
          </cell>
          <cell r="AB89">
            <v>1</v>
          </cell>
        </row>
        <row r="90">
          <cell r="B90" t="str">
            <v>LV004C</v>
          </cell>
          <cell r="C90">
            <v>4406.71</v>
          </cell>
          <cell r="E90">
            <v>4406.71</v>
          </cell>
          <cell r="O90">
            <v>4406.71</v>
          </cell>
          <cell r="P90">
            <v>1</v>
          </cell>
          <cell r="Q90">
            <v>0</v>
          </cell>
          <cell r="R90">
            <v>1</v>
          </cell>
          <cell r="S90">
            <v>0</v>
          </cell>
          <cell r="T90">
            <v>0</v>
          </cell>
          <cell r="U90">
            <v>0</v>
          </cell>
          <cell r="V90">
            <v>0</v>
          </cell>
          <cell r="W90">
            <v>0</v>
          </cell>
          <cell r="X90">
            <v>0</v>
          </cell>
          <cell r="Y90">
            <v>0</v>
          </cell>
          <cell r="Z90">
            <v>0</v>
          </cell>
          <cell r="AA90">
            <v>0</v>
          </cell>
          <cell r="AB90">
            <v>1</v>
          </cell>
        </row>
        <row r="91">
          <cell r="B91" t="str">
            <v>LV004N</v>
          </cell>
          <cell r="F91">
            <v>58370.93</v>
          </cell>
          <cell r="H91">
            <v>58370.93</v>
          </cell>
          <cell r="O91">
            <v>58370.93</v>
          </cell>
          <cell r="P91">
            <v>0</v>
          </cell>
          <cell r="Q91">
            <v>0</v>
          </cell>
          <cell r="R91">
            <v>0</v>
          </cell>
          <cell r="S91">
            <v>1</v>
          </cell>
          <cell r="T91">
            <v>0</v>
          </cell>
          <cell r="U91">
            <v>1</v>
          </cell>
          <cell r="V91">
            <v>0</v>
          </cell>
          <cell r="W91">
            <v>0</v>
          </cell>
          <cell r="X91">
            <v>0</v>
          </cell>
          <cell r="Y91">
            <v>0</v>
          </cell>
          <cell r="Z91">
            <v>0</v>
          </cell>
          <cell r="AA91">
            <v>0</v>
          </cell>
          <cell r="AB91">
            <v>1</v>
          </cell>
        </row>
        <row r="92">
          <cell r="B92" t="str">
            <v>LV004S</v>
          </cell>
          <cell r="L92">
            <v>1173.42</v>
          </cell>
          <cell r="N92">
            <v>1173.42</v>
          </cell>
          <cell r="O92">
            <v>1173.42</v>
          </cell>
          <cell r="P92">
            <v>0</v>
          </cell>
          <cell r="Q92">
            <v>0</v>
          </cell>
          <cell r="R92">
            <v>0</v>
          </cell>
          <cell r="S92">
            <v>0</v>
          </cell>
          <cell r="T92">
            <v>0</v>
          </cell>
          <cell r="U92">
            <v>0</v>
          </cell>
          <cell r="V92">
            <v>0</v>
          </cell>
          <cell r="W92">
            <v>0</v>
          </cell>
          <cell r="X92">
            <v>0</v>
          </cell>
          <cell r="Y92">
            <v>1</v>
          </cell>
          <cell r="Z92">
            <v>0</v>
          </cell>
          <cell r="AA92">
            <v>1</v>
          </cell>
          <cell r="AB92">
            <v>1</v>
          </cell>
        </row>
        <row r="93">
          <cell r="C93">
            <v>4406.71</v>
          </cell>
          <cell r="E93">
            <v>4406.71</v>
          </cell>
          <cell r="F93">
            <v>58370.93</v>
          </cell>
          <cell r="H93">
            <v>58370.93</v>
          </cell>
          <cell r="L93">
            <v>1173.42</v>
          </cell>
          <cell r="N93">
            <v>1173.42</v>
          </cell>
          <cell r="O93">
            <v>63951.06</v>
          </cell>
          <cell r="P93">
            <v>6.8907536481803436E-2</v>
          </cell>
          <cell r="Q93">
            <v>0</v>
          </cell>
          <cell r="R93">
            <v>6.8907536481803436E-2</v>
          </cell>
          <cell r="S93">
            <v>0.91274374498249133</v>
          </cell>
          <cell r="T93">
            <v>0</v>
          </cell>
          <cell r="U93">
            <v>0.91274374498249133</v>
          </cell>
          <cell r="V93">
            <v>0</v>
          </cell>
          <cell r="W93">
            <v>0</v>
          </cell>
          <cell r="X93">
            <v>0</v>
          </cell>
          <cell r="Y93">
            <v>1.8348718535705275E-2</v>
          </cell>
          <cell r="Z93">
            <v>0</v>
          </cell>
          <cell r="AA93">
            <v>1.8348718535705275E-2</v>
          </cell>
          <cell r="AB93">
            <v>1</v>
          </cell>
        </row>
        <row r="94">
          <cell r="B94" t="str">
            <v>LV003N</v>
          </cell>
          <cell r="C94">
            <v>1955.29</v>
          </cell>
          <cell r="E94">
            <v>1955.29</v>
          </cell>
          <cell r="F94">
            <v>330388.47999999998</v>
          </cell>
          <cell r="G94">
            <v>865.14</v>
          </cell>
          <cell r="H94">
            <v>331253.62</v>
          </cell>
          <cell r="O94">
            <v>333208.90999999997</v>
          </cell>
          <cell r="P94">
            <v>5.8680603708946445E-3</v>
          </cell>
          <cell r="Q94">
            <v>0</v>
          </cell>
          <cell r="R94">
            <v>5.8680603708946445E-3</v>
          </cell>
          <cell r="S94">
            <v>0.99153555047492581</v>
          </cell>
          <cell r="T94">
            <v>2.5963891541795807E-3</v>
          </cell>
          <cell r="U94">
            <v>0.9941319396291054</v>
          </cell>
          <cell r="V94">
            <v>0</v>
          </cell>
          <cell r="W94">
            <v>0</v>
          </cell>
          <cell r="X94">
            <v>0</v>
          </cell>
          <cell r="Y94">
            <v>0</v>
          </cell>
          <cell r="Z94">
            <v>0</v>
          </cell>
          <cell r="AA94">
            <v>0</v>
          </cell>
          <cell r="AB94">
            <v>1</v>
          </cell>
        </row>
        <row r="95">
          <cell r="C95">
            <v>1955.29</v>
          </cell>
          <cell r="E95">
            <v>1955.29</v>
          </cell>
          <cell r="F95">
            <v>330388.47999999998</v>
          </cell>
          <cell r="G95">
            <v>865.14</v>
          </cell>
          <cell r="H95">
            <v>331253.62</v>
          </cell>
          <cell r="O95">
            <v>333208.90999999997</v>
          </cell>
          <cell r="P95">
            <v>5.8680603708946445E-3</v>
          </cell>
          <cell r="Q95">
            <v>0</v>
          </cell>
          <cell r="R95">
            <v>5.8680603708946445E-3</v>
          </cell>
          <cell r="S95">
            <v>0.99153555047492581</v>
          </cell>
          <cell r="T95">
            <v>2.5963891541795807E-3</v>
          </cell>
          <cell r="U95">
            <v>0.9941319396291054</v>
          </cell>
          <cell r="V95">
            <v>0</v>
          </cell>
          <cell r="W95">
            <v>0</v>
          </cell>
          <cell r="X95">
            <v>0</v>
          </cell>
          <cell r="Y95">
            <v>0</v>
          </cell>
          <cell r="Z95">
            <v>0</v>
          </cell>
          <cell r="AA95">
            <v>0</v>
          </cell>
          <cell r="AB95">
            <v>1</v>
          </cell>
        </row>
        <row r="96">
          <cell r="B96" t="str">
            <v>MC101</v>
          </cell>
          <cell r="I96">
            <v>2647843.14</v>
          </cell>
          <cell r="K96">
            <v>2647843.14</v>
          </cell>
          <cell r="O96">
            <v>2647843.14</v>
          </cell>
          <cell r="P96">
            <v>0</v>
          </cell>
          <cell r="Q96">
            <v>0</v>
          </cell>
          <cell r="R96">
            <v>0</v>
          </cell>
          <cell r="S96">
            <v>0</v>
          </cell>
          <cell r="T96">
            <v>0</v>
          </cell>
          <cell r="U96">
            <v>0</v>
          </cell>
          <cell r="V96">
            <v>1</v>
          </cell>
          <cell r="W96">
            <v>0</v>
          </cell>
          <cell r="X96">
            <v>1</v>
          </cell>
          <cell r="Y96">
            <v>0</v>
          </cell>
          <cell r="Z96">
            <v>0</v>
          </cell>
          <cell r="AA96">
            <v>0</v>
          </cell>
          <cell r="AB96">
            <v>1</v>
          </cell>
        </row>
        <row r="97">
          <cell r="I97">
            <v>2647843.14</v>
          </cell>
          <cell r="K97">
            <v>2647843.14</v>
          </cell>
          <cell r="O97">
            <v>2647843.14</v>
          </cell>
          <cell r="P97">
            <v>0</v>
          </cell>
          <cell r="Q97">
            <v>0</v>
          </cell>
          <cell r="R97">
            <v>0</v>
          </cell>
          <cell r="S97">
            <v>0</v>
          </cell>
          <cell r="T97">
            <v>0</v>
          </cell>
          <cell r="U97">
            <v>0</v>
          </cell>
          <cell r="V97">
            <v>1</v>
          </cell>
          <cell r="W97">
            <v>0</v>
          </cell>
          <cell r="X97">
            <v>1</v>
          </cell>
          <cell r="Y97">
            <v>0</v>
          </cell>
          <cell r="Z97">
            <v>0</v>
          </cell>
          <cell r="AA97">
            <v>0</v>
          </cell>
          <cell r="AB97">
            <v>1</v>
          </cell>
        </row>
        <row r="98">
          <cell r="B98" t="str">
            <v>MC102</v>
          </cell>
          <cell r="I98">
            <v>201370.44</v>
          </cell>
          <cell r="K98">
            <v>201370.44</v>
          </cell>
          <cell r="O98">
            <v>201370.44</v>
          </cell>
          <cell r="P98">
            <v>0</v>
          </cell>
          <cell r="Q98">
            <v>0</v>
          </cell>
          <cell r="R98">
            <v>0</v>
          </cell>
          <cell r="S98">
            <v>0</v>
          </cell>
          <cell r="T98">
            <v>0</v>
          </cell>
          <cell r="U98">
            <v>0</v>
          </cell>
          <cell r="V98">
            <v>1</v>
          </cell>
          <cell r="W98">
            <v>0</v>
          </cell>
          <cell r="X98">
            <v>1</v>
          </cell>
          <cell r="Y98">
            <v>0</v>
          </cell>
          <cell r="Z98">
            <v>0</v>
          </cell>
          <cell r="AA98">
            <v>0</v>
          </cell>
          <cell r="AB98">
            <v>1</v>
          </cell>
        </row>
        <row r="99">
          <cell r="I99">
            <v>201370.44</v>
          </cell>
          <cell r="K99">
            <v>201370.44</v>
          </cell>
          <cell r="O99">
            <v>201370.44</v>
          </cell>
          <cell r="P99">
            <v>0</v>
          </cell>
          <cell r="Q99">
            <v>0</v>
          </cell>
          <cell r="R99">
            <v>0</v>
          </cell>
          <cell r="S99">
            <v>0</v>
          </cell>
          <cell r="T99">
            <v>0</v>
          </cell>
          <cell r="U99">
            <v>0</v>
          </cell>
          <cell r="V99">
            <v>1</v>
          </cell>
          <cell r="W99">
            <v>0</v>
          </cell>
          <cell r="X99">
            <v>1</v>
          </cell>
          <cell r="Y99">
            <v>0</v>
          </cell>
          <cell r="Z99">
            <v>0</v>
          </cell>
          <cell r="AA99">
            <v>0</v>
          </cell>
          <cell r="AB99">
            <v>1</v>
          </cell>
        </row>
        <row r="100">
          <cell r="B100" t="str">
            <v>MC103</v>
          </cell>
          <cell r="C100">
            <v>10528.42</v>
          </cell>
          <cell r="E100">
            <v>10528.42</v>
          </cell>
          <cell r="F100">
            <v>9296.11</v>
          </cell>
          <cell r="H100">
            <v>9296.11</v>
          </cell>
          <cell r="I100">
            <v>1477026.26</v>
          </cell>
          <cell r="K100">
            <v>1477026.26</v>
          </cell>
          <cell r="O100">
            <v>1496850.79</v>
          </cell>
          <cell r="P100">
            <v>7.0337137611424846E-3</v>
          </cell>
          <cell r="Q100">
            <v>0</v>
          </cell>
          <cell r="R100">
            <v>7.0337137611424846E-3</v>
          </cell>
          <cell r="S100">
            <v>6.210445331027283E-3</v>
          </cell>
          <cell r="T100">
            <v>0</v>
          </cell>
          <cell r="U100">
            <v>6.210445331027283E-3</v>
          </cell>
          <cell r="V100">
            <v>0.9867558409078302</v>
          </cell>
          <cell r="W100">
            <v>0</v>
          </cell>
          <cell r="X100">
            <v>0.9867558409078302</v>
          </cell>
          <cell r="Y100">
            <v>0</v>
          </cell>
          <cell r="Z100">
            <v>0</v>
          </cell>
          <cell r="AA100">
            <v>0</v>
          </cell>
          <cell r="AB100">
            <v>1</v>
          </cell>
        </row>
        <row r="101">
          <cell r="C101">
            <v>10528.42</v>
          </cell>
          <cell r="E101">
            <v>10528.42</v>
          </cell>
          <cell r="F101">
            <v>9296.11</v>
          </cell>
          <cell r="H101">
            <v>9296.11</v>
          </cell>
          <cell r="I101">
            <v>1477026.26</v>
          </cell>
          <cell r="K101">
            <v>1477026.26</v>
          </cell>
          <cell r="O101">
            <v>1496850.79</v>
          </cell>
          <cell r="P101">
            <v>7.0337137611424846E-3</v>
          </cell>
          <cell r="Q101">
            <v>0</v>
          </cell>
          <cell r="R101">
            <v>7.0337137611424846E-3</v>
          </cell>
          <cell r="S101">
            <v>6.210445331027283E-3</v>
          </cell>
          <cell r="T101">
            <v>0</v>
          </cell>
          <cell r="U101">
            <v>6.210445331027283E-3</v>
          </cell>
          <cell r="V101">
            <v>0.9867558409078302</v>
          </cell>
          <cell r="W101">
            <v>0</v>
          </cell>
          <cell r="X101">
            <v>0.9867558409078302</v>
          </cell>
          <cell r="Y101">
            <v>0</v>
          </cell>
          <cell r="Z101">
            <v>0</v>
          </cell>
          <cell r="AA101">
            <v>0</v>
          </cell>
          <cell r="AB101">
            <v>1</v>
          </cell>
        </row>
        <row r="102">
          <cell r="B102" t="str">
            <v>MC104</v>
          </cell>
          <cell r="I102">
            <v>257499.53</v>
          </cell>
          <cell r="K102">
            <v>257499.53</v>
          </cell>
          <cell r="O102">
            <v>257499.53</v>
          </cell>
          <cell r="P102">
            <v>0</v>
          </cell>
          <cell r="Q102">
            <v>0</v>
          </cell>
          <cell r="R102">
            <v>0</v>
          </cell>
          <cell r="S102">
            <v>0</v>
          </cell>
          <cell r="T102">
            <v>0</v>
          </cell>
          <cell r="U102">
            <v>0</v>
          </cell>
          <cell r="V102">
            <v>1</v>
          </cell>
          <cell r="W102">
            <v>0</v>
          </cell>
          <cell r="X102">
            <v>1</v>
          </cell>
          <cell r="Y102">
            <v>0</v>
          </cell>
          <cell r="Z102">
            <v>0</v>
          </cell>
          <cell r="AA102">
            <v>0</v>
          </cell>
          <cell r="AB102">
            <v>1</v>
          </cell>
        </row>
        <row r="103">
          <cell r="I103">
            <v>257499.53</v>
          </cell>
          <cell r="K103">
            <v>257499.53</v>
          </cell>
          <cell r="O103">
            <v>257499.53</v>
          </cell>
          <cell r="P103">
            <v>0</v>
          </cell>
          <cell r="Q103">
            <v>0</v>
          </cell>
          <cell r="R103">
            <v>0</v>
          </cell>
          <cell r="S103">
            <v>0</v>
          </cell>
          <cell r="T103">
            <v>0</v>
          </cell>
          <cell r="U103">
            <v>0</v>
          </cell>
          <cell r="V103">
            <v>1</v>
          </cell>
          <cell r="W103">
            <v>0</v>
          </cell>
          <cell r="X103">
            <v>1</v>
          </cell>
          <cell r="Y103">
            <v>0</v>
          </cell>
          <cell r="Z103">
            <v>0</v>
          </cell>
          <cell r="AA103">
            <v>0</v>
          </cell>
          <cell r="AB103">
            <v>1</v>
          </cell>
        </row>
        <row r="104">
          <cell r="B104" t="str">
            <v>MC105</v>
          </cell>
          <cell r="I104">
            <v>18414.09</v>
          </cell>
          <cell r="K104">
            <v>18414.09</v>
          </cell>
          <cell r="O104">
            <v>18414.09</v>
          </cell>
          <cell r="P104">
            <v>0</v>
          </cell>
          <cell r="Q104">
            <v>0</v>
          </cell>
          <cell r="R104">
            <v>0</v>
          </cell>
          <cell r="S104">
            <v>0</v>
          </cell>
          <cell r="T104">
            <v>0</v>
          </cell>
          <cell r="U104">
            <v>0</v>
          </cell>
          <cell r="V104">
            <v>1</v>
          </cell>
          <cell r="W104">
            <v>0</v>
          </cell>
          <cell r="X104">
            <v>1</v>
          </cell>
          <cell r="Y104">
            <v>0</v>
          </cell>
          <cell r="Z104">
            <v>0</v>
          </cell>
          <cell r="AA104">
            <v>0</v>
          </cell>
          <cell r="AB104">
            <v>1</v>
          </cell>
        </row>
        <row r="105">
          <cell r="I105">
            <v>18414.09</v>
          </cell>
          <cell r="K105">
            <v>18414.09</v>
          </cell>
          <cell r="O105">
            <v>18414.09</v>
          </cell>
          <cell r="P105">
            <v>0</v>
          </cell>
          <cell r="Q105">
            <v>0</v>
          </cell>
          <cell r="R105">
            <v>0</v>
          </cell>
          <cell r="S105">
            <v>0</v>
          </cell>
          <cell r="T105">
            <v>0</v>
          </cell>
          <cell r="U105">
            <v>0</v>
          </cell>
          <cell r="V105">
            <v>1</v>
          </cell>
          <cell r="W105">
            <v>0</v>
          </cell>
          <cell r="X105">
            <v>1</v>
          </cell>
          <cell r="Y105">
            <v>0</v>
          </cell>
          <cell r="Z105">
            <v>0</v>
          </cell>
          <cell r="AA105">
            <v>0</v>
          </cell>
          <cell r="AB105">
            <v>1</v>
          </cell>
        </row>
        <row r="106">
          <cell r="B106" t="str">
            <v>MC106</v>
          </cell>
          <cell r="I106">
            <v>446559.09</v>
          </cell>
          <cell r="K106">
            <v>446559.09</v>
          </cell>
          <cell r="O106">
            <v>446559.09</v>
          </cell>
          <cell r="P106">
            <v>0</v>
          </cell>
          <cell r="Q106">
            <v>0</v>
          </cell>
          <cell r="R106">
            <v>0</v>
          </cell>
          <cell r="S106">
            <v>0</v>
          </cell>
          <cell r="T106">
            <v>0</v>
          </cell>
          <cell r="U106">
            <v>0</v>
          </cell>
          <cell r="V106">
            <v>1</v>
          </cell>
          <cell r="W106">
            <v>0</v>
          </cell>
          <cell r="X106">
            <v>1</v>
          </cell>
          <cell r="Y106">
            <v>0</v>
          </cell>
          <cell r="Z106">
            <v>0</v>
          </cell>
          <cell r="AA106">
            <v>0</v>
          </cell>
          <cell r="AB106">
            <v>1</v>
          </cell>
        </row>
        <row r="107">
          <cell r="I107">
            <v>446559.09</v>
          </cell>
          <cell r="K107">
            <v>446559.09</v>
          </cell>
          <cell r="O107">
            <v>446559.09</v>
          </cell>
          <cell r="P107">
            <v>0</v>
          </cell>
          <cell r="Q107">
            <v>0</v>
          </cell>
          <cell r="R107">
            <v>0</v>
          </cell>
          <cell r="S107">
            <v>0</v>
          </cell>
          <cell r="T107">
            <v>0</v>
          </cell>
          <cell r="U107">
            <v>0</v>
          </cell>
          <cell r="V107">
            <v>1</v>
          </cell>
          <cell r="W107">
            <v>0</v>
          </cell>
          <cell r="X107">
            <v>1</v>
          </cell>
          <cell r="Y107">
            <v>0</v>
          </cell>
          <cell r="Z107">
            <v>0</v>
          </cell>
          <cell r="AA107">
            <v>0</v>
          </cell>
          <cell r="AB107">
            <v>1</v>
          </cell>
        </row>
        <row r="108">
          <cell r="B108" t="str">
            <v>MC107</v>
          </cell>
          <cell r="I108">
            <v>71843.710000000006</v>
          </cell>
          <cell r="K108">
            <v>71843.710000000006</v>
          </cell>
          <cell r="O108">
            <v>71843.710000000006</v>
          </cell>
          <cell r="P108">
            <v>0</v>
          </cell>
          <cell r="Q108">
            <v>0</v>
          </cell>
          <cell r="R108">
            <v>0</v>
          </cell>
          <cell r="S108">
            <v>0</v>
          </cell>
          <cell r="T108">
            <v>0</v>
          </cell>
          <cell r="U108">
            <v>0</v>
          </cell>
          <cell r="V108">
            <v>1</v>
          </cell>
          <cell r="W108">
            <v>0</v>
          </cell>
          <cell r="X108">
            <v>1</v>
          </cell>
          <cell r="Y108">
            <v>0</v>
          </cell>
          <cell r="Z108">
            <v>0</v>
          </cell>
          <cell r="AA108">
            <v>0</v>
          </cell>
          <cell r="AB108">
            <v>1</v>
          </cell>
        </row>
        <row r="109">
          <cell r="I109">
            <v>71843.710000000006</v>
          </cell>
          <cell r="K109">
            <v>71843.710000000006</v>
          </cell>
          <cell r="O109">
            <v>71843.710000000006</v>
          </cell>
          <cell r="P109">
            <v>0</v>
          </cell>
          <cell r="Q109">
            <v>0</v>
          </cell>
          <cell r="R109">
            <v>0</v>
          </cell>
          <cell r="S109">
            <v>0</v>
          </cell>
          <cell r="T109">
            <v>0</v>
          </cell>
          <cell r="U109">
            <v>0</v>
          </cell>
          <cell r="V109">
            <v>1</v>
          </cell>
          <cell r="W109">
            <v>0</v>
          </cell>
          <cell r="X109">
            <v>1</v>
          </cell>
          <cell r="Y109">
            <v>0</v>
          </cell>
          <cell r="Z109">
            <v>0</v>
          </cell>
          <cell r="AA109">
            <v>0</v>
          </cell>
          <cell r="AB109">
            <v>1</v>
          </cell>
        </row>
        <row r="110">
          <cell r="B110" t="str">
            <v>MC108</v>
          </cell>
          <cell r="I110">
            <v>2817.36</v>
          </cell>
          <cell r="K110">
            <v>2817.36</v>
          </cell>
          <cell r="O110">
            <v>2817.36</v>
          </cell>
          <cell r="P110">
            <v>0</v>
          </cell>
          <cell r="Q110">
            <v>0</v>
          </cell>
          <cell r="R110">
            <v>0</v>
          </cell>
          <cell r="S110">
            <v>0</v>
          </cell>
          <cell r="T110">
            <v>0</v>
          </cell>
          <cell r="U110">
            <v>0</v>
          </cell>
          <cell r="V110">
            <v>1</v>
          </cell>
          <cell r="W110">
            <v>0</v>
          </cell>
          <cell r="X110">
            <v>1</v>
          </cell>
          <cell r="Y110">
            <v>0</v>
          </cell>
          <cell r="Z110">
            <v>0</v>
          </cell>
          <cell r="AA110">
            <v>0</v>
          </cell>
          <cell r="AB110">
            <v>1</v>
          </cell>
        </row>
        <row r="111">
          <cell r="I111">
            <v>2817.36</v>
          </cell>
          <cell r="K111">
            <v>2817.36</v>
          </cell>
          <cell r="O111">
            <v>2817.36</v>
          </cell>
          <cell r="P111">
            <v>0</v>
          </cell>
          <cell r="Q111">
            <v>0</v>
          </cell>
          <cell r="R111">
            <v>0</v>
          </cell>
          <cell r="S111">
            <v>0</v>
          </cell>
          <cell r="T111">
            <v>0</v>
          </cell>
          <cell r="U111">
            <v>0</v>
          </cell>
          <cell r="V111">
            <v>1</v>
          </cell>
          <cell r="W111">
            <v>0</v>
          </cell>
          <cell r="X111">
            <v>1</v>
          </cell>
          <cell r="Y111">
            <v>0</v>
          </cell>
          <cell r="Z111">
            <v>0</v>
          </cell>
          <cell r="AA111">
            <v>0</v>
          </cell>
          <cell r="AB111">
            <v>1</v>
          </cell>
        </row>
        <row r="112">
          <cell r="B112" t="str">
            <v>NUC</v>
          </cell>
          <cell r="C112">
            <v>274051.57</v>
          </cell>
          <cell r="E112">
            <v>274051.57</v>
          </cell>
          <cell r="G112">
            <v>8648.23</v>
          </cell>
          <cell r="H112">
            <v>8648.23</v>
          </cell>
          <cell r="I112">
            <v>5368.57</v>
          </cell>
          <cell r="K112">
            <v>5368.57</v>
          </cell>
          <cell r="O112">
            <v>288068.37</v>
          </cell>
          <cell r="P112">
            <v>0.95134210673667507</v>
          </cell>
          <cell r="Q112">
            <v>0</v>
          </cell>
          <cell r="R112">
            <v>0.95134210673667507</v>
          </cell>
          <cell r="S112">
            <v>0</v>
          </cell>
          <cell r="T112">
            <v>3.0021449421885504E-2</v>
          </cell>
          <cell r="U112">
            <v>3.0021449421885504E-2</v>
          </cell>
          <cell r="V112">
            <v>1.8636443841439445E-2</v>
          </cell>
          <cell r="W112">
            <v>0</v>
          </cell>
          <cell r="X112">
            <v>1.8636443841439445E-2</v>
          </cell>
          <cell r="Y112">
            <v>0</v>
          </cell>
          <cell r="Z112">
            <v>0</v>
          </cell>
          <cell r="AA112">
            <v>0</v>
          </cell>
          <cell r="AB112">
            <v>1</v>
          </cell>
        </row>
        <row r="113">
          <cell r="B113" t="str">
            <v>NUE</v>
          </cell>
          <cell r="I113">
            <v>196048.86</v>
          </cell>
          <cell r="K113">
            <v>196048.86</v>
          </cell>
          <cell r="O113">
            <v>196048.86</v>
          </cell>
          <cell r="P113">
            <v>0</v>
          </cell>
          <cell r="Q113">
            <v>0</v>
          </cell>
          <cell r="R113">
            <v>0</v>
          </cell>
          <cell r="S113">
            <v>0</v>
          </cell>
          <cell r="T113">
            <v>0</v>
          </cell>
          <cell r="U113">
            <v>0</v>
          </cell>
          <cell r="V113">
            <v>1</v>
          </cell>
          <cell r="W113">
            <v>0</v>
          </cell>
          <cell r="X113">
            <v>1</v>
          </cell>
          <cell r="Y113">
            <v>0</v>
          </cell>
          <cell r="Z113">
            <v>0</v>
          </cell>
          <cell r="AA113">
            <v>0</v>
          </cell>
          <cell r="AB113">
            <v>1</v>
          </cell>
        </row>
        <row r="114">
          <cell r="B114" t="str">
            <v>NUN</v>
          </cell>
          <cell r="C114">
            <v>73539.320000000007</v>
          </cell>
          <cell r="E114">
            <v>73539.320000000007</v>
          </cell>
          <cell r="F114">
            <v>282333.17</v>
          </cell>
          <cell r="H114">
            <v>282333.17</v>
          </cell>
          <cell r="I114">
            <v>755</v>
          </cell>
          <cell r="K114">
            <v>755</v>
          </cell>
          <cell r="O114">
            <v>356627.49</v>
          </cell>
          <cell r="P114">
            <v>0.20620765942636674</v>
          </cell>
          <cell r="Q114">
            <v>0</v>
          </cell>
          <cell r="R114">
            <v>0.20620765942636674</v>
          </cell>
          <cell r="S114">
            <v>0.79167528560403455</v>
          </cell>
          <cell r="T114">
            <v>0</v>
          </cell>
          <cell r="U114">
            <v>0.79167528560403455</v>
          </cell>
          <cell r="V114">
            <v>2.1170549695986702E-3</v>
          </cell>
          <cell r="W114">
            <v>0</v>
          </cell>
          <cell r="X114">
            <v>2.1170549695986702E-3</v>
          </cell>
          <cell r="Y114">
            <v>0</v>
          </cell>
          <cell r="Z114">
            <v>0</v>
          </cell>
          <cell r="AA114">
            <v>0</v>
          </cell>
          <cell r="AB114">
            <v>1</v>
          </cell>
        </row>
        <row r="115">
          <cell r="B115" t="str">
            <v>NUS</v>
          </cell>
          <cell r="C115">
            <v>31503.919999999998</v>
          </cell>
          <cell r="E115">
            <v>31503.919999999998</v>
          </cell>
          <cell r="L115">
            <v>482701.15</v>
          </cell>
          <cell r="M115">
            <v>4328.46</v>
          </cell>
          <cell r="N115">
            <v>487029.61</v>
          </cell>
          <cell r="O115">
            <v>518533.53</v>
          </cell>
          <cell r="P115">
            <v>6.0755801076161839E-2</v>
          </cell>
          <cell r="Q115">
            <v>0</v>
          </cell>
          <cell r="R115">
            <v>6.0755801076161839E-2</v>
          </cell>
          <cell r="S115">
            <v>0</v>
          </cell>
          <cell r="T115">
            <v>0</v>
          </cell>
          <cell r="U115">
            <v>0</v>
          </cell>
          <cell r="V115">
            <v>0</v>
          </cell>
          <cell r="W115">
            <v>0</v>
          </cell>
          <cell r="X115">
            <v>0</v>
          </cell>
          <cell r="Y115">
            <v>0.93089669630428717</v>
          </cell>
          <cell r="Z115">
            <v>8.3475026195509467E-3</v>
          </cell>
          <cell r="AA115">
            <v>0.93924419892383804</v>
          </cell>
          <cell r="AB115">
            <v>1</v>
          </cell>
        </row>
        <row r="116">
          <cell r="C116">
            <v>379094.81</v>
          </cell>
          <cell r="E116">
            <v>379094.81</v>
          </cell>
          <cell r="F116">
            <v>282333.17</v>
          </cell>
          <cell r="G116">
            <v>8648.23</v>
          </cell>
          <cell r="H116">
            <v>290981.40000000002</v>
          </cell>
          <cell r="I116">
            <v>202172.43</v>
          </cell>
          <cell r="K116">
            <v>202172.43</v>
          </cell>
          <cell r="L116">
            <v>482701.15</v>
          </cell>
          <cell r="M116">
            <v>4328.46</v>
          </cell>
          <cell r="N116">
            <v>487029.61</v>
          </cell>
          <cell r="O116">
            <v>1359278.25</v>
          </cell>
          <cell r="P116">
            <v>0.2788941925613832</v>
          </cell>
          <cell r="Q116">
            <v>0</v>
          </cell>
          <cell r="R116">
            <v>0.2788941925613832</v>
          </cell>
          <cell r="S116">
            <v>0.20770814952714794</v>
          </cell>
          <cell r="T116">
            <v>6.3623691470087156E-3</v>
          </cell>
          <cell r="U116">
            <v>0.21407051867415669</v>
          </cell>
          <cell r="V116">
            <v>0.14873513204526004</v>
          </cell>
          <cell r="W116">
            <v>0</v>
          </cell>
          <cell r="X116">
            <v>0.14873513204526004</v>
          </cell>
          <cell r="Y116">
            <v>0.35511577559635049</v>
          </cell>
          <cell r="Z116">
            <v>3.1843811228495712E-3</v>
          </cell>
          <cell r="AA116">
            <v>0.35830015671920007</v>
          </cell>
          <cell r="AB116">
            <v>1</v>
          </cell>
        </row>
        <row r="117">
          <cell r="B117" t="str">
            <v>OFPC</v>
          </cell>
          <cell r="C117">
            <v>378686.06</v>
          </cell>
          <cell r="E117">
            <v>378686.06</v>
          </cell>
          <cell r="G117">
            <v>3589.38</v>
          </cell>
          <cell r="H117">
            <v>3589.38</v>
          </cell>
          <cell r="O117">
            <v>382275.44</v>
          </cell>
          <cell r="P117">
            <v>0.99061048755839509</v>
          </cell>
          <cell r="Q117">
            <v>0</v>
          </cell>
          <cell r="R117">
            <v>0.99061048755839509</v>
          </cell>
          <cell r="S117">
            <v>0</v>
          </cell>
          <cell r="T117">
            <v>9.3895124416049323E-3</v>
          </cell>
          <cell r="U117">
            <v>9.3895124416049323E-3</v>
          </cell>
          <cell r="V117">
            <v>0</v>
          </cell>
          <cell r="W117">
            <v>0</v>
          </cell>
          <cell r="X117">
            <v>0</v>
          </cell>
          <cell r="Y117">
            <v>0</v>
          </cell>
          <cell r="Z117">
            <v>0</v>
          </cell>
          <cell r="AA117">
            <v>0</v>
          </cell>
          <cell r="AB117">
            <v>1</v>
          </cell>
        </row>
        <row r="118">
          <cell r="B118" t="str">
            <v>OFPN</v>
          </cell>
          <cell r="C118">
            <v>2238.6</v>
          </cell>
          <cell r="D118">
            <v>936.23</v>
          </cell>
          <cell r="E118">
            <v>3174.83</v>
          </cell>
          <cell r="F118">
            <v>4142669.33</v>
          </cell>
          <cell r="G118">
            <v>52184.63</v>
          </cell>
          <cell r="H118">
            <v>4194853.96</v>
          </cell>
          <cell r="I118">
            <v>21122.62</v>
          </cell>
          <cell r="K118">
            <v>21122.62</v>
          </cell>
          <cell r="O118">
            <v>4219151.41</v>
          </cell>
          <cell r="P118">
            <v>5.305806268753934E-4</v>
          </cell>
          <cell r="Q118">
            <v>2.2190007160705332E-4</v>
          </cell>
          <cell r="R118">
            <v>7.5248069848244672E-4</v>
          </cell>
          <cell r="S118">
            <v>0.98187263917129719</v>
          </cell>
          <cell r="T118">
            <v>1.2368513221951424E-2</v>
          </cell>
          <cell r="U118">
            <v>0.99424115239324862</v>
          </cell>
          <cell r="V118">
            <v>5.0063669082688828E-3</v>
          </cell>
          <cell r="W118">
            <v>0</v>
          </cell>
          <cell r="X118">
            <v>5.0063669082688828E-3</v>
          </cell>
          <cell r="Y118">
            <v>0</v>
          </cell>
          <cell r="Z118">
            <v>0</v>
          </cell>
          <cell r="AA118">
            <v>0</v>
          </cell>
          <cell r="AB118">
            <v>1</v>
          </cell>
        </row>
        <row r="119">
          <cell r="B119" t="str">
            <v>OFPS</v>
          </cell>
          <cell r="L119">
            <v>220939.29</v>
          </cell>
          <cell r="M119">
            <v>26037.02</v>
          </cell>
          <cell r="N119">
            <v>246976.31</v>
          </cell>
          <cell r="O119">
            <v>246976.31</v>
          </cell>
          <cell r="P119">
            <v>0</v>
          </cell>
          <cell r="Q119">
            <v>0</v>
          </cell>
          <cell r="R119">
            <v>0</v>
          </cell>
          <cell r="S119">
            <v>0</v>
          </cell>
          <cell r="T119">
            <v>0</v>
          </cell>
          <cell r="U119">
            <v>0</v>
          </cell>
          <cell r="V119">
            <v>0</v>
          </cell>
          <cell r="W119">
            <v>0</v>
          </cell>
          <cell r="X119">
            <v>0</v>
          </cell>
          <cell r="Y119">
            <v>0.89457685233049278</v>
          </cell>
          <cell r="Z119">
            <v>0.10542314766950725</v>
          </cell>
          <cell r="AA119">
            <v>1</v>
          </cell>
          <cell r="AB119">
            <v>1</v>
          </cell>
        </row>
        <row r="120">
          <cell r="C120">
            <v>380924.66</v>
          </cell>
          <cell r="D120">
            <v>936.23</v>
          </cell>
          <cell r="E120">
            <v>381860.89</v>
          </cell>
          <cell r="F120">
            <v>4142669.33</v>
          </cell>
          <cell r="G120">
            <v>55774.01</v>
          </cell>
          <cell r="H120">
            <v>4198443.34</v>
          </cell>
          <cell r="I120">
            <v>21122.62</v>
          </cell>
          <cell r="K120">
            <v>21122.62</v>
          </cell>
          <cell r="L120">
            <v>220939.29</v>
          </cell>
          <cell r="M120">
            <v>26037.02</v>
          </cell>
          <cell r="N120">
            <v>246976.31</v>
          </cell>
          <cell r="O120">
            <v>4848403.16</v>
          </cell>
          <cell r="P120">
            <v>7.8567034842044775E-2</v>
          </cell>
          <cell r="Q120">
            <v>1.9310069090871561E-4</v>
          </cell>
          <cell r="R120">
            <v>7.8760135532953496E-2</v>
          </cell>
          <cell r="S120">
            <v>0.85443994513030552</v>
          </cell>
          <cell r="T120">
            <v>1.1503583377748644E-2</v>
          </cell>
          <cell r="U120">
            <v>0.86594352850805412</v>
          </cell>
          <cell r="V120">
            <v>4.3566137763180563E-3</v>
          </cell>
          <cell r="W120">
            <v>0</v>
          </cell>
          <cell r="X120">
            <v>4.3566137763180563E-3</v>
          </cell>
          <cell r="Y120">
            <v>4.5569496328766522E-2</v>
          </cell>
          <cell r="Z120">
            <v>5.3702258539077433E-3</v>
          </cell>
          <cell r="AA120">
            <v>5.0939722182674264E-2</v>
          </cell>
          <cell r="AB120">
            <v>1</v>
          </cell>
        </row>
        <row r="121">
          <cell r="B121" t="str">
            <v>OH001</v>
          </cell>
          <cell r="G121">
            <v>23309.45</v>
          </cell>
          <cell r="H121">
            <v>23309.45</v>
          </cell>
          <cell r="M121">
            <v>288082.53999999998</v>
          </cell>
          <cell r="N121">
            <v>288082.53999999998</v>
          </cell>
          <cell r="O121">
            <v>311391.99</v>
          </cell>
          <cell r="P121">
            <v>0</v>
          </cell>
          <cell r="Q121">
            <v>0</v>
          </cell>
          <cell r="R121">
            <v>0</v>
          </cell>
          <cell r="S121">
            <v>0</v>
          </cell>
          <cell r="T121">
            <v>7.4855650590113135E-2</v>
          </cell>
          <cell r="U121">
            <v>7.4855650590113135E-2</v>
          </cell>
          <cell r="V121">
            <v>0</v>
          </cell>
          <cell r="W121">
            <v>0</v>
          </cell>
          <cell r="X121">
            <v>0</v>
          </cell>
          <cell r="Y121">
            <v>0</v>
          </cell>
          <cell r="Z121">
            <v>0.92514434940988688</v>
          </cell>
          <cell r="AA121">
            <v>0.92514434940988688</v>
          </cell>
          <cell r="AB121">
            <v>1</v>
          </cell>
        </row>
        <row r="122">
          <cell r="B122" t="str">
            <v>OH003</v>
          </cell>
          <cell r="G122">
            <v>3164.21</v>
          </cell>
          <cell r="H122">
            <v>3164.21</v>
          </cell>
          <cell r="J122">
            <v>76974098.960000038</v>
          </cell>
          <cell r="K122">
            <v>76974098.960000038</v>
          </cell>
          <cell r="M122">
            <v>-969.6</v>
          </cell>
          <cell r="N122">
            <v>-969.6</v>
          </cell>
          <cell r="O122">
            <v>76976293.570000038</v>
          </cell>
          <cell r="P122">
            <v>0</v>
          </cell>
          <cell r="Q122">
            <v>0</v>
          </cell>
          <cell r="R122">
            <v>0</v>
          </cell>
          <cell r="S122">
            <v>0</v>
          </cell>
          <cell r="T122">
            <v>4.1106291992645214E-5</v>
          </cell>
          <cell r="U122">
            <v>4.1106291992645214E-5</v>
          </cell>
          <cell r="V122">
            <v>0</v>
          </cell>
          <cell r="W122">
            <v>0.99997148979382844</v>
          </cell>
          <cell r="X122">
            <v>0.99997148979382844</v>
          </cell>
          <cell r="Y122">
            <v>0</v>
          </cell>
          <cell r="Z122">
            <v>-1.259608582112717E-5</v>
          </cell>
          <cell r="AA122">
            <v>-1.259608582112717E-5</v>
          </cell>
          <cell r="AB122">
            <v>1</v>
          </cell>
        </row>
        <row r="123">
          <cell r="B123" t="str">
            <v>OH004</v>
          </cell>
          <cell r="J123">
            <v>170803.35</v>
          </cell>
          <cell r="K123">
            <v>170803.35</v>
          </cell>
          <cell r="O123">
            <v>170803.35</v>
          </cell>
          <cell r="P123">
            <v>0</v>
          </cell>
          <cell r="Q123">
            <v>0</v>
          </cell>
          <cell r="R123">
            <v>0</v>
          </cell>
          <cell r="S123">
            <v>0</v>
          </cell>
          <cell r="T123">
            <v>0</v>
          </cell>
          <cell r="U123">
            <v>0</v>
          </cell>
          <cell r="V123">
            <v>0</v>
          </cell>
          <cell r="W123">
            <v>1</v>
          </cell>
          <cell r="X123">
            <v>1</v>
          </cell>
          <cell r="Y123">
            <v>0</v>
          </cell>
          <cell r="Z123">
            <v>0</v>
          </cell>
          <cell r="AA123">
            <v>0</v>
          </cell>
          <cell r="AB123">
            <v>1</v>
          </cell>
        </row>
        <row r="124">
          <cell r="G124">
            <v>26473.66</v>
          </cell>
          <cell r="H124">
            <v>26473.66</v>
          </cell>
          <cell r="J124">
            <v>77144902.310000032</v>
          </cell>
          <cell r="K124">
            <v>77144902.310000032</v>
          </cell>
          <cell r="M124">
            <v>287112.94</v>
          </cell>
          <cell r="N124">
            <v>287112.94</v>
          </cell>
          <cell r="O124">
            <v>77458488.910000026</v>
          </cell>
          <cell r="P124">
            <v>0</v>
          </cell>
          <cell r="Q124">
            <v>0</v>
          </cell>
          <cell r="R124">
            <v>0</v>
          </cell>
          <cell r="S124">
            <v>0</v>
          </cell>
          <cell r="T124">
            <v>3.4177867878057975E-4</v>
          </cell>
          <cell r="U124">
            <v>3.4177867878057975E-4</v>
          </cell>
          <cell r="V124">
            <v>0</v>
          </cell>
          <cell r="W124">
            <v>0.99595155283284242</v>
          </cell>
          <cell r="X124">
            <v>0.99595155283284242</v>
          </cell>
          <cell r="Y124">
            <v>0</v>
          </cell>
          <cell r="Z124">
            <v>3.7066684883770465E-3</v>
          </cell>
          <cell r="AA124">
            <v>3.7066684883770465E-3</v>
          </cell>
          <cell r="AB124">
            <v>1</v>
          </cell>
        </row>
        <row r="125">
          <cell r="B125" t="str">
            <v>PQ001</v>
          </cell>
          <cell r="J125">
            <v>26343.65</v>
          </cell>
          <cell r="K125">
            <v>26343.65</v>
          </cell>
          <cell r="M125">
            <v>14600.99</v>
          </cell>
          <cell r="N125">
            <v>14600.99</v>
          </cell>
          <cell r="O125">
            <v>40944.639999999999</v>
          </cell>
          <cell r="P125">
            <v>0</v>
          </cell>
          <cell r="Q125">
            <v>0</v>
          </cell>
          <cell r="R125">
            <v>0</v>
          </cell>
          <cell r="S125">
            <v>0</v>
          </cell>
          <cell r="T125">
            <v>0</v>
          </cell>
          <cell r="U125">
            <v>0</v>
          </cell>
          <cell r="V125">
            <v>0</v>
          </cell>
          <cell r="W125">
            <v>0.64339679137489059</v>
          </cell>
          <cell r="X125">
            <v>0.64339679137489059</v>
          </cell>
          <cell r="Y125">
            <v>0</v>
          </cell>
          <cell r="Z125">
            <v>0.35660320862510941</v>
          </cell>
          <cell r="AA125">
            <v>0.35660320862510941</v>
          </cell>
          <cell r="AB125">
            <v>1</v>
          </cell>
        </row>
        <row r="126">
          <cell r="J126">
            <v>26343.65</v>
          </cell>
          <cell r="K126">
            <v>26343.65</v>
          </cell>
          <cell r="M126">
            <v>14600.99</v>
          </cell>
          <cell r="N126">
            <v>14600.99</v>
          </cell>
          <cell r="O126">
            <v>40944.639999999999</v>
          </cell>
          <cell r="P126">
            <v>0</v>
          </cell>
          <cell r="Q126">
            <v>0</v>
          </cell>
          <cell r="R126">
            <v>0</v>
          </cell>
          <cell r="S126">
            <v>0</v>
          </cell>
          <cell r="T126">
            <v>0</v>
          </cell>
          <cell r="U126">
            <v>0</v>
          </cell>
          <cell r="V126">
            <v>0</v>
          </cell>
          <cell r="W126">
            <v>0.64339679137489059</v>
          </cell>
          <cell r="X126">
            <v>0.64339679137489059</v>
          </cell>
          <cell r="Y126">
            <v>0</v>
          </cell>
          <cell r="Z126">
            <v>0.35660320862510941</v>
          </cell>
          <cell r="AA126">
            <v>0.35660320862510941</v>
          </cell>
          <cell r="AB126">
            <v>1</v>
          </cell>
        </row>
        <row r="127">
          <cell r="B127" t="str">
            <v>PR022</v>
          </cell>
          <cell r="D127">
            <v>70063.259999999995</v>
          </cell>
          <cell r="E127">
            <v>70063.259999999995</v>
          </cell>
          <cell r="G127">
            <v>1573.8</v>
          </cell>
          <cell r="H127">
            <v>1573.8</v>
          </cell>
          <cell r="I127">
            <v>112573.5</v>
          </cell>
          <cell r="K127">
            <v>112573.5</v>
          </cell>
          <cell r="O127">
            <v>184210.56</v>
          </cell>
          <cell r="P127">
            <v>0</v>
          </cell>
          <cell r="Q127">
            <v>0.38034334188007463</v>
          </cell>
          <cell r="R127">
            <v>0.38034334188007463</v>
          </cell>
          <cell r="S127">
            <v>0</v>
          </cell>
          <cell r="T127">
            <v>8.543484152048612E-3</v>
          </cell>
          <cell r="U127">
            <v>8.543484152048612E-3</v>
          </cell>
          <cell r="V127">
            <v>0.61111317396787679</v>
          </cell>
          <cell r="W127">
            <v>0</v>
          </cell>
          <cell r="X127">
            <v>0.61111317396787679</v>
          </cell>
          <cell r="Y127">
            <v>0</v>
          </cell>
          <cell r="Z127">
            <v>0</v>
          </cell>
          <cell r="AA127">
            <v>0</v>
          </cell>
          <cell r="AB127">
            <v>1</v>
          </cell>
        </row>
        <row r="128">
          <cell r="D128">
            <v>70063.259999999995</v>
          </cell>
          <cell r="E128">
            <v>70063.259999999995</v>
          </cell>
          <cell r="G128">
            <v>1573.8</v>
          </cell>
          <cell r="H128">
            <v>1573.8</v>
          </cell>
          <cell r="I128">
            <v>112573.5</v>
          </cell>
          <cell r="K128">
            <v>112573.5</v>
          </cell>
          <cell r="O128">
            <v>184210.56</v>
          </cell>
          <cell r="P128">
            <v>0</v>
          </cell>
          <cell r="Q128">
            <v>0.38034334188007463</v>
          </cell>
          <cell r="R128">
            <v>0.38034334188007463</v>
          </cell>
          <cell r="S128">
            <v>0</v>
          </cell>
          <cell r="T128">
            <v>8.543484152048612E-3</v>
          </cell>
          <cell r="U128">
            <v>8.543484152048612E-3</v>
          </cell>
          <cell r="V128">
            <v>0.61111317396787679</v>
          </cell>
          <cell r="W128">
            <v>0</v>
          </cell>
          <cell r="X128">
            <v>0.61111317396787679</v>
          </cell>
          <cell r="Y128">
            <v>0</v>
          </cell>
          <cell r="Z128">
            <v>0</v>
          </cell>
          <cell r="AA128">
            <v>0</v>
          </cell>
          <cell r="AB128">
            <v>1</v>
          </cell>
        </row>
        <row r="129">
          <cell r="B129" t="str">
            <v>PR029</v>
          </cell>
          <cell r="G129">
            <v>12545.56</v>
          </cell>
          <cell r="H129">
            <v>12545.56</v>
          </cell>
          <cell r="I129">
            <v>90416.92</v>
          </cell>
          <cell r="K129">
            <v>90416.92</v>
          </cell>
          <cell r="O129">
            <v>102962.48</v>
          </cell>
          <cell r="P129">
            <v>0</v>
          </cell>
          <cell r="Q129">
            <v>0</v>
          </cell>
          <cell r="R129">
            <v>0</v>
          </cell>
          <cell r="S129">
            <v>0</v>
          </cell>
          <cell r="T129">
            <v>0.12184593844281917</v>
          </cell>
          <cell r="U129">
            <v>0.12184593844281917</v>
          </cell>
          <cell r="V129">
            <v>0.8781540615571809</v>
          </cell>
          <cell r="W129">
            <v>0</v>
          </cell>
          <cell r="X129">
            <v>0.8781540615571809</v>
          </cell>
          <cell r="Y129">
            <v>0</v>
          </cell>
          <cell r="Z129">
            <v>0</v>
          </cell>
          <cell r="AA129">
            <v>0</v>
          </cell>
          <cell r="AB129">
            <v>1</v>
          </cell>
        </row>
        <row r="130">
          <cell r="G130">
            <v>12545.56</v>
          </cell>
          <cell r="H130">
            <v>12545.56</v>
          </cell>
          <cell r="I130">
            <v>90416.92</v>
          </cell>
          <cell r="K130">
            <v>90416.92</v>
          </cell>
          <cell r="O130">
            <v>102962.48</v>
          </cell>
          <cell r="P130">
            <v>0</v>
          </cell>
          <cell r="Q130">
            <v>0</v>
          </cell>
          <cell r="R130">
            <v>0</v>
          </cell>
          <cell r="S130">
            <v>0</v>
          </cell>
          <cell r="T130">
            <v>0.12184593844281917</v>
          </cell>
          <cell r="U130">
            <v>0.12184593844281917</v>
          </cell>
          <cell r="V130">
            <v>0.8781540615571809</v>
          </cell>
          <cell r="W130">
            <v>0</v>
          </cell>
          <cell r="X130">
            <v>0.8781540615571809</v>
          </cell>
          <cell r="Y130">
            <v>0</v>
          </cell>
          <cell r="Z130">
            <v>0</v>
          </cell>
          <cell r="AA130">
            <v>0</v>
          </cell>
          <cell r="AB130">
            <v>1</v>
          </cell>
        </row>
        <row r="131">
          <cell r="B131" t="str">
            <v>PR035</v>
          </cell>
          <cell r="G131">
            <v>36.840000000000003</v>
          </cell>
          <cell r="H131">
            <v>36.840000000000003</v>
          </cell>
          <cell r="I131">
            <v>202916.73</v>
          </cell>
          <cell r="K131">
            <v>202916.73</v>
          </cell>
          <cell r="O131">
            <v>202953.57</v>
          </cell>
          <cell r="P131">
            <v>0</v>
          </cell>
          <cell r="Q131">
            <v>0</v>
          </cell>
          <cell r="R131">
            <v>0</v>
          </cell>
          <cell r="S131">
            <v>0</v>
          </cell>
          <cell r="T131">
            <v>1.8151934947485774E-4</v>
          </cell>
          <cell r="U131">
            <v>1.8151934947485774E-4</v>
          </cell>
          <cell r="V131">
            <v>0.99981848065052514</v>
          </cell>
          <cell r="W131">
            <v>0</v>
          </cell>
          <cell r="X131">
            <v>0.99981848065052514</v>
          </cell>
          <cell r="Y131">
            <v>0</v>
          </cell>
          <cell r="Z131">
            <v>0</v>
          </cell>
          <cell r="AA131">
            <v>0</v>
          </cell>
          <cell r="AB131">
            <v>1</v>
          </cell>
        </row>
        <row r="132">
          <cell r="G132">
            <v>36.840000000000003</v>
          </cell>
          <cell r="H132">
            <v>36.840000000000003</v>
          </cell>
          <cell r="I132">
            <v>202916.73</v>
          </cell>
          <cell r="K132">
            <v>202916.73</v>
          </cell>
          <cell r="O132">
            <v>202953.57</v>
          </cell>
          <cell r="P132">
            <v>0</v>
          </cell>
          <cell r="Q132">
            <v>0</v>
          </cell>
          <cell r="R132">
            <v>0</v>
          </cell>
          <cell r="S132">
            <v>0</v>
          </cell>
          <cell r="T132">
            <v>1.8151934947485774E-4</v>
          </cell>
          <cell r="U132">
            <v>1.8151934947485774E-4</v>
          </cell>
          <cell r="V132">
            <v>0.99981848065052514</v>
          </cell>
          <cell r="W132">
            <v>0</v>
          </cell>
          <cell r="X132">
            <v>0.99981848065052514</v>
          </cell>
          <cell r="Y132">
            <v>0</v>
          </cell>
          <cell r="Z132">
            <v>0</v>
          </cell>
          <cell r="AA132">
            <v>0</v>
          </cell>
          <cell r="AB132">
            <v>1</v>
          </cell>
        </row>
        <row r="133">
          <cell r="B133" t="str">
            <v>PR044</v>
          </cell>
          <cell r="C133">
            <v>487642.22</v>
          </cell>
          <cell r="D133">
            <v>17121.490000000002</v>
          </cell>
          <cell r="E133">
            <v>504763.71</v>
          </cell>
          <cell r="G133">
            <v>14781.36</v>
          </cell>
          <cell r="H133">
            <v>14781.36</v>
          </cell>
          <cell r="I133">
            <v>5213525.32</v>
          </cell>
          <cell r="K133">
            <v>5213525.32</v>
          </cell>
          <cell r="O133">
            <v>5733070.3899999997</v>
          </cell>
          <cell r="P133">
            <v>8.5057776518944847E-2</v>
          </cell>
          <cell r="Q133">
            <v>2.9864433602392946E-3</v>
          </cell>
          <cell r="R133">
            <v>8.8044219879184149E-2</v>
          </cell>
          <cell r="S133">
            <v>0</v>
          </cell>
          <cell r="T133">
            <v>2.5782624308577523E-3</v>
          </cell>
          <cell r="U133">
            <v>2.5782624308577523E-3</v>
          </cell>
          <cell r="V133">
            <v>0.90937751768995823</v>
          </cell>
          <cell r="W133">
            <v>0</v>
          </cell>
          <cell r="X133">
            <v>0.90937751768995823</v>
          </cell>
          <cell r="Y133">
            <v>0</v>
          </cell>
          <cell r="Z133">
            <v>0</v>
          </cell>
          <cell r="AA133">
            <v>0</v>
          </cell>
          <cell r="AB133">
            <v>1</v>
          </cell>
        </row>
        <row r="134">
          <cell r="C134">
            <v>487642.22</v>
          </cell>
          <cell r="D134">
            <v>17121.490000000002</v>
          </cell>
          <cell r="E134">
            <v>504763.71</v>
          </cell>
          <cell r="G134">
            <v>14781.36</v>
          </cell>
          <cell r="H134">
            <v>14781.36</v>
          </cell>
          <cell r="I134">
            <v>5213525.32</v>
          </cell>
          <cell r="K134">
            <v>5213525.32</v>
          </cell>
          <cell r="O134">
            <v>5733070.3899999997</v>
          </cell>
          <cell r="P134">
            <v>8.5057776518944847E-2</v>
          </cell>
          <cell r="Q134">
            <v>2.9864433602392946E-3</v>
          </cell>
          <cell r="R134">
            <v>8.8044219879184149E-2</v>
          </cell>
          <cell r="S134">
            <v>0</v>
          </cell>
          <cell r="T134">
            <v>2.5782624308577523E-3</v>
          </cell>
          <cell r="U134">
            <v>2.5782624308577523E-3</v>
          </cell>
          <cell r="V134">
            <v>0.90937751768995823</v>
          </cell>
          <cell r="W134">
            <v>0</v>
          </cell>
          <cell r="X134">
            <v>0.90937751768995823</v>
          </cell>
          <cell r="Y134">
            <v>0</v>
          </cell>
          <cell r="Z134">
            <v>0</v>
          </cell>
          <cell r="AA134">
            <v>0</v>
          </cell>
          <cell r="AB134">
            <v>1</v>
          </cell>
        </row>
        <row r="135">
          <cell r="B135" t="str">
            <v>PR050</v>
          </cell>
          <cell r="G135">
            <v>27348.63</v>
          </cell>
          <cell r="H135">
            <v>27348.63</v>
          </cell>
          <cell r="I135">
            <v>374508.83</v>
          </cell>
          <cell r="K135">
            <v>374508.83</v>
          </cell>
          <cell r="M135">
            <v>354379.37</v>
          </cell>
          <cell r="N135">
            <v>354379.37</v>
          </cell>
          <cell r="O135">
            <v>756236.83</v>
          </cell>
          <cell r="P135">
            <v>0</v>
          </cell>
          <cell r="Q135">
            <v>0</v>
          </cell>
          <cell r="R135">
            <v>0</v>
          </cell>
          <cell r="S135">
            <v>0</v>
          </cell>
          <cell r="T135">
            <v>3.6164107479399014E-2</v>
          </cell>
          <cell r="U135">
            <v>3.6164107479399014E-2</v>
          </cell>
          <cell r="V135">
            <v>0.49522691191858514</v>
          </cell>
          <cell r="W135">
            <v>0</v>
          </cell>
          <cell r="X135">
            <v>0.49522691191858514</v>
          </cell>
          <cell r="Y135">
            <v>0</v>
          </cell>
          <cell r="Z135">
            <v>0.46860898060201595</v>
          </cell>
          <cell r="AA135">
            <v>0.46860898060201595</v>
          </cell>
          <cell r="AB135">
            <v>1</v>
          </cell>
        </row>
        <row r="136">
          <cell r="G136">
            <v>27348.63</v>
          </cell>
          <cell r="H136">
            <v>27348.63</v>
          </cell>
          <cell r="I136">
            <v>374508.83</v>
          </cell>
          <cell r="K136">
            <v>374508.83</v>
          </cell>
          <cell r="M136">
            <v>354379.37</v>
          </cell>
          <cell r="N136">
            <v>354379.37</v>
          </cell>
          <cell r="O136">
            <v>756236.83</v>
          </cell>
          <cell r="P136">
            <v>0</v>
          </cell>
          <cell r="Q136">
            <v>0</v>
          </cell>
          <cell r="R136">
            <v>0</v>
          </cell>
          <cell r="S136">
            <v>0</v>
          </cell>
          <cell r="T136">
            <v>3.6164107479399014E-2</v>
          </cell>
          <cell r="U136">
            <v>3.6164107479399014E-2</v>
          </cell>
          <cell r="V136">
            <v>0.49522691191858514</v>
          </cell>
          <cell r="W136">
            <v>0</v>
          </cell>
          <cell r="X136">
            <v>0.49522691191858514</v>
          </cell>
          <cell r="Y136">
            <v>0</v>
          </cell>
          <cell r="Z136">
            <v>0.46860898060201595</v>
          </cell>
          <cell r="AA136">
            <v>0.46860898060201595</v>
          </cell>
          <cell r="AB136">
            <v>1</v>
          </cell>
        </row>
        <row r="137">
          <cell r="B137" t="str">
            <v>PR051</v>
          </cell>
          <cell r="I137">
            <v>84.84</v>
          </cell>
          <cell r="K137">
            <v>84.84</v>
          </cell>
          <cell r="O137">
            <v>84.84</v>
          </cell>
          <cell r="P137">
            <v>0</v>
          </cell>
          <cell r="Q137">
            <v>0</v>
          </cell>
          <cell r="R137">
            <v>0</v>
          </cell>
          <cell r="S137">
            <v>0</v>
          </cell>
          <cell r="T137">
            <v>0</v>
          </cell>
          <cell r="U137">
            <v>0</v>
          </cell>
          <cell r="V137">
            <v>1</v>
          </cell>
          <cell r="W137">
            <v>0</v>
          </cell>
          <cell r="X137">
            <v>1</v>
          </cell>
          <cell r="Y137">
            <v>0</v>
          </cell>
          <cell r="Z137">
            <v>0</v>
          </cell>
          <cell r="AA137">
            <v>0</v>
          </cell>
          <cell r="AB137">
            <v>1</v>
          </cell>
        </row>
        <row r="138">
          <cell r="I138">
            <v>84.84</v>
          </cell>
          <cell r="K138">
            <v>84.84</v>
          </cell>
          <cell r="O138">
            <v>84.84</v>
          </cell>
          <cell r="P138">
            <v>0</v>
          </cell>
          <cell r="Q138">
            <v>0</v>
          </cell>
          <cell r="R138">
            <v>0</v>
          </cell>
          <cell r="S138">
            <v>0</v>
          </cell>
          <cell r="T138">
            <v>0</v>
          </cell>
          <cell r="U138">
            <v>0</v>
          </cell>
          <cell r="V138">
            <v>1</v>
          </cell>
          <cell r="W138">
            <v>0</v>
          </cell>
          <cell r="X138">
            <v>1</v>
          </cell>
          <cell r="Y138">
            <v>0</v>
          </cell>
          <cell r="Z138">
            <v>0</v>
          </cell>
          <cell r="AA138">
            <v>0</v>
          </cell>
          <cell r="AB138">
            <v>1</v>
          </cell>
        </row>
        <row r="139">
          <cell r="B139" t="str">
            <v>PR052</v>
          </cell>
          <cell r="G139">
            <v>633951.41</v>
          </cell>
          <cell r="H139">
            <v>633951.41</v>
          </cell>
          <cell r="I139">
            <v>5108294.1900000004</v>
          </cell>
          <cell r="K139">
            <v>5108294.1900000004</v>
          </cell>
          <cell r="O139">
            <v>5742245.5999999996</v>
          </cell>
          <cell r="P139">
            <v>0</v>
          </cell>
          <cell r="Q139">
            <v>0</v>
          </cell>
          <cell r="R139">
            <v>0</v>
          </cell>
          <cell r="S139">
            <v>0</v>
          </cell>
          <cell r="T139">
            <v>0.11040130537084657</v>
          </cell>
          <cell r="U139">
            <v>0.11040130537084657</v>
          </cell>
          <cell r="V139">
            <v>0.88959869462915353</v>
          </cell>
          <cell r="W139">
            <v>0</v>
          </cell>
          <cell r="X139">
            <v>0.88959869462915353</v>
          </cell>
          <cell r="Y139">
            <v>0</v>
          </cell>
          <cell r="Z139">
            <v>0</v>
          </cell>
          <cell r="AA139">
            <v>0</v>
          </cell>
          <cell r="AB139">
            <v>1</v>
          </cell>
        </row>
        <row r="140">
          <cell r="G140">
            <v>633951.41</v>
          </cell>
          <cell r="H140">
            <v>633951.41</v>
          </cell>
          <cell r="I140">
            <v>5108294.1900000004</v>
          </cell>
          <cell r="K140">
            <v>5108294.1900000004</v>
          </cell>
          <cell r="O140">
            <v>5742245.5999999996</v>
          </cell>
          <cell r="P140">
            <v>0</v>
          </cell>
          <cell r="Q140">
            <v>0</v>
          </cell>
          <cell r="R140">
            <v>0</v>
          </cell>
          <cell r="S140">
            <v>0</v>
          </cell>
          <cell r="T140">
            <v>0.11040130537084657</v>
          </cell>
          <cell r="U140">
            <v>0.11040130537084657</v>
          </cell>
          <cell r="V140">
            <v>0.88959869462915353</v>
          </cell>
          <cell r="W140">
            <v>0</v>
          </cell>
          <cell r="X140">
            <v>0.88959869462915353</v>
          </cell>
          <cell r="Y140">
            <v>0</v>
          </cell>
          <cell r="Z140">
            <v>0</v>
          </cell>
          <cell r="AA140">
            <v>0</v>
          </cell>
          <cell r="AB140">
            <v>1</v>
          </cell>
        </row>
        <row r="141">
          <cell r="B141" t="str">
            <v>PR054</v>
          </cell>
          <cell r="G141">
            <v>98255.97</v>
          </cell>
          <cell r="H141">
            <v>98255.97</v>
          </cell>
          <cell r="I141">
            <v>119880.4</v>
          </cell>
          <cell r="K141">
            <v>119880.4</v>
          </cell>
          <cell r="O141">
            <v>218136.37</v>
          </cell>
          <cell r="P141">
            <v>0</v>
          </cell>
          <cell r="Q141">
            <v>0</v>
          </cell>
          <cell r="R141">
            <v>0</v>
          </cell>
          <cell r="S141">
            <v>0</v>
          </cell>
          <cell r="T141">
            <v>0.45043368971437459</v>
          </cell>
          <cell r="U141">
            <v>0.45043368971437459</v>
          </cell>
          <cell r="V141">
            <v>0.54956631028562541</v>
          </cell>
          <cell r="W141">
            <v>0</v>
          </cell>
          <cell r="X141">
            <v>0.54956631028562541</v>
          </cell>
          <cell r="Y141">
            <v>0</v>
          </cell>
          <cell r="Z141">
            <v>0</v>
          </cell>
          <cell r="AA141">
            <v>0</v>
          </cell>
          <cell r="AB141">
            <v>1</v>
          </cell>
        </row>
        <row r="142">
          <cell r="G142">
            <v>98255.97</v>
          </cell>
          <cell r="H142">
            <v>98255.97</v>
          </cell>
          <cell r="I142">
            <v>119880.4</v>
          </cell>
          <cell r="K142">
            <v>119880.4</v>
          </cell>
          <cell r="O142">
            <v>218136.37</v>
          </cell>
          <cell r="P142">
            <v>0</v>
          </cell>
          <cell r="Q142">
            <v>0</v>
          </cell>
          <cell r="R142">
            <v>0</v>
          </cell>
          <cell r="S142">
            <v>0</v>
          </cell>
          <cell r="T142">
            <v>0.45043368971437459</v>
          </cell>
          <cell r="U142">
            <v>0.45043368971437459</v>
          </cell>
          <cell r="V142">
            <v>0.54956631028562541</v>
          </cell>
          <cell r="W142">
            <v>0</v>
          </cell>
          <cell r="X142">
            <v>0.54956631028562541</v>
          </cell>
          <cell r="Y142">
            <v>0</v>
          </cell>
          <cell r="Z142">
            <v>0</v>
          </cell>
          <cell r="AA142">
            <v>0</v>
          </cell>
          <cell r="AB142">
            <v>1</v>
          </cell>
        </row>
        <row r="143">
          <cell r="B143" t="str">
            <v>PR059</v>
          </cell>
          <cell r="C143">
            <v>863.55</v>
          </cell>
          <cell r="D143">
            <v>590021.80000000005</v>
          </cell>
          <cell r="E143">
            <v>590885.35</v>
          </cell>
          <cell r="G143">
            <v>19140.82</v>
          </cell>
          <cell r="H143">
            <v>19140.82</v>
          </cell>
          <cell r="I143">
            <v>7396399.9899999993</v>
          </cell>
          <cell r="K143">
            <v>7396399.9899999993</v>
          </cell>
          <cell r="M143">
            <v>4348.54</v>
          </cell>
          <cell r="N143">
            <v>4348.54</v>
          </cell>
          <cell r="O143">
            <v>8010774.6999999993</v>
          </cell>
          <cell r="P143">
            <v>1.0779856285310333E-4</v>
          </cell>
          <cell r="Q143">
            <v>7.3653525669620953E-2</v>
          </cell>
          <cell r="R143">
            <v>7.3761324232474043E-2</v>
          </cell>
          <cell r="S143">
            <v>0</v>
          </cell>
          <cell r="T143">
            <v>2.3893843875049938E-3</v>
          </cell>
          <cell r="U143">
            <v>2.3893843875049938E-3</v>
          </cell>
          <cell r="V143">
            <v>0.92330645499242414</v>
          </cell>
          <cell r="W143">
            <v>0</v>
          </cell>
          <cell r="X143">
            <v>0.92330645499242414</v>
          </cell>
          <cell r="Y143">
            <v>0</v>
          </cell>
          <cell r="Z143">
            <v>5.4283638759682008E-4</v>
          </cell>
          <cell r="AA143">
            <v>5.4283638759682008E-4</v>
          </cell>
          <cell r="AB143">
            <v>1</v>
          </cell>
        </row>
        <row r="144">
          <cell r="C144">
            <v>863.55</v>
          </cell>
          <cell r="D144">
            <v>590021.80000000005</v>
          </cell>
          <cell r="E144">
            <v>590885.35</v>
          </cell>
          <cell r="G144">
            <v>19140.82</v>
          </cell>
          <cell r="H144">
            <v>19140.82</v>
          </cell>
          <cell r="I144">
            <v>7396399.9899999993</v>
          </cell>
          <cell r="K144">
            <v>7396399.9899999993</v>
          </cell>
          <cell r="M144">
            <v>4348.54</v>
          </cell>
          <cell r="N144">
            <v>4348.54</v>
          </cell>
          <cell r="O144">
            <v>8010774.6999999993</v>
          </cell>
          <cell r="P144">
            <v>1.0779856285310333E-4</v>
          </cell>
          <cell r="Q144">
            <v>7.3653525669620953E-2</v>
          </cell>
          <cell r="R144">
            <v>7.3761324232474043E-2</v>
          </cell>
          <cell r="S144">
            <v>0</v>
          </cell>
          <cell r="T144">
            <v>2.3893843875049938E-3</v>
          </cell>
          <cell r="U144">
            <v>2.3893843875049938E-3</v>
          </cell>
          <cell r="V144">
            <v>0.92330645499242414</v>
          </cell>
          <cell r="W144">
            <v>0</v>
          </cell>
          <cell r="X144">
            <v>0.92330645499242414</v>
          </cell>
          <cell r="Y144">
            <v>0</v>
          </cell>
          <cell r="Z144">
            <v>5.4283638759682008E-4</v>
          </cell>
          <cell r="AA144">
            <v>5.4283638759682008E-4</v>
          </cell>
          <cell r="AB144">
            <v>1</v>
          </cell>
        </row>
        <row r="145">
          <cell r="B145" t="str">
            <v>PR060</v>
          </cell>
          <cell r="C145">
            <v>106.01</v>
          </cell>
          <cell r="E145">
            <v>106.01</v>
          </cell>
          <cell r="G145">
            <v>21713.39</v>
          </cell>
          <cell r="H145">
            <v>21713.39</v>
          </cell>
          <cell r="I145">
            <v>10748014.469999999</v>
          </cell>
          <cell r="K145">
            <v>10748014.469999999</v>
          </cell>
          <cell r="M145">
            <v>508.6</v>
          </cell>
          <cell r="N145">
            <v>508.6</v>
          </cell>
          <cell r="O145">
            <v>10770342.469999999</v>
          </cell>
          <cell r="P145">
            <v>9.8427696515020866E-6</v>
          </cell>
          <cell r="Q145">
            <v>0</v>
          </cell>
          <cell r="R145">
            <v>9.8427696515020866E-6</v>
          </cell>
          <cell r="S145">
            <v>0</v>
          </cell>
          <cell r="T145">
            <v>2.0160352431207325E-3</v>
          </cell>
          <cell r="U145">
            <v>2.0160352431207325E-3</v>
          </cell>
          <cell r="V145">
            <v>0.99792689971909498</v>
          </cell>
          <cell r="W145">
            <v>0</v>
          </cell>
          <cell r="X145">
            <v>0.99792689971909498</v>
          </cell>
          <cell r="Y145">
            <v>0</v>
          </cell>
          <cell r="Z145">
            <v>4.7222268132760694E-5</v>
          </cell>
          <cell r="AA145">
            <v>4.7222268132760694E-5</v>
          </cell>
          <cell r="AB145">
            <v>1</v>
          </cell>
        </row>
        <row r="146">
          <cell r="C146">
            <v>106.01</v>
          </cell>
          <cell r="E146">
            <v>106.01</v>
          </cell>
          <cell r="G146">
            <v>21713.39</v>
          </cell>
          <cell r="H146">
            <v>21713.39</v>
          </cell>
          <cell r="I146">
            <v>10748014.469999999</v>
          </cell>
          <cell r="K146">
            <v>10748014.469999999</v>
          </cell>
          <cell r="M146">
            <v>508.6</v>
          </cell>
          <cell r="N146">
            <v>508.6</v>
          </cell>
          <cell r="O146">
            <v>10770342.469999999</v>
          </cell>
          <cell r="P146">
            <v>9.8427696515020866E-6</v>
          </cell>
          <cell r="Q146">
            <v>0</v>
          </cell>
          <cell r="R146">
            <v>9.8427696515020866E-6</v>
          </cell>
          <cell r="S146">
            <v>0</v>
          </cell>
          <cell r="T146">
            <v>2.0160352431207325E-3</v>
          </cell>
          <cell r="U146">
            <v>2.0160352431207325E-3</v>
          </cell>
          <cell r="V146">
            <v>0.99792689971909498</v>
          </cell>
          <cell r="W146">
            <v>0</v>
          </cell>
          <cell r="X146">
            <v>0.99792689971909498</v>
          </cell>
          <cell r="Y146">
            <v>0</v>
          </cell>
          <cell r="Z146">
            <v>4.7222268132760694E-5</v>
          </cell>
          <cell r="AA146">
            <v>4.7222268132760694E-5</v>
          </cell>
          <cell r="AB146">
            <v>1</v>
          </cell>
        </row>
        <row r="147">
          <cell r="B147" t="str">
            <v>PR061</v>
          </cell>
          <cell r="I147">
            <v>46823.13</v>
          </cell>
          <cell r="K147">
            <v>46823.13</v>
          </cell>
          <cell r="L147">
            <v>18336.25</v>
          </cell>
          <cell r="M147">
            <v>33274.01</v>
          </cell>
          <cell r="N147">
            <v>51610.26</v>
          </cell>
          <cell r="O147">
            <v>98433.39</v>
          </cell>
          <cell r="P147">
            <v>0</v>
          </cell>
          <cell r="Q147">
            <v>0</v>
          </cell>
          <cell r="R147">
            <v>0</v>
          </cell>
          <cell r="S147">
            <v>0</v>
          </cell>
          <cell r="T147">
            <v>0</v>
          </cell>
          <cell r="U147">
            <v>0</v>
          </cell>
          <cell r="V147">
            <v>0.47568340377182983</v>
          </cell>
          <cell r="W147">
            <v>0</v>
          </cell>
          <cell r="X147">
            <v>0.47568340377182983</v>
          </cell>
          <cell r="Y147">
            <v>0.18628079353967186</v>
          </cell>
          <cell r="Z147">
            <v>0.33803580268849831</v>
          </cell>
          <cell r="AA147">
            <v>0.52431659622817017</v>
          </cell>
          <cell r="AB147">
            <v>1</v>
          </cell>
        </row>
        <row r="148">
          <cell r="I148">
            <v>46823.13</v>
          </cell>
          <cell r="K148">
            <v>46823.13</v>
          </cell>
          <cell r="L148">
            <v>18336.25</v>
          </cell>
          <cell r="M148">
            <v>33274.01</v>
          </cell>
          <cell r="N148">
            <v>51610.26</v>
          </cell>
          <cell r="O148">
            <v>98433.39</v>
          </cell>
          <cell r="P148">
            <v>0</v>
          </cell>
          <cell r="Q148">
            <v>0</v>
          </cell>
          <cell r="R148">
            <v>0</v>
          </cell>
          <cell r="S148">
            <v>0</v>
          </cell>
          <cell r="T148">
            <v>0</v>
          </cell>
          <cell r="U148">
            <v>0</v>
          </cell>
          <cell r="V148">
            <v>0.47568340377182983</v>
          </cell>
          <cell r="W148">
            <v>0</v>
          </cell>
          <cell r="X148">
            <v>0.47568340377182983</v>
          </cell>
          <cell r="Y148">
            <v>0.18628079353967186</v>
          </cell>
          <cell r="Z148">
            <v>0.33803580268849831</v>
          </cell>
          <cell r="AA148">
            <v>0.52431659622817017</v>
          </cell>
          <cell r="AB148">
            <v>1</v>
          </cell>
        </row>
        <row r="149">
          <cell r="B149" t="str">
            <v>PR062</v>
          </cell>
          <cell r="G149">
            <v>569.73</v>
          </cell>
          <cell r="H149">
            <v>569.73</v>
          </cell>
          <cell r="O149">
            <v>569.73</v>
          </cell>
          <cell r="P149">
            <v>0</v>
          </cell>
          <cell r="Q149">
            <v>0</v>
          </cell>
          <cell r="R149">
            <v>0</v>
          </cell>
          <cell r="S149">
            <v>0</v>
          </cell>
          <cell r="T149">
            <v>1</v>
          </cell>
          <cell r="U149">
            <v>1</v>
          </cell>
          <cell r="V149">
            <v>0</v>
          </cell>
          <cell r="W149">
            <v>0</v>
          </cell>
          <cell r="X149">
            <v>0</v>
          </cell>
          <cell r="Y149">
            <v>0</v>
          </cell>
          <cell r="Z149">
            <v>0</v>
          </cell>
          <cell r="AA149">
            <v>0</v>
          </cell>
          <cell r="AB149">
            <v>1</v>
          </cell>
        </row>
        <row r="150">
          <cell r="G150">
            <v>569.73</v>
          </cell>
          <cell r="H150">
            <v>569.73</v>
          </cell>
          <cell r="O150">
            <v>569.73</v>
          </cell>
          <cell r="P150">
            <v>0</v>
          </cell>
          <cell r="Q150">
            <v>0</v>
          </cell>
          <cell r="R150">
            <v>0</v>
          </cell>
          <cell r="S150">
            <v>0</v>
          </cell>
          <cell r="T150">
            <v>1</v>
          </cell>
          <cell r="U150">
            <v>1</v>
          </cell>
          <cell r="V150">
            <v>0</v>
          </cell>
          <cell r="W150">
            <v>0</v>
          </cell>
          <cell r="X150">
            <v>0</v>
          </cell>
          <cell r="Y150">
            <v>0</v>
          </cell>
          <cell r="Z150">
            <v>0</v>
          </cell>
          <cell r="AA150">
            <v>0</v>
          </cell>
          <cell r="AB150">
            <v>1</v>
          </cell>
        </row>
        <row r="151">
          <cell r="B151" t="str">
            <v>PR070</v>
          </cell>
          <cell r="C151">
            <v>800.98</v>
          </cell>
          <cell r="E151">
            <v>800.98</v>
          </cell>
          <cell r="F151">
            <v>1480961.51</v>
          </cell>
          <cell r="G151">
            <v>81140</v>
          </cell>
          <cell r="H151">
            <v>1562101.51</v>
          </cell>
          <cell r="I151">
            <v>5983807.4500000002</v>
          </cell>
          <cell r="K151">
            <v>5983807.4500000002</v>
          </cell>
          <cell r="O151">
            <v>7546709.9400000004</v>
          </cell>
          <cell r="P151">
            <v>1.0613631719890907E-4</v>
          </cell>
          <cell r="Q151">
            <v>0</v>
          </cell>
          <cell r="R151">
            <v>1.0613631719890907E-4</v>
          </cell>
          <cell r="S151">
            <v>0.19623935751795968</v>
          </cell>
          <cell r="T151">
            <v>1.075170513311129E-2</v>
          </cell>
          <cell r="U151">
            <v>0.20699106265107095</v>
          </cell>
          <cell r="V151">
            <v>0.79290280103173005</v>
          </cell>
          <cell r="W151">
            <v>0</v>
          </cell>
          <cell r="X151">
            <v>0.79290280103173005</v>
          </cell>
          <cell r="Y151">
            <v>0</v>
          </cell>
          <cell r="Z151">
            <v>0</v>
          </cell>
          <cell r="AA151">
            <v>0</v>
          </cell>
          <cell r="AB151">
            <v>1</v>
          </cell>
        </row>
        <row r="152">
          <cell r="C152">
            <v>800.98</v>
          </cell>
          <cell r="E152">
            <v>800.98</v>
          </cell>
          <cell r="F152">
            <v>1480961.51</v>
          </cell>
          <cell r="G152">
            <v>81140</v>
          </cell>
          <cell r="H152">
            <v>1562101.51</v>
          </cell>
          <cell r="I152">
            <v>5983807.4500000002</v>
          </cell>
          <cell r="K152">
            <v>5983807.4500000002</v>
          </cell>
          <cell r="O152">
            <v>7546709.9400000004</v>
          </cell>
          <cell r="P152">
            <v>1.0613631719890907E-4</v>
          </cell>
          <cell r="Q152">
            <v>0</v>
          </cell>
          <cell r="R152">
            <v>1.0613631719890907E-4</v>
          </cell>
          <cell r="S152">
            <v>0.19623935751795968</v>
          </cell>
          <cell r="T152">
            <v>1.075170513311129E-2</v>
          </cell>
          <cell r="U152">
            <v>0.20699106265107095</v>
          </cell>
          <cell r="V152">
            <v>0.79290280103173005</v>
          </cell>
          <cell r="W152">
            <v>0</v>
          </cell>
          <cell r="X152">
            <v>0.79290280103173005</v>
          </cell>
          <cell r="Y152">
            <v>0</v>
          </cell>
          <cell r="Z152">
            <v>0</v>
          </cell>
          <cell r="AA152">
            <v>0</v>
          </cell>
          <cell r="AB152">
            <v>1</v>
          </cell>
        </row>
        <row r="153">
          <cell r="B153" t="str">
            <v>PR073</v>
          </cell>
          <cell r="C153">
            <v>307578.2</v>
          </cell>
          <cell r="D153">
            <v>221732.98</v>
          </cell>
          <cell r="E153">
            <v>529311.18000000005</v>
          </cell>
          <cell r="I153">
            <v>431123.53</v>
          </cell>
          <cell r="K153">
            <v>431123.53</v>
          </cell>
          <cell r="M153">
            <v>20067.349999999999</v>
          </cell>
          <cell r="N153">
            <v>20067.349999999999</v>
          </cell>
          <cell r="O153">
            <v>980502.06</v>
          </cell>
          <cell r="P153">
            <v>0.31369459845907921</v>
          </cell>
          <cell r="Q153">
            <v>0.22614228877805723</v>
          </cell>
          <cell r="R153">
            <v>0.53983688723713652</v>
          </cell>
          <cell r="S153">
            <v>0</v>
          </cell>
          <cell r="T153">
            <v>0</v>
          </cell>
          <cell r="U153">
            <v>0</v>
          </cell>
          <cell r="V153">
            <v>0.43969671007116495</v>
          </cell>
          <cell r="W153">
            <v>0</v>
          </cell>
          <cell r="X153">
            <v>0.43969671007116495</v>
          </cell>
          <cell r="Y153">
            <v>0</v>
          </cell>
          <cell r="Z153">
            <v>2.0466402691698575E-2</v>
          </cell>
          <cell r="AA153">
            <v>2.0466402691698575E-2</v>
          </cell>
          <cell r="AB153">
            <v>1</v>
          </cell>
        </row>
        <row r="154">
          <cell r="C154">
            <v>307578.2</v>
          </cell>
          <cell r="D154">
            <v>221732.98</v>
          </cell>
          <cell r="E154">
            <v>529311.18000000005</v>
          </cell>
          <cell r="I154">
            <v>431123.53</v>
          </cell>
          <cell r="K154">
            <v>431123.53</v>
          </cell>
          <cell r="M154">
            <v>20067.349999999999</v>
          </cell>
          <cell r="N154">
            <v>20067.349999999999</v>
          </cell>
          <cell r="O154">
            <v>980502.06</v>
          </cell>
          <cell r="P154">
            <v>0.31369459845907921</v>
          </cell>
          <cell r="Q154">
            <v>0.22614228877805723</v>
          </cell>
          <cell r="R154">
            <v>0.53983688723713652</v>
          </cell>
          <cell r="S154">
            <v>0</v>
          </cell>
          <cell r="T154">
            <v>0</v>
          </cell>
          <cell r="U154">
            <v>0</v>
          </cell>
          <cell r="V154">
            <v>0.43969671007116495</v>
          </cell>
          <cell r="W154">
            <v>0</v>
          </cell>
          <cell r="X154">
            <v>0.43969671007116495</v>
          </cell>
          <cell r="Y154">
            <v>0</v>
          </cell>
          <cell r="Z154">
            <v>2.0466402691698575E-2</v>
          </cell>
          <cell r="AA154">
            <v>2.0466402691698575E-2</v>
          </cell>
          <cell r="AB154">
            <v>1</v>
          </cell>
        </row>
        <row r="155">
          <cell r="B155" t="str">
            <v>PR077</v>
          </cell>
          <cell r="I155">
            <v>2375.19</v>
          </cell>
          <cell r="K155">
            <v>2375.19</v>
          </cell>
          <cell r="O155">
            <v>2375.19</v>
          </cell>
          <cell r="P155">
            <v>0</v>
          </cell>
          <cell r="Q155">
            <v>0</v>
          </cell>
          <cell r="R155">
            <v>0</v>
          </cell>
          <cell r="S155">
            <v>0</v>
          </cell>
          <cell r="T155">
            <v>0</v>
          </cell>
          <cell r="U155">
            <v>0</v>
          </cell>
          <cell r="V155">
            <v>1</v>
          </cell>
          <cell r="W155">
            <v>0</v>
          </cell>
          <cell r="X155">
            <v>1</v>
          </cell>
          <cell r="Y155">
            <v>0</v>
          </cell>
          <cell r="Z155">
            <v>0</v>
          </cell>
          <cell r="AA155">
            <v>0</v>
          </cell>
          <cell r="AB155">
            <v>1</v>
          </cell>
        </row>
        <row r="156">
          <cell r="I156">
            <v>2375.19</v>
          </cell>
          <cell r="K156">
            <v>2375.19</v>
          </cell>
          <cell r="O156">
            <v>2375.19</v>
          </cell>
          <cell r="P156">
            <v>0</v>
          </cell>
          <cell r="Q156">
            <v>0</v>
          </cell>
          <cell r="R156">
            <v>0</v>
          </cell>
          <cell r="S156">
            <v>0</v>
          </cell>
          <cell r="T156">
            <v>0</v>
          </cell>
          <cell r="U156">
            <v>0</v>
          </cell>
          <cell r="V156">
            <v>1</v>
          </cell>
          <cell r="W156">
            <v>0</v>
          </cell>
          <cell r="X156">
            <v>1</v>
          </cell>
          <cell r="Y156">
            <v>0</v>
          </cell>
          <cell r="Z156">
            <v>0</v>
          </cell>
          <cell r="AA156">
            <v>0</v>
          </cell>
          <cell r="AB156">
            <v>1</v>
          </cell>
        </row>
        <row r="157">
          <cell r="B157" t="str">
            <v>PR086</v>
          </cell>
          <cell r="I157">
            <v>-1277093.19</v>
          </cell>
          <cell r="K157">
            <v>-1277093.19</v>
          </cell>
          <cell r="O157">
            <v>-1277093.19</v>
          </cell>
          <cell r="P157">
            <v>0</v>
          </cell>
          <cell r="Q157">
            <v>0</v>
          </cell>
          <cell r="R157">
            <v>0</v>
          </cell>
          <cell r="S157">
            <v>0</v>
          </cell>
          <cell r="T157">
            <v>0</v>
          </cell>
          <cell r="U157">
            <v>0</v>
          </cell>
          <cell r="V157">
            <v>1</v>
          </cell>
          <cell r="W157">
            <v>0</v>
          </cell>
          <cell r="X157">
            <v>1</v>
          </cell>
          <cell r="Y157">
            <v>0</v>
          </cell>
          <cell r="Z157">
            <v>0</v>
          </cell>
          <cell r="AA157">
            <v>0</v>
          </cell>
          <cell r="AB157">
            <v>1</v>
          </cell>
        </row>
        <row r="158">
          <cell r="I158">
            <v>-1277093.19</v>
          </cell>
          <cell r="K158">
            <v>-1277093.19</v>
          </cell>
          <cell r="O158">
            <v>-1277093.19</v>
          </cell>
          <cell r="P158">
            <v>0</v>
          </cell>
          <cell r="Q158">
            <v>0</v>
          </cell>
          <cell r="R158">
            <v>0</v>
          </cell>
          <cell r="S158">
            <v>0</v>
          </cell>
          <cell r="T158">
            <v>0</v>
          </cell>
          <cell r="U158">
            <v>0</v>
          </cell>
          <cell r="V158">
            <v>1</v>
          </cell>
          <cell r="W158">
            <v>0</v>
          </cell>
          <cell r="X158">
            <v>1</v>
          </cell>
          <cell r="Y158">
            <v>0</v>
          </cell>
          <cell r="Z158">
            <v>0</v>
          </cell>
          <cell r="AA158">
            <v>0</v>
          </cell>
          <cell r="AB158">
            <v>1</v>
          </cell>
        </row>
        <row r="159">
          <cell r="B159" t="str">
            <v>PR088</v>
          </cell>
          <cell r="G159">
            <v>8032.92</v>
          </cell>
          <cell r="H159">
            <v>8032.92</v>
          </cell>
          <cell r="O159">
            <v>8032.92</v>
          </cell>
          <cell r="P159">
            <v>0</v>
          </cell>
          <cell r="Q159">
            <v>0</v>
          </cell>
          <cell r="R159">
            <v>0</v>
          </cell>
          <cell r="S159">
            <v>0</v>
          </cell>
          <cell r="T159">
            <v>1</v>
          </cell>
          <cell r="U159">
            <v>1</v>
          </cell>
          <cell r="V159">
            <v>0</v>
          </cell>
          <cell r="W159">
            <v>0</v>
          </cell>
          <cell r="X159">
            <v>0</v>
          </cell>
          <cell r="Y159">
            <v>0</v>
          </cell>
          <cell r="Z159">
            <v>0</v>
          </cell>
          <cell r="AA159">
            <v>0</v>
          </cell>
          <cell r="AB159">
            <v>1</v>
          </cell>
        </row>
        <row r="160">
          <cell r="G160">
            <v>8032.92</v>
          </cell>
          <cell r="H160">
            <v>8032.92</v>
          </cell>
          <cell r="O160">
            <v>8032.92</v>
          </cell>
          <cell r="P160">
            <v>0</v>
          </cell>
          <cell r="Q160">
            <v>0</v>
          </cell>
          <cell r="R160">
            <v>0</v>
          </cell>
          <cell r="S160">
            <v>0</v>
          </cell>
          <cell r="T160">
            <v>1</v>
          </cell>
          <cell r="U160">
            <v>1</v>
          </cell>
          <cell r="V160">
            <v>0</v>
          </cell>
          <cell r="W160">
            <v>0</v>
          </cell>
          <cell r="X160">
            <v>0</v>
          </cell>
          <cell r="Y160">
            <v>0</v>
          </cell>
          <cell r="Z160">
            <v>0</v>
          </cell>
          <cell r="AA160">
            <v>0</v>
          </cell>
          <cell r="AB160">
            <v>1</v>
          </cell>
        </row>
        <row r="161">
          <cell r="B161" t="str">
            <v>PR090</v>
          </cell>
          <cell r="F161">
            <v>754388.05</v>
          </cell>
          <cell r="G161">
            <v>1124694.98</v>
          </cell>
          <cell r="H161">
            <v>1879083.03</v>
          </cell>
          <cell r="I161">
            <v>7122020.1500000004</v>
          </cell>
          <cell r="K161">
            <v>7122020.1500000004</v>
          </cell>
          <cell r="O161">
            <v>9001103.1799999997</v>
          </cell>
          <cell r="P161">
            <v>0</v>
          </cell>
          <cell r="Q161">
            <v>0</v>
          </cell>
          <cell r="R161">
            <v>0</v>
          </cell>
          <cell r="S161">
            <v>8.3810621310975802E-2</v>
          </cell>
          <cell r="T161">
            <v>0.12495079297602275</v>
          </cell>
          <cell r="U161">
            <v>0.20876141428699854</v>
          </cell>
          <cell r="V161">
            <v>0.79123858571300154</v>
          </cell>
          <cell r="W161">
            <v>0</v>
          </cell>
          <cell r="X161">
            <v>0.79123858571300154</v>
          </cell>
          <cell r="Y161">
            <v>0</v>
          </cell>
          <cell r="Z161">
            <v>0</v>
          </cell>
          <cell r="AA161">
            <v>0</v>
          </cell>
          <cell r="AB161">
            <v>1</v>
          </cell>
        </row>
        <row r="162">
          <cell r="F162">
            <v>754388.05</v>
          </cell>
          <cell r="G162">
            <v>1124694.98</v>
          </cell>
          <cell r="H162">
            <v>1879083.03</v>
          </cell>
          <cell r="I162">
            <v>7122020.1500000004</v>
          </cell>
          <cell r="K162">
            <v>7122020.1500000004</v>
          </cell>
          <cell r="O162">
            <v>9001103.1799999997</v>
          </cell>
          <cell r="P162">
            <v>0</v>
          </cell>
          <cell r="Q162">
            <v>0</v>
          </cell>
          <cell r="R162">
            <v>0</v>
          </cell>
          <cell r="S162">
            <v>8.3810621310975802E-2</v>
          </cell>
          <cell r="T162">
            <v>0.12495079297602275</v>
          </cell>
          <cell r="U162">
            <v>0.20876141428699854</v>
          </cell>
          <cell r="V162">
            <v>0.79123858571300154</v>
          </cell>
          <cell r="W162">
            <v>0</v>
          </cell>
          <cell r="X162">
            <v>0.79123858571300154</v>
          </cell>
          <cell r="Y162">
            <v>0</v>
          </cell>
          <cell r="Z162">
            <v>0</v>
          </cell>
          <cell r="AA162">
            <v>0</v>
          </cell>
          <cell r="AB162">
            <v>1</v>
          </cell>
        </row>
        <row r="163">
          <cell r="B163" t="str">
            <v>PR091</v>
          </cell>
          <cell r="F163">
            <v>733825.04</v>
          </cell>
          <cell r="G163">
            <v>3175.43</v>
          </cell>
          <cell r="H163">
            <v>737000.47</v>
          </cell>
          <cell r="I163">
            <v>4861331.78</v>
          </cell>
          <cell r="K163">
            <v>4861331.78</v>
          </cell>
          <cell r="O163">
            <v>5598332.2499999991</v>
          </cell>
          <cell r="P163">
            <v>0</v>
          </cell>
          <cell r="Q163">
            <v>0</v>
          </cell>
          <cell r="R163">
            <v>0</v>
          </cell>
          <cell r="S163">
            <v>0.13107922274530959</v>
          </cell>
          <cell r="T163">
            <v>5.6720999365480682E-4</v>
          </cell>
          <cell r="U163">
            <v>0.13164643273896437</v>
          </cell>
          <cell r="V163">
            <v>0.86835356726103585</v>
          </cell>
          <cell r="W163">
            <v>0</v>
          </cell>
          <cell r="X163">
            <v>0.86835356726103585</v>
          </cell>
          <cell r="Y163">
            <v>0</v>
          </cell>
          <cell r="Z163">
            <v>0</v>
          </cell>
          <cell r="AA163">
            <v>0</v>
          </cell>
          <cell r="AB163">
            <v>1</v>
          </cell>
        </row>
        <row r="164">
          <cell r="F164">
            <v>733825.04</v>
          </cell>
          <cell r="G164">
            <v>3175.43</v>
          </cell>
          <cell r="H164">
            <v>737000.47</v>
          </cell>
          <cell r="I164">
            <v>4861331.78</v>
          </cell>
          <cell r="K164">
            <v>4861331.78</v>
          </cell>
          <cell r="O164">
            <v>5598332.2499999991</v>
          </cell>
          <cell r="P164">
            <v>0</v>
          </cell>
          <cell r="Q164">
            <v>0</v>
          </cell>
          <cell r="R164">
            <v>0</v>
          </cell>
          <cell r="S164">
            <v>0.13107922274530959</v>
          </cell>
          <cell r="T164">
            <v>5.6720999365480682E-4</v>
          </cell>
          <cell r="U164">
            <v>0.13164643273896437</v>
          </cell>
          <cell r="V164">
            <v>0.86835356726103585</v>
          </cell>
          <cell r="W164">
            <v>0</v>
          </cell>
          <cell r="X164">
            <v>0.86835356726103585</v>
          </cell>
          <cell r="Y164">
            <v>0</v>
          </cell>
          <cell r="Z164">
            <v>0</v>
          </cell>
          <cell r="AA164">
            <v>0</v>
          </cell>
          <cell r="AB164">
            <v>1</v>
          </cell>
        </row>
        <row r="165">
          <cell r="B165" t="str">
            <v>PR095</v>
          </cell>
          <cell r="G165">
            <v>66658.33</v>
          </cell>
          <cell r="H165">
            <v>66658.33</v>
          </cell>
          <cell r="I165">
            <v>142055.56</v>
          </cell>
          <cell r="K165">
            <v>142055.56</v>
          </cell>
          <cell r="O165">
            <v>208713.89</v>
          </cell>
          <cell r="P165">
            <v>0</v>
          </cell>
          <cell r="Q165">
            <v>0</v>
          </cell>
          <cell r="R165">
            <v>0</v>
          </cell>
          <cell r="S165">
            <v>0</v>
          </cell>
          <cell r="T165">
            <v>0.31937658772973854</v>
          </cell>
          <cell r="U165">
            <v>0.31937658772973854</v>
          </cell>
          <cell r="V165">
            <v>0.68062341227026135</v>
          </cell>
          <cell r="W165">
            <v>0</v>
          </cell>
          <cell r="X165">
            <v>0.68062341227026135</v>
          </cell>
          <cell r="Y165">
            <v>0</v>
          </cell>
          <cell r="Z165">
            <v>0</v>
          </cell>
          <cell r="AA165">
            <v>0</v>
          </cell>
          <cell r="AB165">
            <v>1</v>
          </cell>
        </row>
        <row r="166">
          <cell r="G166">
            <v>66658.33</v>
          </cell>
          <cell r="H166">
            <v>66658.33</v>
          </cell>
          <cell r="I166">
            <v>142055.56</v>
          </cell>
          <cell r="K166">
            <v>142055.56</v>
          </cell>
          <cell r="O166">
            <v>208713.89</v>
          </cell>
          <cell r="P166">
            <v>0</v>
          </cell>
          <cell r="Q166">
            <v>0</v>
          </cell>
          <cell r="R166">
            <v>0</v>
          </cell>
          <cell r="S166">
            <v>0</v>
          </cell>
          <cell r="T166">
            <v>0.31937658772973854</v>
          </cell>
          <cell r="U166">
            <v>0.31937658772973854</v>
          </cell>
          <cell r="V166">
            <v>0.68062341227026135</v>
          </cell>
          <cell r="W166">
            <v>0</v>
          </cell>
          <cell r="X166">
            <v>0.68062341227026135</v>
          </cell>
          <cell r="Y166">
            <v>0</v>
          </cell>
          <cell r="Z166">
            <v>0</v>
          </cell>
          <cell r="AA166">
            <v>0</v>
          </cell>
          <cell r="AB166">
            <v>1</v>
          </cell>
        </row>
        <row r="167">
          <cell r="B167" t="str">
            <v>PR096</v>
          </cell>
          <cell r="I167">
            <v>163768.01999999999</v>
          </cell>
          <cell r="K167">
            <v>163768.01999999999</v>
          </cell>
          <cell r="L167">
            <v>169003.72</v>
          </cell>
          <cell r="M167">
            <v>182113.5</v>
          </cell>
          <cell r="N167">
            <v>351117.22</v>
          </cell>
          <cell r="O167">
            <v>514885.24</v>
          </cell>
          <cell r="P167">
            <v>0</v>
          </cell>
          <cell r="Q167">
            <v>0</v>
          </cell>
          <cell r="R167">
            <v>0</v>
          </cell>
          <cell r="S167">
            <v>0</v>
          </cell>
          <cell r="T167">
            <v>0</v>
          </cell>
          <cell r="U167">
            <v>0</v>
          </cell>
          <cell r="V167">
            <v>0.31806703179139489</v>
          </cell>
          <cell r="W167">
            <v>0</v>
          </cell>
          <cell r="X167">
            <v>0.31806703179139489</v>
          </cell>
          <cell r="Y167">
            <v>0.32823570549429615</v>
          </cell>
          <cell r="Z167">
            <v>0.3536972627143089</v>
          </cell>
          <cell r="AA167">
            <v>0.68193296820860505</v>
          </cell>
          <cell r="AB167">
            <v>1</v>
          </cell>
        </row>
        <row r="168">
          <cell r="I168">
            <v>163768.01999999999</v>
          </cell>
          <cell r="K168">
            <v>163768.01999999999</v>
          </cell>
          <cell r="L168">
            <v>169003.72</v>
          </cell>
          <cell r="M168">
            <v>182113.5</v>
          </cell>
          <cell r="N168">
            <v>351117.22</v>
          </cell>
          <cell r="O168">
            <v>514885.24</v>
          </cell>
          <cell r="P168">
            <v>0</v>
          </cell>
          <cell r="Q168">
            <v>0</v>
          </cell>
          <cell r="R168">
            <v>0</v>
          </cell>
          <cell r="S168">
            <v>0</v>
          </cell>
          <cell r="T168">
            <v>0</v>
          </cell>
          <cell r="U168">
            <v>0</v>
          </cell>
          <cell r="V168">
            <v>0.31806703179139489</v>
          </cell>
          <cell r="W168">
            <v>0</v>
          </cell>
          <cell r="X168">
            <v>0.31806703179139489</v>
          </cell>
          <cell r="Y168">
            <v>0.32823570549429615</v>
          </cell>
          <cell r="Z168">
            <v>0.3536972627143089</v>
          </cell>
          <cell r="AA168">
            <v>0.68193296820860505</v>
          </cell>
          <cell r="AB168">
            <v>1</v>
          </cell>
        </row>
        <row r="169">
          <cell r="B169" t="str">
            <v>PR098</v>
          </cell>
          <cell r="I169">
            <v>32761.58</v>
          </cell>
          <cell r="K169">
            <v>32761.58</v>
          </cell>
          <cell r="O169">
            <v>32761.58</v>
          </cell>
          <cell r="P169">
            <v>0</v>
          </cell>
          <cell r="Q169">
            <v>0</v>
          </cell>
          <cell r="R169">
            <v>0</v>
          </cell>
          <cell r="S169">
            <v>0</v>
          </cell>
          <cell r="T169">
            <v>0</v>
          </cell>
          <cell r="U169">
            <v>0</v>
          </cell>
          <cell r="V169">
            <v>1</v>
          </cell>
          <cell r="W169">
            <v>0</v>
          </cell>
          <cell r="X169">
            <v>1</v>
          </cell>
          <cell r="Y169">
            <v>0</v>
          </cell>
          <cell r="Z169">
            <v>0</v>
          </cell>
          <cell r="AA169">
            <v>0</v>
          </cell>
          <cell r="AB169">
            <v>1</v>
          </cell>
        </row>
        <row r="170">
          <cell r="I170">
            <v>32761.58</v>
          </cell>
          <cell r="K170">
            <v>32761.58</v>
          </cell>
          <cell r="O170">
            <v>32761.58</v>
          </cell>
          <cell r="P170">
            <v>0</v>
          </cell>
          <cell r="Q170">
            <v>0</v>
          </cell>
          <cell r="R170">
            <v>0</v>
          </cell>
          <cell r="S170">
            <v>0</v>
          </cell>
          <cell r="T170">
            <v>0</v>
          </cell>
          <cell r="U170">
            <v>0</v>
          </cell>
          <cell r="V170">
            <v>1</v>
          </cell>
          <cell r="W170">
            <v>0</v>
          </cell>
          <cell r="X170">
            <v>1</v>
          </cell>
          <cell r="Y170">
            <v>0</v>
          </cell>
          <cell r="Z170">
            <v>0</v>
          </cell>
          <cell r="AA170">
            <v>0</v>
          </cell>
          <cell r="AB170">
            <v>1</v>
          </cell>
        </row>
        <row r="171">
          <cell r="B171" t="str">
            <v>PR100</v>
          </cell>
          <cell r="I171">
            <v>73667.45</v>
          </cell>
          <cell r="K171">
            <v>73667.45</v>
          </cell>
          <cell r="L171">
            <v>24518.95</v>
          </cell>
          <cell r="M171">
            <v>818274.57</v>
          </cell>
          <cell r="N171">
            <v>842793.52</v>
          </cell>
          <cell r="O171">
            <v>916460.97</v>
          </cell>
          <cell r="P171">
            <v>0</v>
          </cell>
          <cell r="Q171">
            <v>0</v>
          </cell>
          <cell r="R171">
            <v>0</v>
          </cell>
          <cell r="S171">
            <v>0</v>
          </cell>
          <cell r="T171">
            <v>0</v>
          </cell>
          <cell r="U171">
            <v>0</v>
          </cell>
          <cell r="V171">
            <v>8.0382528456176369E-2</v>
          </cell>
          <cell r="W171">
            <v>0</v>
          </cell>
          <cell r="X171">
            <v>8.0382528456176369E-2</v>
          </cell>
          <cell r="Y171">
            <v>2.675394894340127E-2</v>
          </cell>
          <cell r="Z171">
            <v>0.89286352260042234</v>
          </cell>
          <cell r="AA171">
            <v>0.91961747154382367</v>
          </cell>
          <cell r="AB171">
            <v>1</v>
          </cell>
        </row>
        <row r="172">
          <cell r="I172">
            <v>73667.45</v>
          </cell>
          <cell r="K172">
            <v>73667.45</v>
          </cell>
          <cell r="L172">
            <v>24518.95</v>
          </cell>
          <cell r="M172">
            <v>818274.57</v>
          </cell>
          <cell r="N172">
            <v>842793.52</v>
          </cell>
          <cell r="O172">
            <v>916460.97</v>
          </cell>
          <cell r="P172">
            <v>0</v>
          </cell>
          <cell r="Q172">
            <v>0</v>
          </cell>
          <cell r="R172">
            <v>0</v>
          </cell>
          <cell r="S172">
            <v>0</v>
          </cell>
          <cell r="T172">
            <v>0</v>
          </cell>
          <cell r="U172">
            <v>0</v>
          </cell>
          <cell r="V172">
            <v>8.0382528456176369E-2</v>
          </cell>
          <cell r="W172">
            <v>0</v>
          </cell>
          <cell r="X172">
            <v>8.0382528456176369E-2</v>
          </cell>
          <cell r="Y172">
            <v>2.675394894340127E-2</v>
          </cell>
          <cell r="Z172">
            <v>0.89286352260042234</v>
          </cell>
          <cell r="AA172">
            <v>0.91961747154382367</v>
          </cell>
          <cell r="AB172">
            <v>1</v>
          </cell>
        </row>
        <row r="173">
          <cell r="B173" t="str">
            <v>PR101</v>
          </cell>
          <cell r="G173">
            <v>3169.26</v>
          </cell>
          <cell r="H173">
            <v>3169.26</v>
          </cell>
          <cell r="O173">
            <v>3169.26</v>
          </cell>
          <cell r="P173">
            <v>0</v>
          </cell>
          <cell r="Q173">
            <v>0</v>
          </cell>
          <cell r="R173">
            <v>0</v>
          </cell>
          <cell r="S173">
            <v>0</v>
          </cell>
          <cell r="T173">
            <v>1</v>
          </cell>
          <cell r="U173">
            <v>1</v>
          </cell>
          <cell r="V173">
            <v>0</v>
          </cell>
          <cell r="W173">
            <v>0</v>
          </cell>
          <cell r="X173">
            <v>0</v>
          </cell>
          <cell r="Y173">
            <v>0</v>
          </cell>
          <cell r="Z173">
            <v>0</v>
          </cell>
          <cell r="AA173">
            <v>0</v>
          </cell>
          <cell r="AB173">
            <v>1</v>
          </cell>
        </row>
        <row r="174">
          <cell r="G174">
            <v>3169.26</v>
          </cell>
          <cell r="H174">
            <v>3169.26</v>
          </cell>
          <cell r="O174">
            <v>3169.26</v>
          </cell>
          <cell r="P174">
            <v>0</v>
          </cell>
          <cell r="Q174">
            <v>0</v>
          </cell>
          <cell r="R174">
            <v>0</v>
          </cell>
          <cell r="S174">
            <v>0</v>
          </cell>
          <cell r="T174">
            <v>1</v>
          </cell>
          <cell r="U174">
            <v>1</v>
          </cell>
          <cell r="V174">
            <v>0</v>
          </cell>
          <cell r="W174">
            <v>0</v>
          </cell>
          <cell r="X174">
            <v>0</v>
          </cell>
          <cell r="Y174">
            <v>0</v>
          </cell>
          <cell r="Z174">
            <v>0</v>
          </cell>
          <cell r="AA174">
            <v>0</v>
          </cell>
          <cell r="AB174">
            <v>1</v>
          </cell>
        </row>
        <row r="175">
          <cell r="B175" t="str">
            <v>PR102</v>
          </cell>
          <cell r="I175">
            <v>308.89</v>
          </cell>
          <cell r="K175">
            <v>308.89</v>
          </cell>
          <cell r="O175">
            <v>308.89</v>
          </cell>
          <cell r="P175">
            <v>0</v>
          </cell>
          <cell r="Q175">
            <v>0</v>
          </cell>
          <cell r="R175">
            <v>0</v>
          </cell>
          <cell r="S175">
            <v>0</v>
          </cell>
          <cell r="T175">
            <v>0</v>
          </cell>
          <cell r="U175">
            <v>0</v>
          </cell>
          <cell r="V175">
            <v>1</v>
          </cell>
          <cell r="W175">
            <v>0</v>
          </cell>
          <cell r="X175">
            <v>1</v>
          </cell>
          <cell r="Y175">
            <v>0</v>
          </cell>
          <cell r="Z175">
            <v>0</v>
          </cell>
          <cell r="AA175">
            <v>0</v>
          </cell>
          <cell r="AB175">
            <v>1</v>
          </cell>
        </row>
        <row r="176">
          <cell r="I176">
            <v>308.89</v>
          </cell>
          <cell r="K176">
            <v>308.89</v>
          </cell>
          <cell r="O176">
            <v>308.89</v>
          </cell>
          <cell r="P176">
            <v>0</v>
          </cell>
          <cell r="Q176">
            <v>0</v>
          </cell>
          <cell r="R176">
            <v>0</v>
          </cell>
          <cell r="S176">
            <v>0</v>
          </cell>
          <cell r="T176">
            <v>0</v>
          </cell>
          <cell r="U176">
            <v>0</v>
          </cell>
          <cell r="V176">
            <v>1</v>
          </cell>
          <cell r="W176">
            <v>0</v>
          </cell>
          <cell r="X176">
            <v>1</v>
          </cell>
          <cell r="Y176">
            <v>0</v>
          </cell>
          <cell r="Z176">
            <v>0</v>
          </cell>
          <cell r="AA176">
            <v>0</v>
          </cell>
          <cell r="AB176">
            <v>1</v>
          </cell>
        </row>
        <row r="177">
          <cell r="B177" t="str">
            <v>PR103</v>
          </cell>
          <cell r="I177">
            <v>8693.7800000000007</v>
          </cell>
          <cell r="K177">
            <v>8693.7800000000007</v>
          </cell>
          <cell r="O177">
            <v>8693.7800000000007</v>
          </cell>
          <cell r="P177">
            <v>0</v>
          </cell>
          <cell r="Q177">
            <v>0</v>
          </cell>
          <cell r="R177">
            <v>0</v>
          </cell>
          <cell r="S177">
            <v>0</v>
          </cell>
          <cell r="T177">
            <v>0</v>
          </cell>
          <cell r="U177">
            <v>0</v>
          </cell>
          <cell r="V177">
            <v>1</v>
          </cell>
          <cell r="W177">
            <v>0</v>
          </cell>
          <cell r="X177">
            <v>1</v>
          </cell>
          <cell r="Y177">
            <v>0</v>
          </cell>
          <cell r="Z177">
            <v>0</v>
          </cell>
          <cell r="AA177">
            <v>0</v>
          </cell>
          <cell r="AB177">
            <v>1</v>
          </cell>
        </row>
        <row r="178">
          <cell r="I178">
            <v>8693.7800000000007</v>
          </cell>
          <cell r="K178">
            <v>8693.7800000000007</v>
          </cell>
          <cell r="O178">
            <v>8693.7800000000007</v>
          </cell>
          <cell r="P178">
            <v>0</v>
          </cell>
          <cell r="Q178">
            <v>0</v>
          </cell>
          <cell r="R178">
            <v>0</v>
          </cell>
          <cell r="S178">
            <v>0</v>
          </cell>
          <cell r="T178">
            <v>0</v>
          </cell>
          <cell r="U178">
            <v>0</v>
          </cell>
          <cell r="V178">
            <v>1</v>
          </cell>
          <cell r="W178">
            <v>0</v>
          </cell>
          <cell r="X178">
            <v>1</v>
          </cell>
          <cell r="Y178">
            <v>0</v>
          </cell>
          <cell r="Z178">
            <v>0</v>
          </cell>
          <cell r="AA178">
            <v>0</v>
          </cell>
          <cell r="AB178">
            <v>1</v>
          </cell>
        </row>
        <row r="179">
          <cell r="B179" t="str">
            <v>PR105</v>
          </cell>
          <cell r="I179">
            <v>7308.47</v>
          </cell>
          <cell r="K179">
            <v>7308.47</v>
          </cell>
          <cell r="O179">
            <v>7308.47</v>
          </cell>
          <cell r="P179">
            <v>0</v>
          </cell>
          <cell r="Q179">
            <v>0</v>
          </cell>
          <cell r="R179">
            <v>0</v>
          </cell>
          <cell r="S179">
            <v>0</v>
          </cell>
          <cell r="T179">
            <v>0</v>
          </cell>
          <cell r="U179">
            <v>0</v>
          </cell>
          <cell r="V179">
            <v>1</v>
          </cell>
          <cell r="W179">
            <v>0</v>
          </cell>
          <cell r="X179">
            <v>1</v>
          </cell>
          <cell r="Y179">
            <v>0</v>
          </cell>
          <cell r="Z179">
            <v>0</v>
          </cell>
          <cell r="AA179">
            <v>0</v>
          </cell>
          <cell r="AB179">
            <v>1</v>
          </cell>
        </row>
        <row r="180">
          <cell r="I180">
            <v>7308.47</v>
          </cell>
          <cell r="K180">
            <v>7308.47</v>
          </cell>
          <cell r="O180">
            <v>7308.47</v>
          </cell>
          <cell r="P180">
            <v>0</v>
          </cell>
          <cell r="Q180">
            <v>0</v>
          </cell>
          <cell r="R180">
            <v>0</v>
          </cell>
          <cell r="S180">
            <v>0</v>
          </cell>
          <cell r="T180">
            <v>0</v>
          </cell>
          <cell r="U180">
            <v>0</v>
          </cell>
          <cell r="V180">
            <v>1</v>
          </cell>
          <cell r="W180">
            <v>0</v>
          </cell>
          <cell r="X180">
            <v>1</v>
          </cell>
          <cell r="Y180">
            <v>0</v>
          </cell>
          <cell r="Z180">
            <v>0</v>
          </cell>
          <cell r="AA180">
            <v>0</v>
          </cell>
          <cell r="AB180">
            <v>1</v>
          </cell>
        </row>
        <row r="181">
          <cell r="B181" t="str">
            <v>PR121</v>
          </cell>
          <cell r="G181">
            <v>2358.15</v>
          </cell>
          <cell r="H181">
            <v>2358.15</v>
          </cell>
          <cell r="I181">
            <v>1936364.13</v>
          </cell>
          <cell r="K181">
            <v>1936364.13</v>
          </cell>
          <cell r="L181">
            <v>735109.19</v>
          </cell>
          <cell r="M181">
            <v>765962.29</v>
          </cell>
          <cell r="N181">
            <v>1501071.48</v>
          </cell>
          <cell r="O181">
            <v>3439793.76</v>
          </cell>
          <cell r="P181">
            <v>0</v>
          </cell>
          <cell r="Q181">
            <v>0</v>
          </cell>
          <cell r="R181">
            <v>0</v>
          </cell>
          <cell r="S181">
            <v>0</v>
          </cell>
          <cell r="T181">
            <v>6.8554982203351638E-4</v>
          </cell>
          <cell r="U181">
            <v>6.8554982203351638E-4</v>
          </cell>
          <cell r="V181">
            <v>0.56293029905374325</v>
          </cell>
          <cell r="W181">
            <v>0</v>
          </cell>
          <cell r="X181">
            <v>0.56293029905374325</v>
          </cell>
          <cell r="Y181">
            <v>0.21370734447753634</v>
          </cell>
          <cell r="Z181">
            <v>0.22267680664668688</v>
          </cell>
          <cell r="AA181">
            <v>0.43638415112422324</v>
          </cell>
          <cell r="AB181">
            <v>1</v>
          </cell>
        </row>
        <row r="182">
          <cell r="G182">
            <v>2358.15</v>
          </cell>
          <cell r="H182">
            <v>2358.15</v>
          </cell>
          <cell r="I182">
            <v>1936364.13</v>
          </cell>
          <cell r="K182">
            <v>1936364.13</v>
          </cell>
          <cell r="L182">
            <v>735109.19</v>
          </cell>
          <cell r="M182">
            <v>765962.29</v>
          </cell>
          <cell r="N182">
            <v>1501071.48</v>
          </cell>
          <cell r="O182">
            <v>3439793.76</v>
          </cell>
          <cell r="P182">
            <v>0</v>
          </cell>
          <cell r="Q182">
            <v>0</v>
          </cell>
          <cell r="R182">
            <v>0</v>
          </cell>
          <cell r="S182">
            <v>0</v>
          </cell>
          <cell r="T182">
            <v>6.8554982203351638E-4</v>
          </cell>
          <cell r="U182">
            <v>6.8554982203351638E-4</v>
          </cell>
          <cell r="V182">
            <v>0.56293029905374325</v>
          </cell>
          <cell r="W182">
            <v>0</v>
          </cell>
          <cell r="X182">
            <v>0.56293029905374325</v>
          </cell>
          <cell r="Y182">
            <v>0.21370734447753634</v>
          </cell>
          <cell r="Z182">
            <v>0.22267680664668688</v>
          </cell>
          <cell r="AA182">
            <v>0.43638415112422324</v>
          </cell>
          <cell r="AB182">
            <v>1</v>
          </cell>
        </row>
        <row r="183">
          <cell r="B183" t="str">
            <v>PR122</v>
          </cell>
          <cell r="I183">
            <v>2602.4899999999998</v>
          </cell>
          <cell r="K183">
            <v>2602.4899999999998</v>
          </cell>
          <cell r="O183">
            <v>2602.4899999999998</v>
          </cell>
          <cell r="P183">
            <v>0</v>
          </cell>
          <cell r="Q183">
            <v>0</v>
          </cell>
          <cell r="R183">
            <v>0</v>
          </cell>
          <cell r="S183">
            <v>0</v>
          </cell>
          <cell r="T183">
            <v>0</v>
          </cell>
          <cell r="U183">
            <v>0</v>
          </cell>
          <cell r="V183">
            <v>1</v>
          </cell>
          <cell r="W183">
            <v>0</v>
          </cell>
          <cell r="X183">
            <v>1</v>
          </cell>
          <cell r="Y183">
            <v>0</v>
          </cell>
          <cell r="Z183">
            <v>0</v>
          </cell>
          <cell r="AA183">
            <v>0</v>
          </cell>
          <cell r="AB183">
            <v>1</v>
          </cell>
        </row>
        <row r="184">
          <cell r="I184">
            <v>2602.4899999999998</v>
          </cell>
          <cell r="K184">
            <v>2602.4899999999998</v>
          </cell>
          <cell r="O184">
            <v>2602.4899999999998</v>
          </cell>
          <cell r="P184">
            <v>0</v>
          </cell>
          <cell r="Q184">
            <v>0</v>
          </cell>
          <cell r="R184">
            <v>0</v>
          </cell>
          <cell r="S184">
            <v>0</v>
          </cell>
          <cell r="T184">
            <v>0</v>
          </cell>
          <cell r="U184">
            <v>0</v>
          </cell>
          <cell r="V184">
            <v>1</v>
          </cell>
          <cell r="W184">
            <v>0</v>
          </cell>
          <cell r="X184">
            <v>1</v>
          </cell>
          <cell r="Y184">
            <v>0</v>
          </cell>
          <cell r="Z184">
            <v>0</v>
          </cell>
          <cell r="AA184">
            <v>0</v>
          </cell>
          <cell r="AB184">
            <v>1</v>
          </cell>
        </row>
        <row r="185">
          <cell r="B185" t="str">
            <v>PR123</v>
          </cell>
          <cell r="I185">
            <v>1590487.14</v>
          </cell>
          <cell r="K185">
            <v>1590487.14</v>
          </cell>
          <cell r="O185">
            <v>1590487.14</v>
          </cell>
          <cell r="P185">
            <v>0</v>
          </cell>
          <cell r="Q185">
            <v>0</v>
          </cell>
          <cell r="R185">
            <v>0</v>
          </cell>
          <cell r="S185">
            <v>0</v>
          </cell>
          <cell r="T185">
            <v>0</v>
          </cell>
          <cell r="U185">
            <v>0</v>
          </cell>
          <cell r="V185">
            <v>1</v>
          </cell>
          <cell r="W185">
            <v>0</v>
          </cell>
          <cell r="X185">
            <v>1</v>
          </cell>
          <cell r="Y185">
            <v>0</v>
          </cell>
          <cell r="Z185">
            <v>0</v>
          </cell>
          <cell r="AA185">
            <v>0</v>
          </cell>
          <cell r="AB185">
            <v>1</v>
          </cell>
        </row>
        <row r="186">
          <cell r="I186">
            <v>1590487.14</v>
          </cell>
          <cell r="K186">
            <v>1590487.14</v>
          </cell>
          <cell r="O186">
            <v>1590487.14</v>
          </cell>
          <cell r="P186">
            <v>0</v>
          </cell>
          <cell r="Q186">
            <v>0</v>
          </cell>
          <cell r="R186">
            <v>0</v>
          </cell>
          <cell r="S186">
            <v>0</v>
          </cell>
          <cell r="T186">
            <v>0</v>
          </cell>
          <cell r="U186">
            <v>0</v>
          </cell>
          <cell r="V186">
            <v>1</v>
          </cell>
          <cell r="W186">
            <v>0</v>
          </cell>
          <cell r="X186">
            <v>1</v>
          </cell>
          <cell r="Y186">
            <v>0</v>
          </cell>
          <cell r="Z186">
            <v>0</v>
          </cell>
          <cell r="AA186">
            <v>0</v>
          </cell>
          <cell r="AB186">
            <v>1</v>
          </cell>
        </row>
        <row r="187">
          <cell r="B187" t="str">
            <v>PR126</v>
          </cell>
          <cell r="I187">
            <v>193409.69</v>
          </cell>
          <cell r="K187">
            <v>193409.69</v>
          </cell>
          <cell r="O187">
            <v>193409.69</v>
          </cell>
          <cell r="P187">
            <v>0</v>
          </cell>
          <cell r="Q187">
            <v>0</v>
          </cell>
          <cell r="R187">
            <v>0</v>
          </cell>
          <cell r="S187">
            <v>0</v>
          </cell>
          <cell r="T187">
            <v>0</v>
          </cell>
          <cell r="U187">
            <v>0</v>
          </cell>
          <cell r="V187">
            <v>1</v>
          </cell>
          <cell r="W187">
            <v>0</v>
          </cell>
          <cell r="X187">
            <v>1</v>
          </cell>
          <cell r="Y187">
            <v>0</v>
          </cell>
          <cell r="Z187">
            <v>0</v>
          </cell>
          <cell r="AA187">
            <v>0</v>
          </cell>
          <cell r="AB187">
            <v>1</v>
          </cell>
        </row>
        <row r="188">
          <cell r="I188">
            <v>193409.69</v>
          </cell>
          <cell r="K188">
            <v>193409.69</v>
          </cell>
          <cell r="O188">
            <v>193409.69</v>
          </cell>
          <cell r="P188">
            <v>0</v>
          </cell>
          <cell r="Q188">
            <v>0</v>
          </cell>
          <cell r="R188">
            <v>0</v>
          </cell>
          <cell r="S188">
            <v>0</v>
          </cell>
          <cell r="T188">
            <v>0</v>
          </cell>
          <cell r="U188">
            <v>0</v>
          </cell>
          <cell r="V188">
            <v>1</v>
          </cell>
          <cell r="W188">
            <v>0</v>
          </cell>
          <cell r="X188">
            <v>1</v>
          </cell>
          <cell r="Y188">
            <v>0</v>
          </cell>
          <cell r="Z188">
            <v>0</v>
          </cell>
          <cell r="AA188">
            <v>0</v>
          </cell>
          <cell r="AB188">
            <v>1</v>
          </cell>
        </row>
        <row r="189">
          <cell r="B189" t="str">
            <v>PR128</v>
          </cell>
          <cell r="C189">
            <v>270553.98</v>
          </cell>
          <cell r="D189">
            <v>3792.5</v>
          </cell>
          <cell r="E189">
            <v>274346.48</v>
          </cell>
          <cell r="G189">
            <v>27837.46</v>
          </cell>
          <cell r="H189">
            <v>27837.46</v>
          </cell>
          <cell r="I189">
            <v>3346783.58</v>
          </cell>
          <cell r="K189">
            <v>3346783.58</v>
          </cell>
          <cell r="O189">
            <v>3648967.52</v>
          </cell>
          <cell r="P189">
            <v>7.414535166923053E-2</v>
          </cell>
          <cell r="Q189">
            <v>1.0393350938897915E-3</v>
          </cell>
          <cell r="R189">
            <v>7.5184686763120318E-2</v>
          </cell>
          <cell r="S189">
            <v>0</v>
          </cell>
          <cell r="T189">
            <v>7.6288593547141244E-3</v>
          </cell>
          <cell r="U189">
            <v>7.6288593547141244E-3</v>
          </cell>
          <cell r="V189">
            <v>0.91718645388216558</v>
          </cell>
          <cell r="W189">
            <v>0</v>
          </cell>
          <cell r="X189">
            <v>0.91718645388216558</v>
          </cell>
          <cell r="Y189">
            <v>0</v>
          </cell>
          <cell r="Z189">
            <v>0</v>
          </cell>
          <cell r="AA189">
            <v>0</v>
          </cell>
          <cell r="AB189">
            <v>1</v>
          </cell>
        </row>
        <row r="190">
          <cell r="C190">
            <v>270553.98</v>
          </cell>
          <cell r="D190">
            <v>3792.5</v>
          </cell>
          <cell r="E190">
            <v>274346.48</v>
          </cell>
          <cell r="G190">
            <v>27837.46</v>
          </cell>
          <cell r="H190">
            <v>27837.46</v>
          </cell>
          <cell r="I190">
            <v>3346783.58</v>
          </cell>
          <cell r="K190">
            <v>3346783.58</v>
          </cell>
          <cell r="O190">
            <v>3648967.52</v>
          </cell>
          <cell r="P190">
            <v>7.414535166923053E-2</v>
          </cell>
          <cell r="Q190">
            <v>1.0393350938897915E-3</v>
          </cell>
          <cell r="R190">
            <v>7.5184686763120318E-2</v>
          </cell>
          <cell r="S190">
            <v>0</v>
          </cell>
          <cell r="T190">
            <v>7.6288593547141244E-3</v>
          </cell>
          <cell r="U190">
            <v>7.6288593547141244E-3</v>
          </cell>
          <cell r="V190">
            <v>0.91718645388216558</v>
          </cell>
          <cell r="W190">
            <v>0</v>
          </cell>
          <cell r="X190">
            <v>0.91718645388216558</v>
          </cell>
          <cell r="Y190">
            <v>0</v>
          </cell>
          <cell r="Z190">
            <v>0</v>
          </cell>
          <cell r="AA190">
            <v>0</v>
          </cell>
          <cell r="AB190">
            <v>1</v>
          </cell>
        </row>
        <row r="191">
          <cell r="B191" t="str">
            <v>PR130</v>
          </cell>
          <cell r="I191">
            <v>650.62</v>
          </cell>
          <cell r="K191">
            <v>650.62</v>
          </cell>
          <cell r="O191">
            <v>650.62</v>
          </cell>
          <cell r="P191">
            <v>0</v>
          </cell>
          <cell r="Q191">
            <v>0</v>
          </cell>
          <cell r="R191">
            <v>0</v>
          </cell>
          <cell r="S191">
            <v>0</v>
          </cell>
          <cell r="T191">
            <v>0</v>
          </cell>
          <cell r="U191">
            <v>0</v>
          </cell>
          <cell r="V191">
            <v>1</v>
          </cell>
          <cell r="W191">
            <v>0</v>
          </cell>
          <cell r="X191">
            <v>1</v>
          </cell>
          <cell r="Y191">
            <v>0</v>
          </cell>
          <cell r="Z191">
            <v>0</v>
          </cell>
          <cell r="AA191">
            <v>0</v>
          </cell>
          <cell r="AB191">
            <v>1</v>
          </cell>
        </row>
        <row r="192">
          <cell r="I192">
            <v>650.62</v>
          </cell>
          <cell r="K192">
            <v>650.62</v>
          </cell>
          <cell r="O192">
            <v>650.62</v>
          </cell>
          <cell r="P192">
            <v>0</v>
          </cell>
          <cell r="Q192">
            <v>0</v>
          </cell>
          <cell r="R192">
            <v>0</v>
          </cell>
          <cell r="S192">
            <v>0</v>
          </cell>
          <cell r="T192">
            <v>0</v>
          </cell>
          <cell r="U192">
            <v>0</v>
          </cell>
          <cell r="V192">
            <v>1</v>
          </cell>
          <cell r="W192">
            <v>0</v>
          </cell>
          <cell r="X192">
            <v>1</v>
          </cell>
          <cell r="Y192">
            <v>0</v>
          </cell>
          <cell r="Z192">
            <v>0</v>
          </cell>
          <cell r="AA192">
            <v>0</v>
          </cell>
          <cell r="AB192">
            <v>1</v>
          </cell>
        </row>
        <row r="193">
          <cell r="B193" t="str">
            <v>PR136</v>
          </cell>
          <cell r="F193">
            <v>161.6</v>
          </cell>
          <cell r="G193">
            <v>233845.16</v>
          </cell>
          <cell r="H193">
            <v>234006.76</v>
          </cell>
          <cell r="I193">
            <v>449418.77</v>
          </cell>
          <cell r="K193">
            <v>449418.77</v>
          </cell>
          <cell r="O193">
            <v>683425.53</v>
          </cell>
          <cell r="P193">
            <v>0</v>
          </cell>
          <cell r="Q193">
            <v>0</v>
          </cell>
          <cell r="R193">
            <v>0</v>
          </cell>
          <cell r="S193">
            <v>2.3645590178640236E-4</v>
          </cell>
          <cell r="T193">
            <v>0.34216626352837592</v>
          </cell>
          <cell r="U193">
            <v>0.34240271943016237</v>
          </cell>
          <cell r="V193">
            <v>0.65759728056983768</v>
          </cell>
          <cell r="W193">
            <v>0</v>
          </cell>
          <cell r="X193">
            <v>0.65759728056983768</v>
          </cell>
          <cell r="Y193">
            <v>0</v>
          </cell>
          <cell r="Z193">
            <v>0</v>
          </cell>
          <cell r="AA193">
            <v>0</v>
          </cell>
          <cell r="AB193">
            <v>1</v>
          </cell>
        </row>
        <row r="194">
          <cell r="F194">
            <v>161.6</v>
          </cell>
          <cell r="G194">
            <v>233845.16</v>
          </cell>
          <cell r="H194">
            <v>234006.76</v>
          </cell>
          <cell r="I194">
            <v>449418.77</v>
          </cell>
          <cell r="K194">
            <v>449418.77</v>
          </cell>
          <cell r="O194">
            <v>683425.53</v>
          </cell>
          <cell r="P194">
            <v>0</v>
          </cell>
          <cell r="Q194">
            <v>0</v>
          </cell>
          <cell r="R194">
            <v>0</v>
          </cell>
          <cell r="S194">
            <v>2.3645590178640236E-4</v>
          </cell>
          <cell r="T194">
            <v>0.34216626352837592</v>
          </cell>
          <cell r="U194">
            <v>0.34240271943016237</v>
          </cell>
          <cell r="V194">
            <v>0.65759728056983768</v>
          </cell>
          <cell r="W194">
            <v>0</v>
          </cell>
          <cell r="X194">
            <v>0.65759728056983768</v>
          </cell>
          <cell r="Y194">
            <v>0</v>
          </cell>
          <cell r="Z194">
            <v>0</v>
          </cell>
          <cell r="AA194">
            <v>0</v>
          </cell>
          <cell r="AB194">
            <v>1</v>
          </cell>
        </row>
        <row r="195">
          <cell r="B195" t="str">
            <v>PR143</v>
          </cell>
          <cell r="I195">
            <v>678.71</v>
          </cell>
          <cell r="K195">
            <v>678.71</v>
          </cell>
          <cell r="O195">
            <v>678.71</v>
          </cell>
          <cell r="P195">
            <v>0</v>
          </cell>
          <cell r="Q195">
            <v>0</v>
          </cell>
          <cell r="R195">
            <v>0</v>
          </cell>
          <cell r="S195">
            <v>0</v>
          </cell>
          <cell r="T195">
            <v>0</v>
          </cell>
          <cell r="U195">
            <v>0</v>
          </cell>
          <cell r="V195">
            <v>1</v>
          </cell>
          <cell r="W195">
            <v>0</v>
          </cell>
          <cell r="X195">
            <v>1</v>
          </cell>
          <cell r="Y195">
            <v>0</v>
          </cell>
          <cell r="Z195">
            <v>0</v>
          </cell>
          <cell r="AA195">
            <v>0</v>
          </cell>
          <cell r="AB195">
            <v>1</v>
          </cell>
        </row>
        <row r="196">
          <cell r="I196">
            <v>678.71</v>
          </cell>
          <cell r="K196">
            <v>678.71</v>
          </cell>
          <cell r="O196">
            <v>678.71</v>
          </cell>
          <cell r="P196">
            <v>0</v>
          </cell>
          <cell r="Q196">
            <v>0</v>
          </cell>
          <cell r="R196">
            <v>0</v>
          </cell>
          <cell r="S196">
            <v>0</v>
          </cell>
          <cell r="T196">
            <v>0</v>
          </cell>
          <cell r="U196">
            <v>0</v>
          </cell>
          <cell r="V196">
            <v>1</v>
          </cell>
          <cell r="W196">
            <v>0</v>
          </cell>
          <cell r="X196">
            <v>1</v>
          </cell>
          <cell r="Y196">
            <v>0</v>
          </cell>
          <cell r="Z196">
            <v>0</v>
          </cell>
          <cell r="AA196">
            <v>0</v>
          </cell>
          <cell r="AB196">
            <v>1</v>
          </cell>
        </row>
        <row r="197">
          <cell r="B197" t="str">
            <v>PR144</v>
          </cell>
          <cell r="C197">
            <v>226093.55</v>
          </cell>
          <cell r="D197">
            <v>63777.43</v>
          </cell>
          <cell r="E197">
            <v>289870.98</v>
          </cell>
          <cell r="G197">
            <v>5516.8</v>
          </cell>
          <cell r="H197">
            <v>5516.8</v>
          </cell>
          <cell r="I197">
            <v>72915.820000000007</v>
          </cell>
          <cell r="K197">
            <v>72915.820000000007</v>
          </cell>
          <cell r="O197">
            <v>368303.6</v>
          </cell>
          <cell r="P197">
            <v>0.61387819722641868</v>
          </cell>
          <cell r="Q197">
            <v>0.17316537226353476</v>
          </cell>
          <cell r="R197">
            <v>0.78704356948995335</v>
          </cell>
          <cell r="S197">
            <v>0</v>
          </cell>
          <cell r="T197">
            <v>1.4978946716784741E-2</v>
          </cell>
          <cell r="U197">
            <v>1.4978946716784741E-2</v>
          </cell>
          <cell r="V197">
            <v>0.19797748379326188</v>
          </cell>
          <cell r="W197">
            <v>0</v>
          </cell>
          <cell r="X197">
            <v>0.19797748379326188</v>
          </cell>
          <cell r="Y197">
            <v>0</v>
          </cell>
          <cell r="Z197">
            <v>0</v>
          </cell>
          <cell r="AA197">
            <v>0</v>
          </cell>
          <cell r="AB197">
            <v>1</v>
          </cell>
        </row>
        <row r="198">
          <cell r="C198">
            <v>226093.55</v>
          </cell>
          <cell r="D198">
            <v>63777.43</v>
          </cell>
          <cell r="E198">
            <v>289870.98</v>
          </cell>
          <cell r="G198">
            <v>5516.8</v>
          </cell>
          <cell r="H198">
            <v>5516.8</v>
          </cell>
          <cell r="I198">
            <v>72915.820000000007</v>
          </cell>
          <cell r="K198">
            <v>72915.820000000007</v>
          </cell>
          <cell r="O198">
            <v>368303.6</v>
          </cell>
          <cell r="P198">
            <v>0.61387819722641868</v>
          </cell>
          <cell r="Q198">
            <v>0.17316537226353476</v>
          </cell>
          <cell r="R198">
            <v>0.78704356948995335</v>
          </cell>
          <cell r="S198">
            <v>0</v>
          </cell>
          <cell r="T198">
            <v>1.4978946716784741E-2</v>
          </cell>
          <cell r="U198">
            <v>1.4978946716784741E-2</v>
          </cell>
          <cell r="V198">
            <v>0.19797748379326188</v>
          </cell>
          <cell r="W198">
            <v>0</v>
          </cell>
          <cell r="X198">
            <v>0.19797748379326188</v>
          </cell>
          <cell r="Y198">
            <v>0</v>
          </cell>
          <cell r="Z198">
            <v>0</v>
          </cell>
          <cell r="AA198">
            <v>0</v>
          </cell>
          <cell r="AB198">
            <v>1</v>
          </cell>
        </row>
        <row r="199">
          <cell r="B199" t="str">
            <v>PR145</v>
          </cell>
          <cell r="D199">
            <v>10991.56</v>
          </cell>
          <cell r="E199">
            <v>10991.56</v>
          </cell>
          <cell r="G199">
            <v>3597.05</v>
          </cell>
          <cell r="H199">
            <v>3597.05</v>
          </cell>
          <cell r="I199">
            <v>2067.34</v>
          </cell>
          <cell r="K199">
            <v>2067.34</v>
          </cell>
          <cell r="O199">
            <v>16655.95</v>
          </cell>
          <cell r="P199">
            <v>0</v>
          </cell>
          <cell r="Q199">
            <v>0.65991792722720699</v>
          </cell>
          <cell r="R199">
            <v>0.65991792722720699</v>
          </cell>
          <cell r="S199">
            <v>0</v>
          </cell>
          <cell r="T199">
            <v>0.2159618634782165</v>
          </cell>
          <cell r="U199">
            <v>0.2159618634782165</v>
          </cell>
          <cell r="V199">
            <v>0.12412020929457641</v>
          </cell>
          <cell r="W199">
            <v>0</v>
          </cell>
          <cell r="X199">
            <v>0.12412020929457641</v>
          </cell>
          <cell r="Y199">
            <v>0</v>
          </cell>
          <cell r="Z199">
            <v>0</v>
          </cell>
          <cell r="AA199">
            <v>0</v>
          </cell>
          <cell r="AB199">
            <v>1</v>
          </cell>
        </row>
        <row r="200">
          <cell r="D200">
            <v>10991.56</v>
          </cell>
          <cell r="E200">
            <v>10991.56</v>
          </cell>
          <cell r="G200">
            <v>3597.05</v>
          </cell>
          <cell r="H200">
            <v>3597.05</v>
          </cell>
          <cell r="I200">
            <v>2067.34</v>
          </cell>
          <cell r="K200">
            <v>2067.34</v>
          </cell>
          <cell r="O200">
            <v>16655.95</v>
          </cell>
          <cell r="P200">
            <v>0</v>
          </cell>
          <cell r="Q200">
            <v>0.65991792722720699</v>
          </cell>
          <cell r="R200">
            <v>0.65991792722720699</v>
          </cell>
          <cell r="S200">
            <v>0</v>
          </cell>
          <cell r="T200">
            <v>0.2159618634782165</v>
          </cell>
          <cell r="U200">
            <v>0.2159618634782165</v>
          </cell>
          <cell r="V200">
            <v>0.12412020929457641</v>
          </cell>
          <cell r="W200">
            <v>0</v>
          </cell>
          <cell r="X200">
            <v>0.12412020929457641</v>
          </cell>
          <cell r="Y200">
            <v>0</v>
          </cell>
          <cell r="Z200">
            <v>0</v>
          </cell>
          <cell r="AA200">
            <v>0</v>
          </cell>
          <cell r="AB200">
            <v>1</v>
          </cell>
        </row>
        <row r="201">
          <cell r="B201" t="str">
            <v>PR148</v>
          </cell>
          <cell r="C201">
            <v>15399.42</v>
          </cell>
          <cell r="E201">
            <v>15399.42</v>
          </cell>
          <cell r="G201">
            <v>45982.23</v>
          </cell>
          <cell r="H201">
            <v>45982.23</v>
          </cell>
          <cell r="I201">
            <v>2547318.7200000002</v>
          </cell>
          <cell r="K201">
            <v>2547318.7200000002</v>
          </cell>
          <cell r="L201">
            <v>1194014.5</v>
          </cell>
          <cell r="M201">
            <v>922202.52</v>
          </cell>
          <cell r="N201">
            <v>2116217.02</v>
          </cell>
          <cell r="O201">
            <v>4724917.3899999997</v>
          </cell>
          <cell r="P201">
            <v>3.2591934903649184E-3</v>
          </cell>
          <cell r="Q201">
            <v>0</v>
          </cell>
          <cell r="R201">
            <v>3.2591934903649184E-3</v>
          </cell>
          <cell r="S201">
            <v>0</v>
          </cell>
          <cell r="T201">
            <v>9.73185903679895E-3</v>
          </cell>
          <cell r="U201">
            <v>9.73185903679895E-3</v>
          </cell>
          <cell r="V201">
            <v>0.53912449885182023</v>
          </cell>
          <cell r="W201">
            <v>0</v>
          </cell>
          <cell r="X201">
            <v>0.53912449885182023</v>
          </cell>
          <cell r="Y201">
            <v>0.25270589968981449</v>
          </cell>
          <cell r="Z201">
            <v>0.19517854893120154</v>
          </cell>
          <cell r="AA201">
            <v>0.44788444862101601</v>
          </cell>
          <cell r="AB201">
            <v>1</v>
          </cell>
        </row>
        <row r="202">
          <cell r="C202">
            <v>15399.42</v>
          </cell>
          <cell r="E202">
            <v>15399.42</v>
          </cell>
          <cell r="G202">
            <v>45982.23</v>
          </cell>
          <cell r="H202">
            <v>45982.23</v>
          </cell>
          <cell r="I202">
            <v>2547318.7200000002</v>
          </cell>
          <cell r="K202">
            <v>2547318.7200000002</v>
          </cell>
          <cell r="L202">
            <v>1194014.5</v>
          </cell>
          <cell r="M202">
            <v>922202.52</v>
          </cell>
          <cell r="N202">
            <v>2116217.02</v>
          </cell>
          <cell r="O202">
            <v>4724917.3899999997</v>
          </cell>
          <cell r="P202">
            <v>3.2591934903649184E-3</v>
          </cell>
          <cell r="Q202">
            <v>0</v>
          </cell>
          <cell r="R202">
            <v>3.2591934903649184E-3</v>
          </cell>
          <cell r="S202">
            <v>0</v>
          </cell>
          <cell r="T202">
            <v>9.73185903679895E-3</v>
          </cell>
          <cell r="U202">
            <v>9.73185903679895E-3</v>
          </cell>
          <cell r="V202">
            <v>0.53912449885182023</v>
          </cell>
          <cell r="W202">
            <v>0</v>
          </cell>
          <cell r="X202">
            <v>0.53912449885182023</v>
          </cell>
          <cell r="Y202">
            <v>0.25270589968981449</v>
          </cell>
          <cell r="Z202">
            <v>0.19517854893120154</v>
          </cell>
          <cell r="AA202">
            <v>0.44788444862101601</v>
          </cell>
          <cell r="AB202">
            <v>1</v>
          </cell>
        </row>
        <row r="203">
          <cell r="B203" t="str">
            <v>PR149</v>
          </cell>
          <cell r="G203">
            <v>7882.58</v>
          </cell>
          <cell r="H203">
            <v>7882.58</v>
          </cell>
          <cell r="I203">
            <v>981030.75</v>
          </cell>
          <cell r="K203">
            <v>981030.75</v>
          </cell>
          <cell r="L203">
            <v>831422.2</v>
          </cell>
          <cell r="M203">
            <v>423802.74</v>
          </cell>
          <cell r="N203">
            <v>1255224.94</v>
          </cell>
          <cell r="O203">
            <v>2244138.27</v>
          </cell>
          <cell r="P203">
            <v>0</v>
          </cell>
          <cell r="Q203">
            <v>0</v>
          </cell>
          <cell r="R203">
            <v>0</v>
          </cell>
          <cell r="S203">
            <v>0</v>
          </cell>
          <cell r="T203">
            <v>3.512519752180867E-3</v>
          </cell>
          <cell r="U203">
            <v>3.512519752180867E-3</v>
          </cell>
          <cell r="V203">
            <v>0.43715254229856343</v>
          </cell>
          <cell r="W203">
            <v>0</v>
          </cell>
          <cell r="X203">
            <v>0.43715254229856343</v>
          </cell>
          <cell r="Y203">
            <v>0.37048617329626482</v>
          </cell>
          <cell r="Z203">
            <v>0.18884876465299083</v>
          </cell>
          <cell r="AA203">
            <v>0.55933493794925571</v>
          </cell>
          <cell r="AB203">
            <v>1</v>
          </cell>
        </row>
        <row r="204">
          <cell r="G204">
            <v>7882.58</v>
          </cell>
          <cell r="H204">
            <v>7882.58</v>
          </cell>
          <cell r="I204">
            <v>981030.75</v>
          </cell>
          <cell r="K204">
            <v>981030.75</v>
          </cell>
          <cell r="L204">
            <v>831422.2</v>
          </cell>
          <cell r="M204">
            <v>423802.74</v>
          </cell>
          <cell r="N204">
            <v>1255224.94</v>
          </cell>
          <cell r="O204">
            <v>2244138.27</v>
          </cell>
          <cell r="P204">
            <v>0</v>
          </cell>
          <cell r="Q204">
            <v>0</v>
          </cell>
          <cell r="R204">
            <v>0</v>
          </cell>
          <cell r="S204">
            <v>0</v>
          </cell>
          <cell r="T204">
            <v>3.512519752180867E-3</v>
          </cell>
          <cell r="U204">
            <v>3.512519752180867E-3</v>
          </cell>
          <cell r="V204">
            <v>0.43715254229856343</v>
          </cell>
          <cell r="W204">
            <v>0</v>
          </cell>
          <cell r="X204">
            <v>0.43715254229856343</v>
          </cell>
          <cell r="Y204">
            <v>0.37048617329626482</v>
          </cell>
          <cell r="Z204">
            <v>0.18884876465299083</v>
          </cell>
          <cell r="AA204">
            <v>0.55933493794925571</v>
          </cell>
          <cell r="AB204">
            <v>1</v>
          </cell>
        </row>
        <row r="205">
          <cell r="B205" t="str">
            <v>PR154</v>
          </cell>
          <cell r="G205">
            <v>3688.62</v>
          </cell>
          <cell r="H205">
            <v>3688.62</v>
          </cell>
          <cell r="I205">
            <v>1314843.21</v>
          </cell>
          <cell r="K205">
            <v>1314843.21</v>
          </cell>
          <cell r="L205">
            <v>275225.84000000003</v>
          </cell>
          <cell r="M205">
            <v>665220.36</v>
          </cell>
          <cell r="N205">
            <v>940446.2</v>
          </cell>
          <cell r="O205">
            <v>2258978.0299999998</v>
          </cell>
          <cell r="P205">
            <v>0</v>
          </cell>
          <cell r="Q205">
            <v>0</v>
          </cell>
          <cell r="R205">
            <v>0</v>
          </cell>
          <cell r="S205">
            <v>0</v>
          </cell>
          <cell r="T205">
            <v>1.6328711262410995E-3</v>
          </cell>
          <cell r="U205">
            <v>1.6328711262410995E-3</v>
          </cell>
          <cell r="V205">
            <v>0.58205223447879217</v>
          </cell>
          <cell r="W205">
            <v>0</v>
          </cell>
          <cell r="X205">
            <v>0.58205223447879217</v>
          </cell>
          <cell r="Y205">
            <v>0.12183643946284863</v>
          </cell>
          <cell r="Z205">
            <v>0.29447845493211816</v>
          </cell>
          <cell r="AA205">
            <v>0.41631489439496677</v>
          </cell>
          <cell r="AB205">
            <v>1</v>
          </cell>
        </row>
        <row r="206">
          <cell r="G206">
            <v>3688.62</v>
          </cell>
          <cell r="H206">
            <v>3688.62</v>
          </cell>
          <cell r="I206">
            <v>1314843.21</v>
          </cell>
          <cell r="K206">
            <v>1314843.21</v>
          </cell>
          <cell r="L206">
            <v>275225.84000000003</v>
          </cell>
          <cell r="M206">
            <v>665220.36</v>
          </cell>
          <cell r="N206">
            <v>940446.2</v>
          </cell>
          <cell r="O206">
            <v>2258978.0299999998</v>
          </cell>
          <cell r="P206">
            <v>0</v>
          </cell>
          <cell r="Q206">
            <v>0</v>
          </cell>
          <cell r="R206">
            <v>0</v>
          </cell>
          <cell r="S206">
            <v>0</v>
          </cell>
          <cell r="T206">
            <v>1.6328711262410995E-3</v>
          </cell>
          <cell r="U206">
            <v>1.6328711262410995E-3</v>
          </cell>
          <cell r="V206">
            <v>0.58205223447879217</v>
          </cell>
          <cell r="W206">
            <v>0</v>
          </cell>
          <cell r="X206">
            <v>0.58205223447879217</v>
          </cell>
          <cell r="Y206">
            <v>0.12183643946284863</v>
          </cell>
          <cell r="Z206">
            <v>0.29447845493211816</v>
          </cell>
          <cell r="AA206">
            <v>0.41631489439496677</v>
          </cell>
          <cell r="AB206">
            <v>1</v>
          </cell>
        </row>
        <row r="207">
          <cell r="B207" t="str">
            <v>PR156</v>
          </cell>
          <cell r="I207">
            <v>126365.8</v>
          </cell>
          <cell r="K207">
            <v>126365.8</v>
          </cell>
          <cell r="O207">
            <v>126365.8</v>
          </cell>
          <cell r="P207">
            <v>0</v>
          </cell>
          <cell r="Q207">
            <v>0</v>
          </cell>
          <cell r="R207">
            <v>0</v>
          </cell>
          <cell r="S207">
            <v>0</v>
          </cell>
          <cell r="T207">
            <v>0</v>
          </cell>
          <cell r="U207">
            <v>0</v>
          </cell>
          <cell r="V207">
            <v>1</v>
          </cell>
          <cell r="W207">
            <v>0</v>
          </cell>
          <cell r="X207">
            <v>1</v>
          </cell>
          <cell r="Y207">
            <v>0</v>
          </cell>
          <cell r="Z207">
            <v>0</v>
          </cell>
          <cell r="AA207">
            <v>0</v>
          </cell>
          <cell r="AB207">
            <v>1</v>
          </cell>
        </row>
        <row r="208">
          <cell r="I208">
            <v>126365.8</v>
          </cell>
          <cell r="K208">
            <v>126365.8</v>
          </cell>
          <cell r="O208">
            <v>126365.8</v>
          </cell>
          <cell r="P208">
            <v>0</v>
          </cell>
          <cell r="Q208">
            <v>0</v>
          </cell>
          <cell r="R208">
            <v>0</v>
          </cell>
          <cell r="S208">
            <v>0</v>
          </cell>
          <cell r="T208">
            <v>0</v>
          </cell>
          <cell r="U208">
            <v>0</v>
          </cell>
          <cell r="V208">
            <v>1</v>
          </cell>
          <cell r="W208">
            <v>0</v>
          </cell>
          <cell r="X208">
            <v>1</v>
          </cell>
          <cell r="Y208">
            <v>0</v>
          </cell>
          <cell r="Z208">
            <v>0</v>
          </cell>
          <cell r="AA208">
            <v>0</v>
          </cell>
          <cell r="AB208">
            <v>1</v>
          </cell>
        </row>
        <row r="209">
          <cell r="B209" t="str">
            <v>PR157</v>
          </cell>
          <cell r="F209">
            <v>1138898.82</v>
          </cell>
          <cell r="G209">
            <v>2918.69</v>
          </cell>
          <cell r="H209">
            <v>1141817.51</v>
          </cell>
          <cell r="I209">
            <v>4634533.95</v>
          </cell>
          <cell r="K209">
            <v>4634533.95</v>
          </cell>
          <cell r="O209">
            <v>5776351.4600000009</v>
          </cell>
          <cell r="P209">
            <v>0</v>
          </cell>
          <cell r="Q209">
            <v>0</v>
          </cell>
          <cell r="R209">
            <v>0</v>
          </cell>
          <cell r="S209">
            <v>0.19716577633591567</v>
          </cell>
          <cell r="T209">
            <v>5.052826200433447E-4</v>
          </cell>
          <cell r="U209">
            <v>0.19767105895595899</v>
          </cell>
          <cell r="V209">
            <v>0.80232894104404084</v>
          </cell>
          <cell r="W209">
            <v>0</v>
          </cell>
          <cell r="X209">
            <v>0.80232894104404084</v>
          </cell>
          <cell r="Y209">
            <v>0</v>
          </cell>
          <cell r="Z209">
            <v>0</v>
          </cell>
          <cell r="AA209">
            <v>0</v>
          </cell>
          <cell r="AB209">
            <v>1</v>
          </cell>
        </row>
        <row r="210">
          <cell r="F210">
            <v>1138898.82</v>
          </cell>
          <cell r="G210">
            <v>2918.69</v>
          </cell>
          <cell r="H210">
            <v>1141817.51</v>
          </cell>
          <cell r="I210">
            <v>4634533.95</v>
          </cell>
          <cell r="K210">
            <v>4634533.95</v>
          </cell>
          <cell r="O210">
            <v>5776351.4600000009</v>
          </cell>
          <cell r="P210">
            <v>0</v>
          </cell>
          <cell r="Q210">
            <v>0</v>
          </cell>
          <cell r="R210">
            <v>0</v>
          </cell>
          <cell r="S210">
            <v>0.19716577633591567</v>
          </cell>
          <cell r="T210">
            <v>5.052826200433447E-4</v>
          </cell>
          <cell r="U210">
            <v>0.19767105895595899</v>
          </cell>
          <cell r="V210">
            <v>0.80232894104404084</v>
          </cell>
          <cell r="W210">
            <v>0</v>
          </cell>
          <cell r="X210">
            <v>0.80232894104404084</v>
          </cell>
          <cell r="Y210">
            <v>0</v>
          </cell>
          <cell r="Z210">
            <v>0</v>
          </cell>
          <cell r="AA210">
            <v>0</v>
          </cell>
          <cell r="AB210">
            <v>1</v>
          </cell>
        </row>
        <row r="211">
          <cell r="B211" t="str">
            <v>PR168</v>
          </cell>
          <cell r="D211">
            <v>3434.68</v>
          </cell>
          <cell r="E211">
            <v>3434.68</v>
          </cell>
          <cell r="F211">
            <v>2063.02</v>
          </cell>
          <cell r="H211">
            <v>2063.02</v>
          </cell>
          <cell r="I211">
            <v>24563</v>
          </cell>
          <cell r="K211">
            <v>24563</v>
          </cell>
          <cell r="O211">
            <v>30060.7</v>
          </cell>
          <cell r="P211">
            <v>0</v>
          </cell>
          <cell r="Q211">
            <v>0.11425815100779423</v>
          </cell>
          <cell r="R211">
            <v>0.11425815100779423</v>
          </cell>
          <cell r="S211">
            <v>6.8628475052144491E-2</v>
          </cell>
          <cell r="T211">
            <v>0</v>
          </cell>
          <cell r="U211">
            <v>6.8628475052144491E-2</v>
          </cell>
          <cell r="V211">
            <v>0.81711337394006123</v>
          </cell>
          <cell r="W211">
            <v>0</v>
          </cell>
          <cell r="X211">
            <v>0.81711337394006123</v>
          </cell>
          <cell r="Y211">
            <v>0</v>
          </cell>
          <cell r="Z211">
            <v>0</v>
          </cell>
          <cell r="AA211">
            <v>0</v>
          </cell>
          <cell r="AB211">
            <v>1</v>
          </cell>
        </row>
        <row r="212">
          <cell r="D212">
            <v>3434.68</v>
          </cell>
          <cell r="E212">
            <v>3434.68</v>
          </cell>
          <cell r="F212">
            <v>2063.02</v>
          </cell>
          <cell r="H212">
            <v>2063.02</v>
          </cell>
          <cell r="I212">
            <v>24563</v>
          </cell>
          <cell r="K212">
            <v>24563</v>
          </cell>
          <cell r="O212">
            <v>30060.7</v>
          </cell>
          <cell r="P212">
            <v>0</v>
          </cell>
          <cell r="Q212">
            <v>0.11425815100779423</v>
          </cell>
          <cell r="R212">
            <v>0.11425815100779423</v>
          </cell>
          <cell r="S212">
            <v>6.8628475052144491E-2</v>
          </cell>
          <cell r="T212">
            <v>0</v>
          </cell>
          <cell r="U212">
            <v>6.8628475052144491E-2</v>
          </cell>
          <cell r="V212">
            <v>0.81711337394006123</v>
          </cell>
          <cell r="W212">
            <v>0</v>
          </cell>
          <cell r="X212">
            <v>0.81711337394006123</v>
          </cell>
          <cell r="Y212">
            <v>0</v>
          </cell>
          <cell r="Z212">
            <v>0</v>
          </cell>
          <cell r="AA212">
            <v>0</v>
          </cell>
          <cell r="AB212">
            <v>1</v>
          </cell>
        </row>
        <row r="213">
          <cell r="B213" t="str">
            <v>PR172</v>
          </cell>
          <cell r="G213">
            <v>1458.74</v>
          </cell>
          <cell r="H213">
            <v>1458.74</v>
          </cell>
          <cell r="I213">
            <v>2851.61</v>
          </cell>
          <cell r="K213">
            <v>2851.61</v>
          </cell>
          <cell r="O213">
            <v>4310.3500000000004</v>
          </cell>
          <cell r="P213">
            <v>0</v>
          </cell>
          <cell r="Q213">
            <v>0</v>
          </cell>
          <cell r="R213">
            <v>0</v>
          </cell>
          <cell r="S213">
            <v>0</v>
          </cell>
          <cell r="T213">
            <v>0.33842727388727128</v>
          </cell>
          <cell r="U213">
            <v>0.33842727388727128</v>
          </cell>
          <cell r="V213">
            <v>0.66157272611272866</v>
          </cell>
          <cell r="W213">
            <v>0</v>
          </cell>
          <cell r="X213">
            <v>0.66157272611272866</v>
          </cell>
          <cell r="Y213">
            <v>0</v>
          </cell>
          <cell r="Z213">
            <v>0</v>
          </cell>
          <cell r="AA213">
            <v>0</v>
          </cell>
          <cell r="AB213">
            <v>1</v>
          </cell>
        </row>
        <row r="214">
          <cell r="G214">
            <v>1458.74</v>
          </cell>
          <cell r="H214">
            <v>1458.74</v>
          </cell>
          <cell r="I214">
            <v>2851.61</v>
          </cell>
          <cell r="K214">
            <v>2851.61</v>
          </cell>
          <cell r="O214">
            <v>4310.3500000000004</v>
          </cell>
          <cell r="P214">
            <v>0</v>
          </cell>
          <cell r="Q214">
            <v>0</v>
          </cell>
          <cell r="R214">
            <v>0</v>
          </cell>
          <cell r="S214">
            <v>0</v>
          </cell>
          <cell r="T214">
            <v>0.33842727388727128</v>
          </cell>
          <cell r="U214">
            <v>0.33842727388727128</v>
          </cell>
          <cell r="V214">
            <v>0.66157272611272866</v>
          </cell>
          <cell r="W214">
            <v>0</v>
          </cell>
          <cell r="X214">
            <v>0.66157272611272866</v>
          </cell>
          <cell r="Y214">
            <v>0</v>
          </cell>
          <cell r="Z214">
            <v>0</v>
          </cell>
          <cell r="AA214">
            <v>0</v>
          </cell>
          <cell r="AB214">
            <v>1</v>
          </cell>
        </row>
        <row r="215">
          <cell r="B215" t="str">
            <v>PR176</v>
          </cell>
          <cell r="F215">
            <v>45241.72</v>
          </cell>
          <cell r="G215">
            <v>405351.35</v>
          </cell>
          <cell r="H215">
            <v>450593.07</v>
          </cell>
          <cell r="I215">
            <v>14986708.929999996</v>
          </cell>
          <cell r="K215">
            <v>14986708.929999996</v>
          </cell>
          <cell r="O215">
            <v>15437301.999999996</v>
          </cell>
          <cell r="P215">
            <v>0</v>
          </cell>
          <cell r="Q215">
            <v>0</v>
          </cell>
          <cell r="R215">
            <v>0</v>
          </cell>
          <cell r="S215">
            <v>2.9306753213741632E-3</v>
          </cell>
          <cell r="T215">
            <v>2.6257914109602834E-2</v>
          </cell>
          <cell r="U215">
            <v>2.9188589430977002E-2</v>
          </cell>
          <cell r="V215">
            <v>0.97081141056902298</v>
          </cell>
          <cell r="W215">
            <v>0</v>
          </cell>
          <cell r="X215">
            <v>0.97081141056902298</v>
          </cell>
          <cell r="Y215">
            <v>0</v>
          </cell>
          <cell r="Z215">
            <v>0</v>
          </cell>
          <cell r="AA215">
            <v>0</v>
          </cell>
          <cell r="AB215">
            <v>1</v>
          </cell>
        </row>
        <row r="216">
          <cell r="F216">
            <v>45241.72</v>
          </cell>
          <cell r="G216">
            <v>405351.35</v>
          </cell>
          <cell r="H216">
            <v>450593.07</v>
          </cell>
          <cell r="I216">
            <v>14986708.929999996</v>
          </cell>
          <cell r="K216">
            <v>14986708.929999996</v>
          </cell>
          <cell r="O216">
            <v>15437301.999999996</v>
          </cell>
          <cell r="P216">
            <v>0</v>
          </cell>
          <cell r="Q216">
            <v>0</v>
          </cell>
          <cell r="R216">
            <v>0</v>
          </cell>
          <cell r="S216">
            <v>2.9306753213741632E-3</v>
          </cell>
          <cell r="T216">
            <v>2.6257914109602834E-2</v>
          </cell>
          <cell r="U216">
            <v>2.9188589430977002E-2</v>
          </cell>
          <cell r="V216">
            <v>0.97081141056902298</v>
          </cell>
          <cell r="W216">
            <v>0</v>
          </cell>
          <cell r="X216">
            <v>0.97081141056902298</v>
          </cell>
          <cell r="Y216">
            <v>0</v>
          </cell>
          <cell r="Z216">
            <v>0</v>
          </cell>
          <cell r="AA216">
            <v>0</v>
          </cell>
          <cell r="AB216">
            <v>1</v>
          </cell>
        </row>
        <row r="217">
          <cell r="B217" t="str">
            <v>PR177</v>
          </cell>
          <cell r="G217">
            <v>18047.36</v>
          </cell>
          <cell r="H217">
            <v>18047.36</v>
          </cell>
          <cell r="I217">
            <v>-86419.56</v>
          </cell>
          <cell r="K217">
            <v>-86419.56</v>
          </cell>
          <cell r="O217">
            <v>-68372.2</v>
          </cell>
          <cell r="P217">
            <v>0</v>
          </cell>
          <cell r="Q217">
            <v>0</v>
          </cell>
          <cell r="R217">
            <v>0</v>
          </cell>
          <cell r="S217">
            <v>0</v>
          </cell>
          <cell r="T217">
            <v>-0.2639575733997151</v>
          </cell>
          <cell r="U217">
            <v>-0.2639575733997151</v>
          </cell>
          <cell r="V217">
            <v>1.263957573399715</v>
          </cell>
          <cell r="W217">
            <v>0</v>
          </cell>
          <cell r="X217">
            <v>1.263957573399715</v>
          </cell>
          <cell r="Y217">
            <v>0</v>
          </cell>
          <cell r="Z217">
            <v>0</v>
          </cell>
          <cell r="AA217">
            <v>0</v>
          </cell>
          <cell r="AB217">
            <v>1</v>
          </cell>
        </row>
        <row r="218">
          <cell r="G218">
            <v>18047.36</v>
          </cell>
          <cell r="H218">
            <v>18047.36</v>
          </cell>
          <cell r="I218">
            <v>-86419.56</v>
          </cell>
          <cell r="K218">
            <v>-86419.56</v>
          </cell>
          <cell r="O218">
            <v>-68372.2</v>
          </cell>
          <cell r="P218">
            <v>0</v>
          </cell>
          <cell r="Q218">
            <v>0</v>
          </cell>
          <cell r="R218">
            <v>0</v>
          </cell>
          <cell r="S218">
            <v>0</v>
          </cell>
          <cell r="T218">
            <v>-0.2639575733997151</v>
          </cell>
          <cell r="U218">
            <v>-0.2639575733997151</v>
          </cell>
          <cell r="V218">
            <v>1.263957573399715</v>
          </cell>
          <cell r="W218">
            <v>0</v>
          </cell>
          <cell r="X218">
            <v>1.263957573399715</v>
          </cell>
          <cell r="Y218">
            <v>0</v>
          </cell>
          <cell r="Z218">
            <v>0</v>
          </cell>
          <cell r="AA218">
            <v>0</v>
          </cell>
          <cell r="AB218">
            <v>1</v>
          </cell>
        </row>
        <row r="219">
          <cell r="B219" t="str">
            <v>PR179</v>
          </cell>
          <cell r="G219">
            <v>39335.360000000001</v>
          </cell>
          <cell r="H219">
            <v>39335.360000000001</v>
          </cell>
          <cell r="I219">
            <v>61071.15</v>
          </cell>
          <cell r="K219">
            <v>61071.15</v>
          </cell>
          <cell r="O219">
            <v>100406.51</v>
          </cell>
          <cell r="P219">
            <v>0</v>
          </cell>
          <cell r="Q219">
            <v>0</v>
          </cell>
          <cell r="R219">
            <v>0</v>
          </cell>
          <cell r="S219">
            <v>0</v>
          </cell>
          <cell r="T219">
            <v>0.39176105214691759</v>
          </cell>
          <cell r="U219">
            <v>0.39176105214691759</v>
          </cell>
          <cell r="V219">
            <v>0.60823894785308252</v>
          </cell>
          <cell r="W219">
            <v>0</v>
          </cell>
          <cell r="X219">
            <v>0.60823894785308252</v>
          </cell>
          <cell r="Y219">
            <v>0</v>
          </cell>
          <cell r="Z219">
            <v>0</v>
          </cell>
          <cell r="AA219">
            <v>0</v>
          </cell>
          <cell r="AB219">
            <v>1</v>
          </cell>
        </row>
        <row r="220">
          <cell r="G220">
            <v>39335.360000000001</v>
          </cell>
          <cell r="H220">
            <v>39335.360000000001</v>
          </cell>
          <cell r="I220">
            <v>61071.15</v>
          </cell>
          <cell r="K220">
            <v>61071.15</v>
          </cell>
          <cell r="O220">
            <v>100406.51</v>
          </cell>
          <cell r="P220">
            <v>0</v>
          </cell>
          <cell r="Q220">
            <v>0</v>
          </cell>
          <cell r="R220">
            <v>0</v>
          </cell>
          <cell r="S220">
            <v>0</v>
          </cell>
          <cell r="T220">
            <v>0.39176105214691759</v>
          </cell>
          <cell r="U220">
            <v>0.39176105214691759</v>
          </cell>
          <cell r="V220">
            <v>0.60823894785308252</v>
          </cell>
          <cell r="W220">
            <v>0</v>
          </cell>
          <cell r="X220">
            <v>0.60823894785308252</v>
          </cell>
          <cell r="Y220">
            <v>0</v>
          </cell>
          <cell r="Z220">
            <v>0</v>
          </cell>
          <cell r="AA220">
            <v>0</v>
          </cell>
          <cell r="AB220">
            <v>1</v>
          </cell>
        </row>
        <row r="221">
          <cell r="B221" t="str">
            <v>PR182</v>
          </cell>
          <cell r="F221">
            <v>298925.68</v>
          </cell>
          <cell r="G221">
            <v>528003.54</v>
          </cell>
          <cell r="H221">
            <v>826929.22</v>
          </cell>
          <cell r="I221">
            <v>986367.28</v>
          </cell>
          <cell r="K221">
            <v>986367.28</v>
          </cell>
          <cell r="O221">
            <v>1813296.5</v>
          </cell>
          <cell r="P221">
            <v>0</v>
          </cell>
          <cell r="Q221">
            <v>0</v>
          </cell>
          <cell r="R221">
            <v>0</v>
          </cell>
          <cell r="S221">
            <v>0.16485206914588982</v>
          </cell>
          <cell r="T221">
            <v>0.29118433747597267</v>
          </cell>
          <cell r="U221">
            <v>0.45603640662186246</v>
          </cell>
          <cell r="V221">
            <v>0.5439635933781376</v>
          </cell>
          <cell r="W221">
            <v>0</v>
          </cell>
          <cell r="X221">
            <v>0.5439635933781376</v>
          </cell>
          <cell r="Y221">
            <v>0</v>
          </cell>
          <cell r="Z221">
            <v>0</v>
          </cell>
          <cell r="AA221">
            <v>0</v>
          </cell>
          <cell r="AB221">
            <v>1</v>
          </cell>
        </row>
        <row r="222">
          <cell r="F222">
            <v>298925.68</v>
          </cell>
          <cell r="G222">
            <v>528003.54</v>
          </cell>
          <cell r="H222">
            <v>826929.22</v>
          </cell>
          <cell r="I222">
            <v>986367.28</v>
          </cell>
          <cell r="K222">
            <v>986367.28</v>
          </cell>
          <cell r="O222">
            <v>1813296.5</v>
          </cell>
          <cell r="P222">
            <v>0</v>
          </cell>
          <cell r="Q222">
            <v>0</v>
          </cell>
          <cell r="R222">
            <v>0</v>
          </cell>
          <cell r="S222">
            <v>0.16485206914588982</v>
          </cell>
          <cell r="T222">
            <v>0.29118433747597267</v>
          </cell>
          <cell r="U222">
            <v>0.45603640662186246</v>
          </cell>
          <cell r="V222">
            <v>0.5439635933781376</v>
          </cell>
          <cell r="W222">
            <v>0</v>
          </cell>
          <cell r="X222">
            <v>0.5439635933781376</v>
          </cell>
          <cell r="Y222">
            <v>0</v>
          </cell>
          <cell r="Z222">
            <v>0</v>
          </cell>
          <cell r="AA222">
            <v>0</v>
          </cell>
          <cell r="AB222">
            <v>1</v>
          </cell>
        </row>
        <row r="223">
          <cell r="B223" t="str">
            <v>PR183</v>
          </cell>
          <cell r="C223">
            <v>1534.81</v>
          </cell>
          <cell r="E223">
            <v>1534.81</v>
          </cell>
          <cell r="F223">
            <v>224016.18</v>
          </cell>
          <cell r="G223">
            <v>7116.87</v>
          </cell>
          <cell r="H223">
            <v>231133.05</v>
          </cell>
          <cell r="I223">
            <v>11507980.139999999</v>
          </cell>
          <cell r="K223">
            <v>11507980.139999999</v>
          </cell>
          <cell r="O223">
            <v>11740647.999999998</v>
          </cell>
          <cell r="P223">
            <v>1.3072617456889944E-4</v>
          </cell>
          <cell r="Q223">
            <v>0</v>
          </cell>
          <cell r="R223">
            <v>1.3072617456889944E-4</v>
          </cell>
          <cell r="S223">
            <v>1.9080393177616773E-2</v>
          </cell>
          <cell r="T223">
            <v>6.0617352636753961E-4</v>
          </cell>
          <cell r="U223">
            <v>1.9686566703984314E-2</v>
          </cell>
          <cell r="V223">
            <v>0.98018270712144684</v>
          </cell>
          <cell r="W223">
            <v>0</v>
          </cell>
          <cell r="X223">
            <v>0.98018270712144684</v>
          </cell>
          <cell r="Y223">
            <v>0</v>
          </cell>
          <cell r="Z223">
            <v>0</v>
          </cell>
          <cell r="AA223">
            <v>0</v>
          </cell>
          <cell r="AB223">
            <v>1</v>
          </cell>
        </row>
        <row r="224">
          <cell r="C224">
            <v>1534.81</v>
          </cell>
          <cell r="E224">
            <v>1534.81</v>
          </cell>
          <cell r="F224">
            <v>224016.18</v>
          </cell>
          <cell r="G224">
            <v>7116.87</v>
          </cell>
          <cell r="H224">
            <v>231133.05</v>
          </cell>
          <cell r="I224">
            <v>11507980.139999999</v>
          </cell>
          <cell r="K224">
            <v>11507980.139999999</v>
          </cell>
          <cell r="O224">
            <v>11740647.999999998</v>
          </cell>
          <cell r="P224">
            <v>1.3072617456889944E-4</v>
          </cell>
          <cell r="Q224">
            <v>0</v>
          </cell>
          <cell r="R224">
            <v>1.3072617456889944E-4</v>
          </cell>
          <cell r="S224">
            <v>1.9080393177616773E-2</v>
          </cell>
          <cell r="T224">
            <v>6.0617352636753961E-4</v>
          </cell>
          <cell r="U224">
            <v>1.9686566703984314E-2</v>
          </cell>
          <cell r="V224">
            <v>0.98018270712144684</v>
          </cell>
          <cell r="W224">
            <v>0</v>
          </cell>
          <cell r="X224">
            <v>0.98018270712144684</v>
          </cell>
          <cell r="Y224">
            <v>0</v>
          </cell>
          <cell r="Z224">
            <v>0</v>
          </cell>
          <cell r="AA224">
            <v>0</v>
          </cell>
          <cell r="AB224">
            <v>1</v>
          </cell>
        </row>
        <row r="225">
          <cell r="B225" t="str">
            <v>PR186</v>
          </cell>
          <cell r="G225">
            <v>518.98</v>
          </cell>
          <cell r="H225">
            <v>518.98</v>
          </cell>
          <cell r="I225">
            <v>131660.82</v>
          </cell>
          <cell r="K225">
            <v>131660.82</v>
          </cell>
          <cell r="O225">
            <v>132179.79999999999</v>
          </cell>
          <cell r="P225">
            <v>0</v>
          </cell>
          <cell r="Q225">
            <v>0</v>
          </cell>
          <cell r="R225">
            <v>0</v>
          </cell>
          <cell r="S225">
            <v>0</v>
          </cell>
          <cell r="T225">
            <v>3.926318544891126E-3</v>
          </cell>
          <cell r="U225">
            <v>3.926318544891126E-3</v>
          </cell>
          <cell r="V225">
            <v>0.99607368145510899</v>
          </cell>
          <cell r="W225">
            <v>0</v>
          </cell>
          <cell r="X225">
            <v>0.99607368145510899</v>
          </cell>
          <cell r="Y225">
            <v>0</v>
          </cell>
          <cell r="Z225">
            <v>0</v>
          </cell>
          <cell r="AA225">
            <v>0</v>
          </cell>
          <cell r="AB225">
            <v>1</v>
          </cell>
        </row>
        <row r="226">
          <cell r="G226">
            <v>518.98</v>
          </cell>
          <cell r="H226">
            <v>518.98</v>
          </cell>
          <cell r="I226">
            <v>131660.82</v>
          </cell>
          <cell r="K226">
            <v>131660.82</v>
          </cell>
          <cell r="O226">
            <v>132179.79999999999</v>
          </cell>
          <cell r="P226">
            <v>0</v>
          </cell>
          <cell r="Q226">
            <v>0</v>
          </cell>
          <cell r="R226">
            <v>0</v>
          </cell>
          <cell r="S226">
            <v>0</v>
          </cell>
          <cell r="T226">
            <v>3.926318544891126E-3</v>
          </cell>
          <cell r="U226">
            <v>3.926318544891126E-3</v>
          </cell>
          <cell r="V226">
            <v>0.99607368145510899</v>
          </cell>
          <cell r="W226">
            <v>0</v>
          </cell>
          <cell r="X226">
            <v>0.99607368145510899</v>
          </cell>
          <cell r="Y226">
            <v>0</v>
          </cell>
          <cell r="Z226">
            <v>0</v>
          </cell>
          <cell r="AA226">
            <v>0</v>
          </cell>
          <cell r="AB226">
            <v>1</v>
          </cell>
        </row>
        <row r="227">
          <cell r="B227" t="str">
            <v>PR189</v>
          </cell>
          <cell r="I227">
            <v>0</v>
          </cell>
          <cell r="K227">
            <v>0</v>
          </cell>
          <cell r="O227">
            <v>0</v>
          </cell>
          <cell r="P227" t="e">
            <v>#DIV/0!</v>
          </cell>
          <cell r="Q227" t="e">
            <v>#DIV/0!</v>
          </cell>
          <cell r="R227" t="e">
            <v>#DIV/0!</v>
          </cell>
          <cell r="S227" t="e">
            <v>#DIV/0!</v>
          </cell>
          <cell r="T227" t="e">
            <v>#DIV/0!</v>
          </cell>
          <cell r="U227" t="e">
            <v>#DIV/0!</v>
          </cell>
          <cell r="V227" t="e">
            <v>#DIV/0!</v>
          </cell>
          <cell r="W227" t="e">
            <v>#DIV/0!</v>
          </cell>
          <cell r="X227" t="e">
            <v>#DIV/0!</v>
          </cell>
          <cell r="Y227" t="e">
            <v>#DIV/0!</v>
          </cell>
          <cell r="Z227" t="e">
            <v>#DIV/0!</v>
          </cell>
          <cell r="AA227" t="e">
            <v>#DIV/0!</v>
          </cell>
          <cell r="AB227" t="e">
            <v>#DIV/0!</v>
          </cell>
        </row>
        <row r="228">
          <cell r="I228">
            <v>0</v>
          </cell>
          <cell r="K228">
            <v>0</v>
          </cell>
          <cell r="O228">
            <v>0</v>
          </cell>
          <cell r="P228" t="e">
            <v>#DIV/0!</v>
          </cell>
          <cell r="Q228" t="e">
            <v>#DIV/0!</v>
          </cell>
          <cell r="R228" t="e">
            <v>#DIV/0!</v>
          </cell>
          <cell r="S228" t="e">
            <v>#DIV/0!</v>
          </cell>
          <cell r="T228" t="e">
            <v>#DIV/0!</v>
          </cell>
          <cell r="U228" t="e">
            <v>#DIV/0!</v>
          </cell>
          <cell r="V228" t="e">
            <v>#DIV/0!</v>
          </cell>
          <cell r="W228" t="e">
            <v>#DIV/0!</v>
          </cell>
          <cell r="X228" t="e">
            <v>#DIV/0!</v>
          </cell>
          <cell r="Y228" t="e">
            <v>#DIV/0!</v>
          </cell>
          <cell r="Z228" t="e">
            <v>#DIV/0!</v>
          </cell>
          <cell r="AA228" t="e">
            <v>#DIV/0!</v>
          </cell>
          <cell r="AB228" t="e">
            <v>#DIV/0!</v>
          </cell>
        </row>
        <row r="229">
          <cell r="B229" t="str">
            <v>PR191</v>
          </cell>
          <cell r="I229">
            <v>4757.1499999999996</v>
          </cell>
          <cell r="K229">
            <v>4757.1499999999996</v>
          </cell>
          <cell r="M229">
            <v>21812.959999999999</v>
          </cell>
          <cell r="N229">
            <v>21812.959999999999</v>
          </cell>
          <cell r="O229">
            <v>26570.11</v>
          </cell>
          <cell r="P229">
            <v>0</v>
          </cell>
          <cell r="Q229">
            <v>0</v>
          </cell>
          <cell r="R229">
            <v>0</v>
          </cell>
          <cell r="S229">
            <v>0</v>
          </cell>
          <cell r="T229">
            <v>0</v>
          </cell>
          <cell r="U229">
            <v>0</v>
          </cell>
          <cell r="V229">
            <v>0.17904141157112258</v>
          </cell>
          <cell r="W229">
            <v>0</v>
          </cell>
          <cell r="X229">
            <v>0.17904141157112258</v>
          </cell>
          <cell r="Y229">
            <v>0</v>
          </cell>
          <cell r="Z229">
            <v>0.82095858842887737</v>
          </cell>
          <cell r="AA229">
            <v>0.82095858842887737</v>
          </cell>
          <cell r="AB229">
            <v>1</v>
          </cell>
        </row>
        <row r="230">
          <cell r="I230">
            <v>4757.1499999999996</v>
          </cell>
          <cell r="K230">
            <v>4757.1499999999996</v>
          </cell>
          <cell r="M230">
            <v>21812.959999999999</v>
          </cell>
          <cell r="N230">
            <v>21812.959999999999</v>
          </cell>
          <cell r="O230">
            <v>26570.11</v>
          </cell>
          <cell r="P230">
            <v>0</v>
          </cell>
          <cell r="Q230">
            <v>0</v>
          </cell>
          <cell r="R230">
            <v>0</v>
          </cell>
          <cell r="S230">
            <v>0</v>
          </cell>
          <cell r="T230">
            <v>0</v>
          </cell>
          <cell r="U230">
            <v>0</v>
          </cell>
          <cell r="V230">
            <v>0.17904141157112258</v>
          </cell>
          <cell r="W230">
            <v>0</v>
          </cell>
          <cell r="X230">
            <v>0.17904141157112258</v>
          </cell>
          <cell r="Y230">
            <v>0</v>
          </cell>
          <cell r="Z230">
            <v>0.82095858842887737</v>
          </cell>
          <cell r="AA230">
            <v>0.82095858842887737</v>
          </cell>
          <cell r="AB230">
            <v>1</v>
          </cell>
        </row>
        <row r="231">
          <cell r="B231" t="str">
            <v>PR200</v>
          </cell>
          <cell r="I231">
            <v>342890.36</v>
          </cell>
          <cell r="K231">
            <v>342890.36</v>
          </cell>
          <cell r="L231">
            <v>1547428.14</v>
          </cell>
          <cell r="M231">
            <v>5005.47</v>
          </cell>
          <cell r="N231">
            <v>1552433.61</v>
          </cell>
          <cell r="O231">
            <v>1895323.97</v>
          </cell>
          <cell r="P231">
            <v>0</v>
          </cell>
          <cell r="Q231">
            <v>0</v>
          </cell>
          <cell r="R231">
            <v>0</v>
          </cell>
          <cell r="S231">
            <v>0</v>
          </cell>
          <cell r="T231">
            <v>0</v>
          </cell>
          <cell r="U231">
            <v>0</v>
          </cell>
          <cell r="V231">
            <v>0.18091385189414344</v>
          </cell>
          <cell r="W231">
            <v>0</v>
          </cell>
          <cell r="X231">
            <v>0.18091385189414344</v>
          </cell>
          <cell r="Y231">
            <v>0.81644519063408449</v>
          </cell>
          <cell r="Z231">
            <v>2.6409574717719633E-3</v>
          </cell>
          <cell r="AA231">
            <v>0.81908614810585656</v>
          </cell>
          <cell r="AB231">
            <v>1</v>
          </cell>
        </row>
        <row r="232">
          <cell r="I232">
            <v>342890.36</v>
          </cell>
          <cell r="K232">
            <v>342890.36</v>
          </cell>
          <cell r="L232">
            <v>1547428.14</v>
          </cell>
          <cell r="M232">
            <v>5005.47</v>
          </cell>
          <cell r="N232">
            <v>1552433.61</v>
          </cell>
          <cell r="O232">
            <v>1895323.97</v>
          </cell>
          <cell r="P232">
            <v>0</v>
          </cell>
          <cell r="Q232">
            <v>0</v>
          </cell>
          <cell r="R232">
            <v>0</v>
          </cell>
          <cell r="S232">
            <v>0</v>
          </cell>
          <cell r="T232">
            <v>0</v>
          </cell>
          <cell r="U232">
            <v>0</v>
          </cell>
          <cell r="V232">
            <v>0.18091385189414344</v>
          </cell>
          <cell r="W232">
            <v>0</v>
          </cell>
          <cell r="X232">
            <v>0.18091385189414344</v>
          </cell>
          <cell r="Y232">
            <v>0.81644519063408449</v>
          </cell>
          <cell r="Z232">
            <v>2.6409574717719633E-3</v>
          </cell>
          <cell r="AA232">
            <v>0.81908614810585656</v>
          </cell>
          <cell r="AB232">
            <v>1</v>
          </cell>
        </row>
        <row r="233">
          <cell r="B233" t="str">
            <v>PR204</v>
          </cell>
          <cell r="I233">
            <v>4233.42</v>
          </cell>
          <cell r="K233">
            <v>4233.42</v>
          </cell>
          <cell r="O233">
            <v>4233.42</v>
          </cell>
          <cell r="P233">
            <v>0</v>
          </cell>
          <cell r="Q233">
            <v>0</v>
          </cell>
          <cell r="R233">
            <v>0</v>
          </cell>
          <cell r="S233">
            <v>0</v>
          </cell>
          <cell r="T233">
            <v>0</v>
          </cell>
          <cell r="U233">
            <v>0</v>
          </cell>
          <cell r="V233">
            <v>1</v>
          </cell>
          <cell r="W233">
            <v>0</v>
          </cell>
          <cell r="X233">
            <v>1</v>
          </cell>
          <cell r="Y233">
            <v>0</v>
          </cell>
          <cell r="Z233">
            <v>0</v>
          </cell>
          <cell r="AA233">
            <v>0</v>
          </cell>
          <cell r="AB233">
            <v>1</v>
          </cell>
        </row>
        <row r="234">
          <cell r="I234">
            <v>4233.42</v>
          </cell>
          <cell r="K234">
            <v>4233.42</v>
          </cell>
          <cell r="O234">
            <v>4233.42</v>
          </cell>
          <cell r="P234">
            <v>0</v>
          </cell>
          <cell r="Q234">
            <v>0</v>
          </cell>
          <cell r="R234">
            <v>0</v>
          </cell>
          <cell r="S234">
            <v>0</v>
          </cell>
          <cell r="T234">
            <v>0</v>
          </cell>
          <cell r="U234">
            <v>0</v>
          </cell>
          <cell r="V234">
            <v>1</v>
          </cell>
          <cell r="W234">
            <v>0</v>
          </cell>
          <cell r="X234">
            <v>1</v>
          </cell>
          <cell r="Y234">
            <v>0</v>
          </cell>
          <cell r="Z234">
            <v>0</v>
          </cell>
          <cell r="AA234">
            <v>0</v>
          </cell>
          <cell r="AB234">
            <v>1</v>
          </cell>
        </row>
        <row r="235">
          <cell r="B235" t="str">
            <v>PR206</v>
          </cell>
          <cell r="C235">
            <v>997203.78</v>
          </cell>
          <cell r="D235">
            <v>100425.38</v>
          </cell>
          <cell r="E235">
            <v>1097629.1599999999</v>
          </cell>
          <cell r="G235">
            <v>439.18</v>
          </cell>
          <cell r="H235">
            <v>439.18</v>
          </cell>
          <cell r="I235">
            <v>5617029.4999999981</v>
          </cell>
          <cell r="K235">
            <v>5617029.4999999981</v>
          </cell>
          <cell r="M235">
            <v>543.42999999999995</v>
          </cell>
          <cell r="N235">
            <v>543.42999999999995</v>
          </cell>
          <cell r="O235">
            <v>6715641.2699999977</v>
          </cell>
          <cell r="P235">
            <v>0.14848973313311006</v>
          </cell>
          <cell r="Q235">
            <v>1.4953952416818125E-2</v>
          </cell>
          <cell r="R235">
            <v>0.16344368554992816</v>
          </cell>
          <cell r="S235">
            <v>0</v>
          </cell>
          <cell r="T235">
            <v>6.5396584234166534E-5</v>
          </cell>
          <cell r="U235">
            <v>6.5396584234166534E-5</v>
          </cell>
          <cell r="V235">
            <v>0.83640999781991032</v>
          </cell>
          <cell r="W235">
            <v>0</v>
          </cell>
          <cell r="X235">
            <v>0.83640999781991032</v>
          </cell>
          <cell r="Y235">
            <v>0</v>
          </cell>
          <cell r="Z235">
            <v>8.0920045927348965E-5</v>
          </cell>
          <cell r="AA235">
            <v>8.0920045927348965E-5</v>
          </cell>
          <cell r="AB235">
            <v>1</v>
          </cell>
        </row>
        <row r="236">
          <cell r="C236">
            <v>997203.78</v>
          </cell>
          <cell r="D236">
            <v>100425.38</v>
          </cell>
          <cell r="E236">
            <v>1097629.1599999999</v>
          </cell>
          <cell r="G236">
            <v>439.18</v>
          </cell>
          <cell r="H236">
            <v>439.18</v>
          </cell>
          <cell r="I236">
            <v>5617029.4999999981</v>
          </cell>
          <cell r="K236">
            <v>5617029.4999999981</v>
          </cell>
          <cell r="M236">
            <v>543.42999999999995</v>
          </cell>
          <cell r="N236">
            <v>543.42999999999995</v>
          </cell>
          <cell r="O236">
            <v>6715641.2699999977</v>
          </cell>
          <cell r="P236">
            <v>0.14848973313311006</v>
          </cell>
          <cell r="Q236">
            <v>1.4953952416818125E-2</v>
          </cell>
          <cell r="R236">
            <v>0.16344368554992816</v>
          </cell>
          <cell r="S236">
            <v>0</v>
          </cell>
          <cell r="T236">
            <v>6.5396584234166534E-5</v>
          </cell>
          <cell r="U236">
            <v>6.5396584234166534E-5</v>
          </cell>
          <cell r="V236">
            <v>0.83640999781991032</v>
          </cell>
          <cell r="W236">
            <v>0</v>
          </cell>
          <cell r="X236">
            <v>0.83640999781991032</v>
          </cell>
          <cell r="Y236">
            <v>0</v>
          </cell>
          <cell r="Z236">
            <v>8.0920045927348965E-5</v>
          </cell>
          <cell r="AA236">
            <v>8.0920045927348965E-5</v>
          </cell>
          <cell r="AB236">
            <v>1</v>
          </cell>
        </row>
        <row r="237">
          <cell r="B237" t="str">
            <v>PR208</v>
          </cell>
          <cell r="I237">
            <v>135979.23000000001</v>
          </cell>
          <cell r="K237">
            <v>135979.23000000001</v>
          </cell>
          <cell r="O237">
            <v>135979.23000000001</v>
          </cell>
          <cell r="P237">
            <v>0</v>
          </cell>
          <cell r="Q237">
            <v>0</v>
          </cell>
          <cell r="R237">
            <v>0</v>
          </cell>
          <cell r="S237">
            <v>0</v>
          </cell>
          <cell r="T237">
            <v>0</v>
          </cell>
          <cell r="U237">
            <v>0</v>
          </cell>
          <cell r="V237">
            <v>1</v>
          </cell>
          <cell r="W237">
            <v>0</v>
          </cell>
          <cell r="X237">
            <v>1</v>
          </cell>
          <cell r="Y237">
            <v>0</v>
          </cell>
          <cell r="Z237">
            <v>0</v>
          </cell>
          <cell r="AA237">
            <v>0</v>
          </cell>
          <cell r="AB237">
            <v>1</v>
          </cell>
        </row>
        <row r="238">
          <cell r="I238">
            <v>135979.23000000001</v>
          </cell>
          <cell r="K238">
            <v>135979.23000000001</v>
          </cell>
          <cell r="O238">
            <v>135979.23000000001</v>
          </cell>
          <cell r="P238">
            <v>0</v>
          </cell>
          <cell r="Q238">
            <v>0</v>
          </cell>
          <cell r="R238">
            <v>0</v>
          </cell>
          <cell r="S238">
            <v>0</v>
          </cell>
          <cell r="T238">
            <v>0</v>
          </cell>
          <cell r="U238">
            <v>0</v>
          </cell>
          <cell r="V238">
            <v>1</v>
          </cell>
          <cell r="W238">
            <v>0</v>
          </cell>
          <cell r="X238">
            <v>1</v>
          </cell>
          <cell r="Y238">
            <v>0</v>
          </cell>
          <cell r="Z238">
            <v>0</v>
          </cell>
          <cell r="AA238">
            <v>0</v>
          </cell>
          <cell r="AB238">
            <v>1</v>
          </cell>
        </row>
        <row r="239">
          <cell r="B239" t="str">
            <v>PR212</v>
          </cell>
          <cell r="I239">
            <v>0</v>
          </cell>
          <cell r="K239">
            <v>0</v>
          </cell>
          <cell r="O239">
            <v>0</v>
          </cell>
          <cell r="P239" t="e">
            <v>#DIV/0!</v>
          </cell>
          <cell r="Q239" t="e">
            <v>#DIV/0!</v>
          </cell>
          <cell r="R239" t="e">
            <v>#DIV/0!</v>
          </cell>
          <cell r="S239" t="e">
            <v>#DIV/0!</v>
          </cell>
          <cell r="T239" t="e">
            <v>#DIV/0!</v>
          </cell>
          <cell r="U239" t="e">
            <v>#DIV/0!</v>
          </cell>
          <cell r="V239" t="e">
            <v>#DIV/0!</v>
          </cell>
          <cell r="W239" t="e">
            <v>#DIV/0!</v>
          </cell>
          <cell r="X239" t="e">
            <v>#DIV/0!</v>
          </cell>
          <cell r="Y239" t="e">
            <v>#DIV/0!</v>
          </cell>
          <cell r="Z239" t="e">
            <v>#DIV/0!</v>
          </cell>
          <cell r="AA239" t="e">
            <v>#DIV/0!</v>
          </cell>
          <cell r="AB239" t="e">
            <v>#DIV/0!</v>
          </cell>
        </row>
        <row r="240">
          <cell r="I240">
            <v>0</v>
          </cell>
          <cell r="K240">
            <v>0</v>
          </cell>
          <cell r="O240">
            <v>0</v>
          </cell>
          <cell r="P240" t="e">
            <v>#DIV/0!</v>
          </cell>
          <cell r="Q240" t="e">
            <v>#DIV/0!</v>
          </cell>
          <cell r="R240" t="e">
            <v>#DIV/0!</v>
          </cell>
          <cell r="S240" t="e">
            <v>#DIV/0!</v>
          </cell>
          <cell r="T240" t="e">
            <v>#DIV/0!</v>
          </cell>
          <cell r="U240" t="e">
            <v>#DIV/0!</v>
          </cell>
          <cell r="V240" t="e">
            <v>#DIV/0!</v>
          </cell>
          <cell r="W240" t="e">
            <v>#DIV/0!</v>
          </cell>
          <cell r="X240" t="e">
            <v>#DIV/0!</v>
          </cell>
          <cell r="Y240" t="e">
            <v>#DIV/0!</v>
          </cell>
          <cell r="Z240" t="e">
            <v>#DIV/0!</v>
          </cell>
          <cell r="AA240" t="e">
            <v>#DIV/0!</v>
          </cell>
          <cell r="AB240" t="e">
            <v>#DIV/0!</v>
          </cell>
        </row>
        <row r="241">
          <cell r="B241" t="str">
            <v>PR218</v>
          </cell>
          <cell r="I241">
            <v>0</v>
          </cell>
          <cell r="K241">
            <v>0</v>
          </cell>
          <cell r="O241">
            <v>0</v>
          </cell>
          <cell r="P241" t="e">
            <v>#DIV/0!</v>
          </cell>
          <cell r="Q241" t="e">
            <v>#DIV/0!</v>
          </cell>
          <cell r="R241" t="e">
            <v>#DIV/0!</v>
          </cell>
          <cell r="S241" t="e">
            <v>#DIV/0!</v>
          </cell>
          <cell r="T241" t="e">
            <v>#DIV/0!</v>
          </cell>
          <cell r="U241" t="e">
            <v>#DIV/0!</v>
          </cell>
          <cell r="V241" t="e">
            <v>#DIV/0!</v>
          </cell>
          <cell r="W241" t="e">
            <v>#DIV/0!</v>
          </cell>
          <cell r="X241" t="e">
            <v>#DIV/0!</v>
          </cell>
          <cell r="Y241" t="e">
            <v>#DIV/0!</v>
          </cell>
          <cell r="Z241" t="e">
            <v>#DIV/0!</v>
          </cell>
          <cell r="AA241" t="e">
            <v>#DIV/0!</v>
          </cell>
          <cell r="AB241" t="e">
            <v>#DIV/0!</v>
          </cell>
        </row>
        <row r="242">
          <cell r="I242">
            <v>0</v>
          </cell>
          <cell r="K242">
            <v>0</v>
          </cell>
          <cell r="O242">
            <v>0</v>
          </cell>
          <cell r="P242" t="e">
            <v>#DIV/0!</v>
          </cell>
          <cell r="Q242" t="e">
            <v>#DIV/0!</v>
          </cell>
          <cell r="R242" t="e">
            <v>#DIV/0!</v>
          </cell>
          <cell r="S242" t="e">
            <v>#DIV/0!</v>
          </cell>
          <cell r="T242" t="e">
            <v>#DIV/0!</v>
          </cell>
          <cell r="U242" t="e">
            <v>#DIV/0!</v>
          </cell>
          <cell r="V242" t="e">
            <v>#DIV/0!</v>
          </cell>
          <cell r="W242" t="e">
            <v>#DIV/0!</v>
          </cell>
          <cell r="X242" t="e">
            <v>#DIV/0!</v>
          </cell>
          <cell r="Y242" t="e">
            <v>#DIV/0!</v>
          </cell>
          <cell r="Z242" t="e">
            <v>#DIV/0!</v>
          </cell>
          <cell r="AA242" t="e">
            <v>#DIV/0!</v>
          </cell>
          <cell r="AB242" t="e">
            <v>#DIV/0!</v>
          </cell>
        </row>
        <row r="243">
          <cell r="B243" t="str">
            <v>PR222</v>
          </cell>
          <cell r="I243">
            <v>556.44000000000233</v>
          </cell>
          <cell r="K243">
            <v>556.44000000000233</v>
          </cell>
          <cell r="O243">
            <v>556.44000000000233</v>
          </cell>
          <cell r="P243">
            <v>0</v>
          </cell>
          <cell r="Q243">
            <v>0</v>
          </cell>
          <cell r="R243">
            <v>0</v>
          </cell>
          <cell r="S243">
            <v>0</v>
          </cell>
          <cell r="T243">
            <v>0</v>
          </cell>
          <cell r="U243">
            <v>0</v>
          </cell>
          <cell r="V243">
            <v>1</v>
          </cell>
          <cell r="W243">
            <v>0</v>
          </cell>
          <cell r="X243">
            <v>1</v>
          </cell>
          <cell r="Y243">
            <v>0</v>
          </cell>
          <cell r="Z243">
            <v>0</v>
          </cell>
          <cell r="AA243">
            <v>0</v>
          </cell>
          <cell r="AB243">
            <v>1</v>
          </cell>
        </row>
        <row r="244">
          <cell r="I244">
            <v>556.44000000000233</v>
          </cell>
          <cell r="K244">
            <v>556.44000000000233</v>
          </cell>
          <cell r="O244">
            <v>556.44000000000233</v>
          </cell>
          <cell r="P244">
            <v>0</v>
          </cell>
          <cell r="Q244">
            <v>0</v>
          </cell>
          <cell r="R244">
            <v>0</v>
          </cell>
          <cell r="S244">
            <v>0</v>
          </cell>
          <cell r="T244">
            <v>0</v>
          </cell>
          <cell r="U244">
            <v>0</v>
          </cell>
          <cell r="V244">
            <v>1</v>
          </cell>
          <cell r="W244">
            <v>0</v>
          </cell>
          <cell r="X244">
            <v>1</v>
          </cell>
          <cell r="Y244">
            <v>0</v>
          </cell>
          <cell r="Z244">
            <v>0</v>
          </cell>
          <cell r="AA244">
            <v>0</v>
          </cell>
          <cell r="AB244">
            <v>1</v>
          </cell>
        </row>
        <row r="245">
          <cell r="B245" t="str">
            <v>PR236</v>
          </cell>
          <cell r="I245">
            <v>0</v>
          </cell>
          <cell r="K245">
            <v>0</v>
          </cell>
          <cell r="O245">
            <v>0</v>
          </cell>
          <cell r="P245" t="e">
            <v>#DIV/0!</v>
          </cell>
          <cell r="Q245" t="e">
            <v>#DIV/0!</v>
          </cell>
          <cell r="R245" t="e">
            <v>#DIV/0!</v>
          </cell>
          <cell r="S245" t="e">
            <v>#DIV/0!</v>
          </cell>
          <cell r="T245" t="e">
            <v>#DIV/0!</v>
          </cell>
          <cell r="U245" t="e">
            <v>#DIV/0!</v>
          </cell>
          <cell r="V245" t="e">
            <v>#DIV/0!</v>
          </cell>
          <cell r="W245" t="e">
            <v>#DIV/0!</v>
          </cell>
          <cell r="X245" t="e">
            <v>#DIV/0!</v>
          </cell>
          <cell r="Y245" t="e">
            <v>#DIV/0!</v>
          </cell>
          <cell r="Z245" t="e">
            <v>#DIV/0!</v>
          </cell>
          <cell r="AA245" t="e">
            <v>#DIV/0!</v>
          </cell>
          <cell r="AB245" t="e">
            <v>#DIV/0!</v>
          </cell>
        </row>
        <row r="246">
          <cell r="I246">
            <v>0</v>
          </cell>
          <cell r="K246">
            <v>0</v>
          </cell>
          <cell r="O246">
            <v>0</v>
          </cell>
          <cell r="P246" t="e">
            <v>#DIV/0!</v>
          </cell>
          <cell r="Q246" t="e">
            <v>#DIV/0!</v>
          </cell>
          <cell r="R246" t="e">
            <v>#DIV/0!</v>
          </cell>
          <cell r="S246" t="e">
            <v>#DIV/0!</v>
          </cell>
          <cell r="T246" t="e">
            <v>#DIV/0!</v>
          </cell>
          <cell r="U246" t="e">
            <v>#DIV/0!</v>
          </cell>
          <cell r="V246" t="e">
            <v>#DIV/0!</v>
          </cell>
          <cell r="W246" t="e">
            <v>#DIV/0!</v>
          </cell>
          <cell r="X246" t="e">
            <v>#DIV/0!</v>
          </cell>
          <cell r="Y246" t="e">
            <v>#DIV/0!</v>
          </cell>
          <cell r="Z246" t="e">
            <v>#DIV/0!</v>
          </cell>
          <cell r="AA246" t="e">
            <v>#DIV/0!</v>
          </cell>
          <cell r="AB246" t="e">
            <v>#DIV/0!</v>
          </cell>
        </row>
        <row r="247">
          <cell r="B247" t="str">
            <v>PR238</v>
          </cell>
          <cell r="C247">
            <v>7291.45</v>
          </cell>
          <cell r="D247">
            <v>13308.51</v>
          </cell>
          <cell r="E247">
            <v>20599.96</v>
          </cell>
          <cell r="G247">
            <v>1037.33</v>
          </cell>
          <cell r="H247">
            <v>1037.33</v>
          </cell>
          <cell r="I247">
            <v>22215.84</v>
          </cell>
          <cell r="K247">
            <v>22215.84</v>
          </cell>
          <cell r="M247">
            <v>2845.18</v>
          </cell>
          <cell r="N247">
            <v>2845.18</v>
          </cell>
          <cell r="O247">
            <v>46698.31</v>
          </cell>
          <cell r="P247">
            <v>0.15613948342027795</v>
          </cell>
          <cell r="Q247">
            <v>0.28498911416708655</v>
          </cell>
          <cell r="R247">
            <v>0.4411285975873645</v>
          </cell>
          <cell r="S247">
            <v>0</v>
          </cell>
          <cell r="T247">
            <v>2.2213437702563541E-2</v>
          </cell>
          <cell r="U247">
            <v>2.2213437702563541E-2</v>
          </cell>
          <cell r="V247">
            <v>0.47573113459566313</v>
          </cell>
          <cell r="W247">
            <v>0</v>
          </cell>
          <cell r="X247">
            <v>0.47573113459566313</v>
          </cell>
          <cell r="Y247">
            <v>0</v>
          </cell>
          <cell r="Z247">
            <v>6.0926830114408852E-2</v>
          </cell>
          <cell r="AA247">
            <v>6.0926830114408852E-2</v>
          </cell>
          <cell r="AB247">
            <v>1</v>
          </cell>
        </row>
        <row r="248">
          <cell r="C248">
            <v>7291.45</v>
          </cell>
          <cell r="D248">
            <v>13308.51</v>
          </cell>
          <cell r="E248">
            <v>20599.96</v>
          </cell>
          <cell r="G248">
            <v>1037.33</v>
          </cell>
          <cell r="H248">
            <v>1037.33</v>
          </cell>
          <cell r="I248">
            <v>22215.84</v>
          </cell>
          <cell r="K248">
            <v>22215.84</v>
          </cell>
          <cell r="M248">
            <v>2845.18</v>
          </cell>
          <cell r="N248">
            <v>2845.18</v>
          </cell>
          <cell r="O248">
            <v>46698.31</v>
          </cell>
          <cell r="P248">
            <v>0.15613948342027795</v>
          </cell>
          <cell r="Q248">
            <v>0.28498911416708655</v>
          </cell>
          <cell r="R248">
            <v>0.4411285975873645</v>
          </cell>
          <cell r="S248">
            <v>0</v>
          </cell>
          <cell r="T248">
            <v>2.2213437702563541E-2</v>
          </cell>
          <cell r="U248">
            <v>2.2213437702563541E-2</v>
          </cell>
          <cell r="V248">
            <v>0.47573113459566313</v>
          </cell>
          <cell r="W248">
            <v>0</v>
          </cell>
          <cell r="X248">
            <v>0.47573113459566313</v>
          </cell>
          <cell r="Y248">
            <v>0</v>
          </cell>
          <cell r="Z248">
            <v>6.0926830114408852E-2</v>
          </cell>
          <cell r="AA248">
            <v>6.0926830114408852E-2</v>
          </cell>
          <cell r="AB248">
            <v>1</v>
          </cell>
        </row>
        <row r="249">
          <cell r="B249" t="str">
            <v>PR240</v>
          </cell>
          <cell r="I249">
            <v>11718.13</v>
          </cell>
          <cell r="K249">
            <v>11718.13</v>
          </cell>
          <cell r="O249">
            <v>11718.13</v>
          </cell>
          <cell r="P249">
            <v>0</v>
          </cell>
          <cell r="Q249">
            <v>0</v>
          </cell>
          <cell r="R249">
            <v>0</v>
          </cell>
          <cell r="S249">
            <v>0</v>
          </cell>
          <cell r="T249">
            <v>0</v>
          </cell>
          <cell r="U249">
            <v>0</v>
          </cell>
          <cell r="V249">
            <v>1</v>
          </cell>
          <cell r="W249">
            <v>0</v>
          </cell>
          <cell r="X249">
            <v>1</v>
          </cell>
          <cell r="Y249">
            <v>0</v>
          </cell>
          <cell r="Z249">
            <v>0</v>
          </cell>
          <cell r="AA249">
            <v>0</v>
          </cell>
          <cell r="AB249">
            <v>1</v>
          </cell>
        </row>
        <row r="250">
          <cell r="I250">
            <v>11718.13</v>
          </cell>
          <cell r="K250">
            <v>11718.13</v>
          </cell>
          <cell r="O250">
            <v>11718.13</v>
          </cell>
          <cell r="P250">
            <v>0</v>
          </cell>
          <cell r="Q250">
            <v>0</v>
          </cell>
          <cell r="R250">
            <v>0</v>
          </cell>
          <cell r="S250">
            <v>0</v>
          </cell>
          <cell r="T250">
            <v>0</v>
          </cell>
          <cell r="U250">
            <v>0</v>
          </cell>
          <cell r="V250">
            <v>1</v>
          </cell>
          <cell r="W250">
            <v>0</v>
          </cell>
          <cell r="X250">
            <v>1</v>
          </cell>
          <cell r="Y250">
            <v>0</v>
          </cell>
          <cell r="Z250">
            <v>0</v>
          </cell>
          <cell r="AA250">
            <v>0</v>
          </cell>
          <cell r="AB250">
            <v>1</v>
          </cell>
        </row>
        <row r="251">
          <cell r="B251" t="str">
            <v>PR244</v>
          </cell>
          <cell r="F251">
            <v>4385</v>
          </cell>
          <cell r="G251">
            <v>85108.17</v>
          </cell>
          <cell r="H251">
            <v>89493.17</v>
          </cell>
          <cell r="I251">
            <v>229979.17</v>
          </cell>
          <cell r="K251">
            <v>229979.17</v>
          </cell>
          <cell r="O251">
            <v>319472.34000000003</v>
          </cell>
          <cell r="P251">
            <v>0</v>
          </cell>
          <cell r="Q251">
            <v>0</v>
          </cell>
          <cell r="R251">
            <v>0</v>
          </cell>
          <cell r="S251">
            <v>1.3725757916945172E-2</v>
          </cell>
          <cell r="T251">
            <v>0.26640231201236386</v>
          </cell>
          <cell r="U251">
            <v>0.28012806992930905</v>
          </cell>
          <cell r="V251">
            <v>0.71987193007069095</v>
          </cell>
          <cell r="W251">
            <v>0</v>
          </cell>
          <cell r="X251">
            <v>0.71987193007069095</v>
          </cell>
          <cell r="Y251">
            <v>0</v>
          </cell>
          <cell r="Z251">
            <v>0</v>
          </cell>
          <cell r="AA251">
            <v>0</v>
          </cell>
          <cell r="AB251">
            <v>1</v>
          </cell>
        </row>
        <row r="252">
          <cell r="F252">
            <v>4385</v>
          </cell>
          <cell r="G252">
            <v>85108.17</v>
          </cell>
          <cell r="H252">
            <v>89493.17</v>
          </cell>
          <cell r="I252">
            <v>229979.17</v>
          </cell>
          <cell r="K252">
            <v>229979.17</v>
          </cell>
          <cell r="O252">
            <v>319472.34000000003</v>
          </cell>
          <cell r="P252">
            <v>0</v>
          </cell>
          <cell r="Q252">
            <v>0</v>
          </cell>
          <cell r="R252">
            <v>0</v>
          </cell>
          <cell r="S252">
            <v>1.3725757916945172E-2</v>
          </cell>
          <cell r="T252">
            <v>0.26640231201236386</v>
          </cell>
          <cell r="U252">
            <v>0.28012806992930905</v>
          </cell>
          <cell r="V252">
            <v>0.71987193007069095</v>
          </cell>
          <cell r="W252">
            <v>0</v>
          </cell>
          <cell r="X252">
            <v>0.71987193007069095</v>
          </cell>
          <cell r="Y252">
            <v>0</v>
          </cell>
          <cell r="Z252">
            <v>0</v>
          </cell>
          <cell r="AA252">
            <v>0</v>
          </cell>
          <cell r="AB252">
            <v>1</v>
          </cell>
        </row>
        <row r="253">
          <cell r="B253" t="str">
            <v>PR245</v>
          </cell>
          <cell r="G253">
            <v>3836.74</v>
          </cell>
          <cell r="H253">
            <v>3836.74</v>
          </cell>
          <cell r="I253">
            <v>100722.01</v>
          </cell>
          <cell r="K253">
            <v>100722.01</v>
          </cell>
          <cell r="O253">
            <v>104558.75</v>
          </cell>
          <cell r="P253">
            <v>0</v>
          </cell>
          <cell r="Q253">
            <v>0</v>
          </cell>
          <cell r="R253">
            <v>0</v>
          </cell>
          <cell r="S253">
            <v>0</v>
          </cell>
          <cell r="T253">
            <v>3.6694585579877342E-2</v>
          </cell>
          <cell r="U253">
            <v>3.6694585579877342E-2</v>
          </cell>
          <cell r="V253">
            <v>0.96330541442012263</v>
          </cell>
          <cell r="W253">
            <v>0</v>
          </cell>
          <cell r="X253">
            <v>0.96330541442012263</v>
          </cell>
          <cell r="Y253">
            <v>0</v>
          </cell>
          <cell r="Z253">
            <v>0</v>
          </cell>
          <cell r="AA253">
            <v>0</v>
          </cell>
          <cell r="AB253">
            <v>1</v>
          </cell>
        </row>
        <row r="254">
          <cell r="G254">
            <v>3836.74</v>
          </cell>
          <cell r="H254">
            <v>3836.74</v>
          </cell>
          <cell r="I254">
            <v>100722.01</v>
          </cell>
          <cell r="K254">
            <v>100722.01</v>
          </cell>
          <cell r="O254">
            <v>104558.75</v>
          </cell>
          <cell r="P254">
            <v>0</v>
          </cell>
          <cell r="Q254">
            <v>0</v>
          </cell>
          <cell r="R254">
            <v>0</v>
          </cell>
          <cell r="S254">
            <v>0</v>
          </cell>
          <cell r="T254">
            <v>3.6694585579877342E-2</v>
          </cell>
          <cell r="U254">
            <v>3.6694585579877342E-2</v>
          </cell>
          <cell r="V254">
            <v>0.96330541442012263</v>
          </cell>
          <cell r="W254">
            <v>0</v>
          </cell>
          <cell r="X254">
            <v>0.96330541442012263</v>
          </cell>
          <cell r="Y254">
            <v>0</v>
          </cell>
          <cell r="Z254">
            <v>0</v>
          </cell>
          <cell r="AA254">
            <v>0</v>
          </cell>
          <cell r="AB254">
            <v>1</v>
          </cell>
        </row>
        <row r="255">
          <cell r="B255" t="str">
            <v>PR254</v>
          </cell>
          <cell r="I255">
            <v>3048.58</v>
          </cell>
          <cell r="K255">
            <v>3048.58</v>
          </cell>
          <cell r="O255">
            <v>3048.58</v>
          </cell>
          <cell r="P255">
            <v>0</v>
          </cell>
          <cell r="Q255">
            <v>0</v>
          </cell>
          <cell r="R255">
            <v>0</v>
          </cell>
          <cell r="S255">
            <v>0</v>
          </cell>
          <cell r="T255">
            <v>0</v>
          </cell>
          <cell r="U255">
            <v>0</v>
          </cell>
          <cell r="V255">
            <v>1</v>
          </cell>
          <cell r="W255">
            <v>0</v>
          </cell>
          <cell r="X255">
            <v>1</v>
          </cell>
          <cell r="Y255">
            <v>0</v>
          </cell>
          <cell r="Z255">
            <v>0</v>
          </cell>
          <cell r="AA255">
            <v>0</v>
          </cell>
          <cell r="AB255">
            <v>1</v>
          </cell>
        </row>
        <row r="256">
          <cell r="I256">
            <v>3048.58</v>
          </cell>
          <cell r="K256">
            <v>3048.58</v>
          </cell>
          <cell r="O256">
            <v>3048.58</v>
          </cell>
          <cell r="P256">
            <v>0</v>
          </cell>
          <cell r="Q256">
            <v>0</v>
          </cell>
          <cell r="R256">
            <v>0</v>
          </cell>
          <cell r="S256">
            <v>0</v>
          </cell>
          <cell r="T256">
            <v>0</v>
          </cell>
          <cell r="U256">
            <v>0</v>
          </cell>
          <cell r="V256">
            <v>1</v>
          </cell>
          <cell r="W256">
            <v>0</v>
          </cell>
          <cell r="X256">
            <v>1</v>
          </cell>
          <cell r="Y256">
            <v>0</v>
          </cell>
          <cell r="Z256">
            <v>0</v>
          </cell>
          <cell r="AA256">
            <v>0</v>
          </cell>
          <cell r="AB256">
            <v>1</v>
          </cell>
        </row>
        <row r="257">
          <cell r="B257" t="str">
            <v>PR255</v>
          </cell>
          <cell r="C257">
            <v>195820.39</v>
          </cell>
          <cell r="D257">
            <v>359415.2</v>
          </cell>
          <cell r="E257">
            <v>555235.59</v>
          </cell>
          <cell r="G257">
            <v>1104842.1499999999</v>
          </cell>
          <cell r="H257">
            <v>1104842.1499999999</v>
          </cell>
          <cell r="I257">
            <v>5606700.7600000007</v>
          </cell>
          <cell r="K257">
            <v>5606700.7600000007</v>
          </cell>
          <cell r="M257">
            <v>24619.29</v>
          </cell>
          <cell r="N257">
            <v>24619.29</v>
          </cell>
          <cell r="O257">
            <v>7291397.790000001</v>
          </cell>
          <cell r="P257">
            <v>2.6856358086588497E-2</v>
          </cell>
          <cell r="Q257">
            <v>4.929304508566662E-2</v>
          </cell>
          <cell r="R257">
            <v>7.6149403172255103E-2</v>
          </cell>
          <cell r="S257">
            <v>0</v>
          </cell>
          <cell r="T257">
            <v>0.15152679661988375</v>
          </cell>
          <cell r="U257">
            <v>0.15152679661988375</v>
          </cell>
          <cell r="V257">
            <v>0.76894731593021481</v>
          </cell>
          <cell r="W257">
            <v>0</v>
          </cell>
          <cell r="X257">
            <v>0.76894731593021481</v>
          </cell>
          <cell r="Y257">
            <v>0</v>
          </cell>
          <cell r="Z257">
            <v>3.3764842776463026E-3</v>
          </cell>
          <cell r="AA257">
            <v>3.3764842776463026E-3</v>
          </cell>
          <cell r="AB257">
            <v>1</v>
          </cell>
        </row>
        <row r="258">
          <cell r="C258">
            <v>195820.39</v>
          </cell>
          <cell r="D258">
            <v>359415.2</v>
          </cell>
          <cell r="E258">
            <v>555235.59</v>
          </cell>
          <cell r="G258">
            <v>1104842.1499999999</v>
          </cell>
          <cell r="H258">
            <v>1104842.1499999999</v>
          </cell>
          <cell r="I258">
            <v>5606700.7600000007</v>
          </cell>
          <cell r="K258">
            <v>5606700.7600000007</v>
          </cell>
          <cell r="M258">
            <v>24619.29</v>
          </cell>
          <cell r="N258">
            <v>24619.29</v>
          </cell>
          <cell r="O258">
            <v>7291397.790000001</v>
          </cell>
          <cell r="P258">
            <v>2.6856358086588497E-2</v>
          </cell>
          <cell r="Q258">
            <v>4.929304508566662E-2</v>
          </cell>
          <cell r="R258">
            <v>7.6149403172255103E-2</v>
          </cell>
          <cell r="S258">
            <v>0</v>
          </cell>
          <cell r="T258">
            <v>0.15152679661988375</v>
          </cell>
          <cell r="U258">
            <v>0.15152679661988375</v>
          </cell>
          <cell r="V258">
            <v>0.76894731593021481</v>
          </cell>
          <cell r="W258">
            <v>0</v>
          </cell>
          <cell r="X258">
            <v>0.76894731593021481</v>
          </cell>
          <cell r="Y258">
            <v>0</v>
          </cell>
          <cell r="Z258">
            <v>3.3764842776463026E-3</v>
          </cell>
          <cell r="AA258">
            <v>3.3764842776463026E-3</v>
          </cell>
          <cell r="AB258">
            <v>1</v>
          </cell>
        </row>
        <row r="259">
          <cell r="B259" t="str">
            <v>PR261</v>
          </cell>
          <cell r="I259">
            <v>82584.45</v>
          </cell>
          <cell r="K259">
            <v>82584.45</v>
          </cell>
          <cell r="O259">
            <v>82584.45</v>
          </cell>
          <cell r="P259">
            <v>0</v>
          </cell>
          <cell r="Q259">
            <v>0</v>
          </cell>
          <cell r="R259">
            <v>0</v>
          </cell>
          <cell r="S259">
            <v>0</v>
          </cell>
          <cell r="T259">
            <v>0</v>
          </cell>
          <cell r="U259">
            <v>0</v>
          </cell>
          <cell r="V259">
            <v>1</v>
          </cell>
          <cell r="W259">
            <v>0</v>
          </cell>
          <cell r="X259">
            <v>1</v>
          </cell>
          <cell r="Y259">
            <v>0</v>
          </cell>
          <cell r="Z259">
            <v>0</v>
          </cell>
          <cell r="AA259">
            <v>0</v>
          </cell>
          <cell r="AB259">
            <v>1</v>
          </cell>
        </row>
        <row r="260">
          <cell r="I260">
            <v>82584.45</v>
          </cell>
          <cell r="K260">
            <v>82584.45</v>
          </cell>
          <cell r="O260">
            <v>82584.45</v>
          </cell>
          <cell r="P260">
            <v>0</v>
          </cell>
          <cell r="Q260">
            <v>0</v>
          </cell>
          <cell r="R260">
            <v>0</v>
          </cell>
          <cell r="S260">
            <v>0</v>
          </cell>
          <cell r="T260">
            <v>0</v>
          </cell>
          <cell r="U260">
            <v>0</v>
          </cell>
          <cell r="V260">
            <v>1</v>
          </cell>
          <cell r="W260">
            <v>0</v>
          </cell>
          <cell r="X260">
            <v>1</v>
          </cell>
          <cell r="Y260">
            <v>0</v>
          </cell>
          <cell r="Z260">
            <v>0</v>
          </cell>
          <cell r="AA260">
            <v>0</v>
          </cell>
          <cell r="AB260">
            <v>1</v>
          </cell>
        </row>
        <row r="261">
          <cell r="B261" t="str">
            <v>PR269</v>
          </cell>
          <cell r="I261">
            <v>632.09999999997672</v>
          </cell>
          <cell r="K261">
            <v>632.09999999997672</v>
          </cell>
          <cell r="O261">
            <v>632.09999999997672</v>
          </cell>
          <cell r="P261">
            <v>0</v>
          </cell>
          <cell r="Q261">
            <v>0</v>
          </cell>
          <cell r="R261">
            <v>0</v>
          </cell>
          <cell r="S261">
            <v>0</v>
          </cell>
          <cell r="T261">
            <v>0</v>
          </cell>
          <cell r="U261">
            <v>0</v>
          </cell>
          <cell r="V261">
            <v>1</v>
          </cell>
          <cell r="W261">
            <v>0</v>
          </cell>
          <cell r="X261">
            <v>1</v>
          </cell>
          <cell r="Y261">
            <v>0</v>
          </cell>
          <cell r="Z261">
            <v>0</v>
          </cell>
          <cell r="AA261">
            <v>0</v>
          </cell>
          <cell r="AB261">
            <v>1</v>
          </cell>
        </row>
        <row r="262">
          <cell r="I262">
            <v>632.09999999997672</v>
          </cell>
          <cell r="K262">
            <v>632.09999999997672</v>
          </cell>
          <cell r="O262">
            <v>632.09999999997672</v>
          </cell>
          <cell r="P262">
            <v>0</v>
          </cell>
          <cell r="Q262">
            <v>0</v>
          </cell>
          <cell r="R262">
            <v>0</v>
          </cell>
          <cell r="S262">
            <v>0</v>
          </cell>
          <cell r="T262">
            <v>0</v>
          </cell>
          <cell r="U262">
            <v>0</v>
          </cell>
          <cell r="V262">
            <v>1</v>
          </cell>
          <cell r="W262">
            <v>0</v>
          </cell>
          <cell r="X262">
            <v>1</v>
          </cell>
          <cell r="Y262">
            <v>0</v>
          </cell>
          <cell r="Z262">
            <v>0</v>
          </cell>
          <cell r="AA262">
            <v>0</v>
          </cell>
          <cell r="AB262">
            <v>1</v>
          </cell>
        </row>
        <row r="263">
          <cell r="B263" t="str">
            <v>PR270</v>
          </cell>
          <cell r="I263">
            <v>18000</v>
          </cell>
          <cell r="K263">
            <v>18000</v>
          </cell>
          <cell r="O263">
            <v>18000</v>
          </cell>
          <cell r="P263">
            <v>0</v>
          </cell>
          <cell r="Q263">
            <v>0</v>
          </cell>
          <cell r="R263">
            <v>0</v>
          </cell>
          <cell r="S263">
            <v>0</v>
          </cell>
          <cell r="T263">
            <v>0</v>
          </cell>
          <cell r="U263">
            <v>0</v>
          </cell>
          <cell r="V263">
            <v>1</v>
          </cell>
          <cell r="W263">
            <v>0</v>
          </cell>
          <cell r="X263">
            <v>1</v>
          </cell>
          <cell r="Y263">
            <v>0</v>
          </cell>
          <cell r="Z263">
            <v>0</v>
          </cell>
          <cell r="AA263">
            <v>0</v>
          </cell>
          <cell r="AB263">
            <v>1</v>
          </cell>
        </row>
        <row r="264">
          <cell r="I264">
            <v>18000</v>
          </cell>
          <cell r="K264">
            <v>18000</v>
          </cell>
          <cell r="O264">
            <v>18000</v>
          </cell>
          <cell r="P264">
            <v>0</v>
          </cell>
          <cell r="Q264">
            <v>0</v>
          </cell>
          <cell r="R264">
            <v>0</v>
          </cell>
          <cell r="S264">
            <v>0</v>
          </cell>
          <cell r="T264">
            <v>0</v>
          </cell>
          <cell r="U264">
            <v>0</v>
          </cell>
          <cell r="V264">
            <v>1</v>
          </cell>
          <cell r="W264">
            <v>0</v>
          </cell>
          <cell r="X264">
            <v>1</v>
          </cell>
          <cell r="Y264">
            <v>0</v>
          </cell>
          <cell r="Z264">
            <v>0</v>
          </cell>
          <cell r="AA264">
            <v>0</v>
          </cell>
          <cell r="AB264">
            <v>1</v>
          </cell>
        </row>
        <row r="265">
          <cell r="B265" t="str">
            <v>PR280</v>
          </cell>
          <cell r="C265">
            <v>79178.33</v>
          </cell>
          <cell r="D265">
            <v>26825.24</v>
          </cell>
          <cell r="E265">
            <v>106003.57</v>
          </cell>
          <cell r="F265">
            <v>82780</v>
          </cell>
          <cell r="G265">
            <v>3792.32</v>
          </cell>
          <cell r="H265">
            <v>86572.32</v>
          </cell>
          <cell r="I265">
            <v>1416769.64</v>
          </cell>
          <cell r="K265">
            <v>1416769.64</v>
          </cell>
          <cell r="M265">
            <v>282.69</v>
          </cell>
          <cell r="N265">
            <v>282.69</v>
          </cell>
          <cell r="O265">
            <v>1609628.22</v>
          </cell>
          <cell r="P265">
            <v>4.9190445977643209E-2</v>
          </cell>
          <cell r="Q265">
            <v>1.6665488133651138E-2</v>
          </cell>
          <cell r="R265">
            <v>6.5855934111294354E-2</v>
          </cell>
          <cell r="S265">
            <v>5.1428024789475918E-2</v>
          </cell>
          <cell r="T265">
            <v>2.3560223117857614E-3</v>
          </cell>
          <cell r="U265">
            <v>5.3784047101261688E-2</v>
          </cell>
          <cell r="V265">
            <v>0.88018439438145535</v>
          </cell>
          <cell r="W265">
            <v>0</v>
          </cell>
          <cell r="X265">
            <v>0.88018439438145535</v>
          </cell>
          <cell r="Y265">
            <v>0</v>
          </cell>
          <cell r="Z265">
            <v>1.7562440598860773E-4</v>
          </cell>
          <cell r="AA265">
            <v>1.7562440598860773E-4</v>
          </cell>
          <cell r="AB265">
            <v>1</v>
          </cell>
        </row>
        <row r="266">
          <cell r="C266">
            <v>79178.33</v>
          </cell>
          <cell r="D266">
            <v>26825.24</v>
          </cell>
          <cell r="E266">
            <v>106003.57</v>
          </cell>
          <cell r="F266">
            <v>82780</v>
          </cell>
          <cell r="G266">
            <v>3792.32</v>
          </cell>
          <cell r="H266">
            <v>86572.32</v>
          </cell>
          <cell r="I266">
            <v>1416769.64</v>
          </cell>
          <cell r="K266">
            <v>1416769.64</v>
          </cell>
          <cell r="M266">
            <v>282.69</v>
          </cell>
          <cell r="N266">
            <v>282.69</v>
          </cell>
          <cell r="O266">
            <v>1609628.22</v>
          </cell>
          <cell r="P266">
            <v>4.9190445977643209E-2</v>
          </cell>
          <cell r="Q266">
            <v>1.6665488133651138E-2</v>
          </cell>
          <cell r="R266">
            <v>6.5855934111294354E-2</v>
          </cell>
          <cell r="S266">
            <v>5.1428024789475918E-2</v>
          </cell>
          <cell r="T266">
            <v>2.3560223117857614E-3</v>
          </cell>
          <cell r="U266">
            <v>5.3784047101261688E-2</v>
          </cell>
          <cell r="V266">
            <v>0.88018439438145535</v>
          </cell>
          <cell r="W266">
            <v>0</v>
          </cell>
          <cell r="X266">
            <v>0.88018439438145535</v>
          </cell>
          <cell r="Y266">
            <v>0</v>
          </cell>
          <cell r="Z266">
            <v>1.7562440598860773E-4</v>
          </cell>
          <cell r="AA266">
            <v>1.7562440598860773E-4</v>
          </cell>
          <cell r="AB266">
            <v>1</v>
          </cell>
        </row>
        <row r="267">
          <cell r="B267" t="str">
            <v>PR288</v>
          </cell>
          <cell r="I267">
            <v>59693.7</v>
          </cell>
          <cell r="K267">
            <v>59693.7</v>
          </cell>
          <cell r="O267">
            <v>59693.7</v>
          </cell>
          <cell r="P267">
            <v>0</v>
          </cell>
          <cell r="Q267">
            <v>0</v>
          </cell>
          <cell r="R267">
            <v>0</v>
          </cell>
          <cell r="S267">
            <v>0</v>
          </cell>
          <cell r="T267">
            <v>0</v>
          </cell>
          <cell r="U267">
            <v>0</v>
          </cell>
          <cell r="V267">
            <v>1</v>
          </cell>
          <cell r="W267">
            <v>0</v>
          </cell>
          <cell r="X267">
            <v>1</v>
          </cell>
          <cell r="Y267">
            <v>0</v>
          </cell>
          <cell r="Z267">
            <v>0</v>
          </cell>
          <cell r="AA267">
            <v>0</v>
          </cell>
          <cell r="AB267">
            <v>1</v>
          </cell>
        </row>
        <row r="268">
          <cell r="I268">
            <v>59693.7</v>
          </cell>
          <cell r="K268">
            <v>59693.7</v>
          </cell>
          <cell r="O268">
            <v>59693.7</v>
          </cell>
          <cell r="P268">
            <v>0</v>
          </cell>
          <cell r="Q268">
            <v>0</v>
          </cell>
          <cell r="R268">
            <v>0</v>
          </cell>
          <cell r="S268">
            <v>0</v>
          </cell>
          <cell r="T268">
            <v>0</v>
          </cell>
          <cell r="U268">
            <v>0</v>
          </cell>
          <cell r="V268">
            <v>1</v>
          </cell>
          <cell r="W268">
            <v>0</v>
          </cell>
          <cell r="X268">
            <v>1</v>
          </cell>
          <cell r="Y268">
            <v>0</v>
          </cell>
          <cell r="Z268">
            <v>0</v>
          </cell>
          <cell r="AA268">
            <v>0</v>
          </cell>
          <cell r="AB268">
            <v>1</v>
          </cell>
        </row>
        <row r="269">
          <cell r="B269" t="str">
            <v>PR291</v>
          </cell>
          <cell r="I269">
            <v>6648.96</v>
          </cell>
          <cell r="K269">
            <v>6648.96</v>
          </cell>
          <cell r="O269">
            <v>6648.96</v>
          </cell>
          <cell r="P269">
            <v>0</v>
          </cell>
          <cell r="Q269">
            <v>0</v>
          </cell>
          <cell r="R269">
            <v>0</v>
          </cell>
          <cell r="S269">
            <v>0</v>
          </cell>
          <cell r="T269">
            <v>0</v>
          </cell>
          <cell r="U269">
            <v>0</v>
          </cell>
          <cell r="V269">
            <v>1</v>
          </cell>
          <cell r="W269">
            <v>0</v>
          </cell>
          <cell r="X269">
            <v>1</v>
          </cell>
          <cell r="Y269">
            <v>0</v>
          </cell>
          <cell r="Z269">
            <v>0</v>
          </cell>
          <cell r="AA269">
            <v>0</v>
          </cell>
          <cell r="AB269">
            <v>1</v>
          </cell>
        </row>
        <row r="270">
          <cell r="I270">
            <v>6648.96</v>
          </cell>
          <cell r="K270">
            <v>6648.96</v>
          </cell>
          <cell r="O270">
            <v>6648.96</v>
          </cell>
          <cell r="P270">
            <v>0</v>
          </cell>
          <cell r="Q270">
            <v>0</v>
          </cell>
          <cell r="R270">
            <v>0</v>
          </cell>
          <cell r="S270">
            <v>0</v>
          </cell>
          <cell r="T270">
            <v>0</v>
          </cell>
          <cell r="U270">
            <v>0</v>
          </cell>
          <cell r="V270">
            <v>1</v>
          </cell>
          <cell r="W270">
            <v>0</v>
          </cell>
          <cell r="X270">
            <v>1</v>
          </cell>
          <cell r="Y270">
            <v>0</v>
          </cell>
          <cell r="Z270">
            <v>0</v>
          </cell>
          <cell r="AA270">
            <v>0</v>
          </cell>
          <cell r="AB270">
            <v>1</v>
          </cell>
        </row>
        <row r="271">
          <cell r="B271" t="str">
            <v>PR292</v>
          </cell>
          <cell r="I271">
            <v>1031.8800000000001</v>
          </cell>
          <cell r="K271">
            <v>1031.8800000000001</v>
          </cell>
          <cell r="O271">
            <v>1031.8800000000001</v>
          </cell>
          <cell r="P271">
            <v>0</v>
          </cell>
          <cell r="Q271">
            <v>0</v>
          </cell>
          <cell r="R271">
            <v>0</v>
          </cell>
          <cell r="S271">
            <v>0</v>
          </cell>
          <cell r="T271">
            <v>0</v>
          </cell>
          <cell r="U271">
            <v>0</v>
          </cell>
          <cell r="V271">
            <v>1</v>
          </cell>
          <cell r="W271">
            <v>0</v>
          </cell>
          <cell r="X271">
            <v>1</v>
          </cell>
          <cell r="Y271">
            <v>0</v>
          </cell>
          <cell r="Z271">
            <v>0</v>
          </cell>
          <cell r="AA271">
            <v>0</v>
          </cell>
          <cell r="AB271">
            <v>1</v>
          </cell>
        </row>
        <row r="272">
          <cell r="I272">
            <v>1031.8800000000001</v>
          </cell>
          <cell r="K272">
            <v>1031.8800000000001</v>
          </cell>
          <cell r="O272">
            <v>1031.8800000000001</v>
          </cell>
          <cell r="P272">
            <v>0</v>
          </cell>
          <cell r="Q272">
            <v>0</v>
          </cell>
          <cell r="R272">
            <v>0</v>
          </cell>
          <cell r="S272">
            <v>0</v>
          </cell>
          <cell r="T272">
            <v>0</v>
          </cell>
          <cell r="U272">
            <v>0</v>
          </cell>
          <cell r="V272">
            <v>1</v>
          </cell>
          <cell r="W272">
            <v>0</v>
          </cell>
          <cell r="X272">
            <v>1</v>
          </cell>
          <cell r="Y272">
            <v>0</v>
          </cell>
          <cell r="Z272">
            <v>0</v>
          </cell>
          <cell r="AA272">
            <v>0</v>
          </cell>
          <cell r="AB272">
            <v>1</v>
          </cell>
        </row>
        <row r="273">
          <cell r="B273" t="str">
            <v>PR303</v>
          </cell>
          <cell r="C273">
            <v>545.12</v>
          </cell>
          <cell r="D273">
            <v>734.01</v>
          </cell>
          <cell r="E273">
            <v>1279.1300000000001</v>
          </cell>
          <cell r="G273">
            <v>5895.45</v>
          </cell>
          <cell r="H273">
            <v>5895.45</v>
          </cell>
          <cell r="I273">
            <v>790775.22</v>
          </cell>
          <cell r="K273">
            <v>790775.22</v>
          </cell>
          <cell r="O273">
            <v>797949.8</v>
          </cell>
          <cell r="P273">
            <v>6.831507445706484E-4</v>
          </cell>
          <cell r="Q273">
            <v>9.198698965774538E-4</v>
          </cell>
          <cell r="R273">
            <v>1.6030206411481024E-3</v>
          </cell>
          <cell r="S273">
            <v>0</v>
          </cell>
          <cell r="T273">
            <v>7.3882467293055268E-3</v>
          </cell>
          <cell r="U273">
            <v>7.3882467293055268E-3</v>
          </cell>
          <cell r="V273">
            <v>0.99100873262954625</v>
          </cell>
          <cell r="W273">
            <v>0</v>
          </cell>
          <cell r="X273">
            <v>0.99100873262954625</v>
          </cell>
          <cell r="Y273">
            <v>0</v>
          </cell>
          <cell r="Z273">
            <v>0</v>
          </cell>
          <cell r="AA273">
            <v>0</v>
          </cell>
          <cell r="AB273">
            <v>1</v>
          </cell>
        </row>
        <row r="274">
          <cell r="C274">
            <v>545.12</v>
          </cell>
          <cell r="D274">
            <v>734.01</v>
          </cell>
          <cell r="E274">
            <v>1279.1300000000001</v>
          </cell>
          <cell r="G274">
            <v>5895.45</v>
          </cell>
          <cell r="H274">
            <v>5895.45</v>
          </cell>
          <cell r="I274">
            <v>790775.22</v>
          </cell>
          <cell r="K274">
            <v>790775.22</v>
          </cell>
          <cell r="O274">
            <v>797949.8</v>
          </cell>
          <cell r="P274">
            <v>6.831507445706484E-4</v>
          </cell>
          <cell r="Q274">
            <v>9.198698965774538E-4</v>
          </cell>
          <cell r="R274">
            <v>1.6030206411481024E-3</v>
          </cell>
          <cell r="S274">
            <v>0</v>
          </cell>
          <cell r="T274">
            <v>7.3882467293055268E-3</v>
          </cell>
          <cell r="U274">
            <v>7.3882467293055268E-3</v>
          </cell>
          <cell r="V274">
            <v>0.99100873262954625</v>
          </cell>
          <cell r="W274">
            <v>0</v>
          </cell>
          <cell r="X274">
            <v>0.99100873262954625</v>
          </cell>
          <cell r="Y274">
            <v>0</v>
          </cell>
          <cell r="Z274">
            <v>0</v>
          </cell>
          <cell r="AA274">
            <v>0</v>
          </cell>
          <cell r="AB274">
            <v>1</v>
          </cell>
        </row>
        <row r="275">
          <cell r="B275" t="str">
            <v>PR308</v>
          </cell>
          <cell r="C275">
            <v>455.42</v>
          </cell>
          <cell r="D275">
            <v>700.38</v>
          </cell>
          <cell r="E275">
            <v>1155.8</v>
          </cell>
          <cell r="F275">
            <v>980182.78</v>
          </cell>
          <cell r="G275">
            <v>254553.58</v>
          </cell>
          <cell r="H275">
            <v>1234736.3600000001</v>
          </cell>
          <cell r="I275">
            <v>10450704.729999997</v>
          </cell>
          <cell r="K275">
            <v>10450704.729999997</v>
          </cell>
          <cell r="O275">
            <v>11686596.889999997</v>
          </cell>
          <cell r="P275">
            <v>3.8969428336293042E-5</v>
          </cell>
          <cell r="Q275">
            <v>5.9930192389822407E-5</v>
          </cell>
          <cell r="R275">
            <v>9.8899620726115435E-5</v>
          </cell>
          <cell r="S275">
            <v>8.3872387250622474E-2</v>
          </cell>
          <cell r="T275">
            <v>2.1781668555524214E-2</v>
          </cell>
          <cell r="U275">
            <v>0.1056540558061467</v>
          </cell>
          <cell r="V275">
            <v>0.8942470445731272</v>
          </cell>
          <cell r="W275">
            <v>0</v>
          </cell>
          <cell r="X275">
            <v>0.8942470445731272</v>
          </cell>
          <cell r="Y275">
            <v>0</v>
          </cell>
          <cell r="Z275">
            <v>0</v>
          </cell>
          <cell r="AA275">
            <v>0</v>
          </cell>
          <cell r="AB275">
            <v>1</v>
          </cell>
        </row>
        <row r="276">
          <cell r="C276">
            <v>455.42</v>
          </cell>
          <cell r="D276">
            <v>700.38</v>
          </cell>
          <cell r="E276">
            <v>1155.8</v>
          </cell>
          <cell r="F276">
            <v>980182.78</v>
          </cell>
          <cell r="G276">
            <v>254553.58</v>
          </cell>
          <cell r="H276">
            <v>1234736.3600000001</v>
          </cell>
          <cell r="I276">
            <v>10450704.729999997</v>
          </cell>
          <cell r="K276">
            <v>10450704.729999997</v>
          </cell>
          <cell r="O276">
            <v>11686596.889999997</v>
          </cell>
          <cell r="P276">
            <v>3.8969428336293042E-5</v>
          </cell>
          <cell r="Q276">
            <v>5.9930192389822407E-5</v>
          </cell>
          <cell r="R276">
            <v>9.8899620726115435E-5</v>
          </cell>
          <cell r="S276">
            <v>8.3872387250622474E-2</v>
          </cell>
          <cell r="T276">
            <v>2.1781668555524214E-2</v>
          </cell>
          <cell r="U276">
            <v>0.1056540558061467</v>
          </cell>
          <cell r="V276">
            <v>0.8942470445731272</v>
          </cell>
          <cell r="W276">
            <v>0</v>
          </cell>
          <cell r="X276">
            <v>0.8942470445731272</v>
          </cell>
          <cell r="Y276">
            <v>0</v>
          </cell>
          <cell r="Z276">
            <v>0</v>
          </cell>
          <cell r="AA276">
            <v>0</v>
          </cell>
          <cell r="AB276">
            <v>1</v>
          </cell>
        </row>
        <row r="277">
          <cell r="B277" t="str">
            <v>PR311</v>
          </cell>
          <cell r="G277">
            <v>-30</v>
          </cell>
          <cell r="H277">
            <v>-30</v>
          </cell>
          <cell r="I277">
            <v>-96825.93</v>
          </cell>
          <cell r="K277">
            <v>-96825.93</v>
          </cell>
          <cell r="O277">
            <v>-96855.93</v>
          </cell>
          <cell r="P277">
            <v>0</v>
          </cell>
          <cell r="Q277">
            <v>0</v>
          </cell>
          <cell r="R277">
            <v>0</v>
          </cell>
          <cell r="S277">
            <v>0</v>
          </cell>
          <cell r="T277">
            <v>3.0973839185685382E-4</v>
          </cell>
          <cell r="U277">
            <v>3.0973839185685382E-4</v>
          </cell>
          <cell r="V277">
            <v>0.99969026160814312</v>
          </cell>
          <cell r="W277">
            <v>0</v>
          </cell>
          <cell r="X277">
            <v>0.99969026160814312</v>
          </cell>
          <cell r="Y277">
            <v>0</v>
          </cell>
          <cell r="Z277">
            <v>0</v>
          </cell>
          <cell r="AA277">
            <v>0</v>
          </cell>
          <cell r="AB277">
            <v>1</v>
          </cell>
        </row>
        <row r="278">
          <cell r="G278">
            <v>-30</v>
          </cell>
          <cell r="H278">
            <v>-30</v>
          </cell>
          <cell r="I278">
            <v>-96825.93</v>
          </cell>
          <cell r="K278">
            <v>-96825.93</v>
          </cell>
          <cell r="O278">
            <v>-96855.93</v>
          </cell>
          <cell r="P278">
            <v>0</v>
          </cell>
          <cell r="Q278">
            <v>0</v>
          </cell>
          <cell r="R278">
            <v>0</v>
          </cell>
          <cell r="S278">
            <v>0</v>
          </cell>
          <cell r="T278">
            <v>3.0973839185685382E-4</v>
          </cell>
          <cell r="U278">
            <v>3.0973839185685382E-4</v>
          </cell>
          <cell r="V278">
            <v>0.99969026160814312</v>
          </cell>
          <cell r="W278">
            <v>0</v>
          </cell>
          <cell r="X278">
            <v>0.99969026160814312</v>
          </cell>
          <cell r="Y278">
            <v>0</v>
          </cell>
          <cell r="Z278">
            <v>0</v>
          </cell>
          <cell r="AA278">
            <v>0</v>
          </cell>
          <cell r="AB278">
            <v>1</v>
          </cell>
        </row>
        <row r="279">
          <cell r="B279" t="str">
            <v>PR315</v>
          </cell>
          <cell r="D279">
            <v>18991.259999999998</v>
          </cell>
          <cell r="E279">
            <v>18991.259999999998</v>
          </cell>
          <cell r="G279">
            <v>5671.27</v>
          </cell>
          <cell r="H279">
            <v>5671.27</v>
          </cell>
          <cell r="I279">
            <v>23400.85</v>
          </cell>
          <cell r="K279">
            <v>23400.85</v>
          </cell>
          <cell r="M279">
            <v>1004.8</v>
          </cell>
          <cell r="N279">
            <v>1004.8</v>
          </cell>
          <cell r="O279">
            <v>49068.18</v>
          </cell>
          <cell r="P279">
            <v>0</v>
          </cell>
          <cell r="Q279">
            <v>0.3870381986859916</v>
          </cell>
          <cell r="R279">
            <v>0.3870381986859916</v>
          </cell>
          <cell r="S279">
            <v>0</v>
          </cell>
          <cell r="T279">
            <v>0.11557938362498875</v>
          </cell>
          <cell r="U279">
            <v>0.11557938362498875</v>
          </cell>
          <cell r="V279">
            <v>0.47690478839850997</v>
          </cell>
          <cell r="W279">
            <v>0</v>
          </cell>
          <cell r="X279">
            <v>0.47690478839850997</v>
          </cell>
          <cell r="Y279">
            <v>0</v>
          </cell>
          <cell r="Z279">
            <v>2.0477629290509652E-2</v>
          </cell>
          <cell r="AA279">
            <v>2.0477629290509652E-2</v>
          </cell>
          <cell r="AB279">
            <v>1</v>
          </cell>
        </row>
        <row r="280">
          <cell r="D280">
            <v>18991.259999999998</v>
          </cell>
          <cell r="E280">
            <v>18991.259999999998</v>
          </cell>
          <cell r="G280">
            <v>5671.27</v>
          </cell>
          <cell r="H280">
            <v>5671.27</v>
          </cell>
          <cell r="I280">
            <v>23400.85</v>
          </cell>
          <cell r="K280">
            <v>23400.85</v>
          </cell>
          <cell r="M280">
            <v>1004.8</v>
          </cell>
          <cell r="N280">
            <v>1004.8</v>
          </cell>
          <cell r="O280">
            <v>49068.18</v>
          </cell>
          <cell r="P280">
            <v>0</v>
          </cell>
          <cell r="Q280">
            <v>0.3870381986859916</v>
          </cell>
          <cell r="R280">
            <v>0.3870381986859916</v>
          </cell>
          <cell r="S280">
            <v>0</v>
          </cell>
          <cell r="T280">
            <v>0.11557938362498875</v>
          </cell>
          <cell r="U280">
            <v>0.11557938362498875</v>
          </cell>
          <cell r="V280">
            <v>0.47690478839850997</v>
          </cell>
          <cell r="W280">
            <v>0</v>
          </cell>
          <cell r="X280">
            <v>0.47690478839850997</v>
          </cell>
          <cell r="Y280">
            <v>0</v>
          </cell>
          <cell r="Z280">
            <v>2.0477629290509652E-2</v>
          </cell>
          <cell r="AA280">
            <v>2.0477629290509652E-2</v>
          </cell>
          <cell r="AB280">
            <v>1</v>
          </cell>
        </row>
        <row r="281">
          <cell r="B281" t="str">
            <v>PR318</v>
          </cell>
          <cell r="C281">
            <v>4029.96</v>
          </cell>
          <cell r="D281">
            <v>46853.71</v>
          </cell>
          <cell r="E281">
            <v>50883.67</v>
          </cell>
          <cell r="F281">
            <v>3626.5</v>
          </cell>
          <cell r="G281">
            <v>459335.46</v>
          </cell>
          <cell r="H281">
            <v>462961.96</v>
          </cell>
          <cell r="I281">
            <v>236931.59</v>
          </cell>
          <cell r="K281">
            <v>236931.59</v>
          </cell>
          <cell r="M281">
            <v>422.97</v>
          </cell>
          <cell r="N281">
            <v>422.97</v>
          </cell>
          <cell r="O281">
            <v>751200.19</v>
          </cell>
          <cell r="P281">
            <v>5.3646951287379206E-3</v>
          </cell>
          <cell r="Q281">
            <v>6.237180264823948E-2</v>
          </cell>
          <cell r="R281">
            <v>6.7736497776977406E-2</v>
          </cell>
          <cell r="S281">
            <v>4.8276079376391003E-3</v>
          </cell>
          <cell r="T281">
            <v>0.61146877505448982</v>
          </cell>
          <cell r="U281">
            <v>0.61629638299212897</v>
          </cell>
          <cell r="V281">
            <v>0.31540406026787615</v>
          </cell>
          <cell r="W281">
            <v>0</v>
          </cell>
          <cell r="X281">
            <v>0.31540406026787615</v>
          </cell>
          <cell r="Y281">
            <v>0</v>
          </cell>
          <cell r="Z281">
            <v>5.6305896301756799E-4</v>
          </cell>
          <cell r="AA281">
            <v>5.6305896301756799E-4</v>
          </cell>
          <cell r="AB281">
            <v>1</v>
          </cell>
        </row>
        <row r="282">
          <cell r="C282">
            <v>4029.96</v>
          </cell>
          <cell r="D282">
            <v>46853.71</v>
          </cell>
          <cell r="E282">
            <v>50883.67</v>
          </cell>
          <cell r="F282">
            <v>3626.5</v>
          </cell>
          <cell r="G282">
            <v>459335.46</v>
          </cell>
          <cell r="H282">
            <v>462961.96</v>
          </cell>
          <cell r="I282">
            <v>236931.59</v>
          </cell>
          <cell r="K282">
            <v>236931.59</v>
          </cell>
          <cell r="M282">
            <v>422.97</v>
          </cell>
          <cell r="N282">
            <v>422.97</v>
          </cell>
          <cell r="O282">
            <v>751200.19</v>
          </cell>
          <cell r="P282">
            <v>5.3646951287379206E-3</v>
          </cell>
          <cell r="Q282">
            <v>6.237180264823948E-2</v>
          </cell>
          <cell r="R282">
            <v>6.7736497776977406E-2</v>
          </cell>
          <cell r="S282">
            <v>4.8276079376391003E-3</v>
          </cell>
          <cell r="T282">
            <v>0.61146877505448982</v>
          </cell>
          <cell r="U282">
            <v>0.61629638299212897</v>
          </cell>
          <cell r="V282">
            <v>0.31540406026787615</v>
          </cell>
          <cell r="W282">
            <v>0</v>
          </cell>
          <cell r="X282">
            <v>0.31540406026787615</v>
          </cell>
          <cell r="Y282">
            <v>0</v>
          </cell>
          <cell r="Z282">
            <v>5.6305896301756799E-4</v>
          </cell>
          <cell r="AA282">
            <v>5.6305896301756799E-4</v>
          </cell>
          <cell r="AB282">
            <v>1</v>
          </cell>
        </row>
        <row r="283">
          <cell r="B283" t="str">
            <v>PR326</v>
          </cell>
          <cell r="I283">
            <v>546270.92000000004</v>
          </cell>
          <cell r="K283">
            <v>546270.92000000004</v>
          </cell>
          <cell r="O283">
            <v>546270.92000000004</v>
          </cell>
          <cell r="P283">
            <v>0</v>
          </cell>
          <cell r="Q283">
            <v>0</v>
          </cell>
          <cell r="R283">
            <v>0</v>
          </cell>
          <cell r="S283">
            <v>0</v>
          </cell>
          <cell r="T283">
            <v>0</v>
          </cell>
          <cell r="U283">
            <v>0</v>
          </cell>
          <cell r="V283">
            <v>1</v>
          </cell>
          <cell r="W283">
            <v>0</v>
          </cell>
          <cell r="X283">
            <v>1</v>
          </cell>
          <cell r="Y283">
            <v>0</v>
          </cell>
          <cell r="Z283">
            <v>0</v>
          </cell>
          <cell r="AA283">
            <v>0</v>
          </cell>
          <cell r="AB283">
            <v>1</v>
          </cell>
        </row>
        <row r="284">
          <cell r="I284">
            <v>546270.92000000004</v>
          </cell>
          <cell r="K284">
            <v>546270.92000000004</v>
          </cell>
          <cell r="O284">
            <v>546270.92000000004</v>
          </cell>
          <cell r="P284">
            <v>0</v>
          </cell>
          <cell r="Q284">
            <v>0</v>
          </cell>
          <cell r="R284">
            <v>0</v>
          </cell>
          <cell r="S284">
            <v>0</v>
          </cell>
          <cell r="T284">
            <v>0</v>
          </cell>
          <cell r="U284">
            <v>0</v>
          </cell>
          <cell r="V284">
            <v>1</v>
          </cell>
          <cell r="W284">
            <v>0</v>
          </cell>
          <cell r="X284">
            <v>1</v>
          </cell>
          <cell r="Y284">
            <v>0</v>
          </cell>
          <cell r="Z284">
            <v>0</v>
          </cell>
          <cell r="AA284">
            <v>0</v>
          </cell>
          <cell r="AB284">
            <v>1</v>
          </cell>
        </row>
        <row r="285">
          <cell r="B285" t="str">
            <v>PR328</v>
          </cell>
          <cell r="I285">
            <v>60008.37</v>
          </cell>
          <cell r="K285">
            <v>60008.37</v>
          </cell>
          <cell r="O285">
            <v>60008.37</v>
          </cell>
          <cell r="P285">
            <v>0</v>
          </cell>
          <cell r="Q285">
            <v>0</v>
          </cell>
          <cell r="R285">
            <v>0</v>
          </cell>
          <cell r="S285">
            <v>0</v>
          </cell>
          <cell r="T285">
            <v>0</v>
          </cell>
          <cell r="U285">
            <v>0</v>
          </cell>
          <cell r="V285">
            <v>1</v>
          </cell>
          <cell r="W285">
            <v>0</v>
          </cell>
          <cell r="X285">
            <v>1</v>
          </cell>
          <cell r="Y285">
            <v>0</v>
          </cell>
          <cell r="Z285">
            <v>0</v>
          </cell>
          <cell r="AA285">
            <v>0</v>
          </cell>
          <cell r="AB285">
            <v>1</v>
          </cell>
        </row>
        <row r="286">
          <cell r="I286">
            <v>60008.37</v>
          </cell>
          <cell r="K286">
            <v>60008.37</v>
          </cell>
          <cell r="O286">
            <v>60008.37</v>
          </cell>
          <cell r="P286">
            <v>0</v>
          </cell>
          <cell r="Q286">
            <v>0</v>
          </cell>
          <cell r="R286">
            <v>0</v>
          </cell>
          <cell r="S286">
            <v>0</v>
          </cell>
          <cell r="T286">
            <v>0</v>
          </cell>
          <cell r="U286">
            <v>0</v>
          </cell>
          <cell r="V286">
            <v>1</v>
          </cell>
          <cell r="W286">
            <v>0</v>
          </cell>
          <cell r="X286">
            <v>1</v>
          </cell>
          <cell r="Y286">
            <v>0</v>
          </cell>
          <cell r="Z286">
            <v>0</v>
          </cell>
          <cell r="AA286">
            <v>0</v>
          </cell>
          <cell r="AB286">
            <v>1</v>
          </cell>
        </row>
        <row r="287">
          <cell r="B287" t="str">
            <v>PR339</v>
          </cell>
          <cell r="F287">
            <v>93306.75</v>
          </cell>
          <cell r="G287">
            <v>1024905.72</v>
          </cell>
          <cell r="H287">
            <v>1118212.47</v>
          </cell>
          <cell r="I287">
            <v>484618.26</v>
          </cell>
          <cell r="K287">
            <v>484618.26</v>
          </cell>
          <cell r="O287">
            <v>1602830.73</v>
          </cell>
          <cell r="P287">
            <v>0</v>
          </cell>
          <cell r="Q287">
            <v>0</v>
          </cell>
          <cell r="R287">
            <v>0</v>
          </cell>
          <cell r="S287">
            <v>5.8213726660955645E-2</v>
          </cell>
          <cell r="T287">
            <v>0.63943478298547474</v>
          </cell>
          <cell r="U287">
            <v>0.69764850964643033</v>
          </cell>
          <cell r="V287">
            <v>0.30235149035356967</v>
          </cell>
          <cell r="W287">
            <v>0</v>
          </cell>
          <cell r="X287">
            <v>0.30235149035356967</v>
          </cell>
          <cell r="Y287">
            <v>0</v>
          </cell>
          <cell r="Z287">
            <v>0</v>
          </cell>
          <cell r="AA287">
            <v>0</v>
          </cell>
          <cell r="AB287">
            <v>1</v>
          </cell>
        </row>
        <row r="288">
          <cell r="F288">
            <v>93306.75</v>
          </cell>
          <cell r="G288">
            <v>1024905.72</v>
          </cell>
          <cell r="H288">
            <v>1118212.47</v>
          </cell>
          <cell r="I288">
            <v>484618.26</v>
          </cell>
          <cell r="K288">
            <v>484618.26</v>
          </cell>
          <cell r="O288">
            <v>1602830.73</v>
          </cell>
          <cell r="P288">
            <v>0</v>
          </cell>
          <cell r="Q288">
            <v>0</v>
          </cell>
          <cell r="R288">
            <v>0</v>
          </cell>
          <cell r="S288">
            <v>5.8213726660955645E-2</v>
          </cell>
          <cell r="T288">
            <v>0.63943478298547474</v>
          </cell>
          <cell r="U288">
            <v>0.69764850964643033</v>
          </cell>
          <cell r="V288">
            <v>0.30235149035356967</v>
          </cell>
          <cell r="W288">
            <v>0</v>
          </cell>
          <cell r="X288">
            <v>0.30235149035356967</v>
          </cell>
          <cell r="Y288">
            <v>0</v>
          </cell>
          <cell r="Z288">
            <v>0</v>
          </cell>
          <cell r="AA288">
            <v>0</v>
          </cell>
          <cell r="AB288">
            <v>1</v>
          </cell>
        </row>
        <row r="289">
          <cell r="B289" t="str">
            <v>PR341</v>
          </cell>
          <cell r="I289">
            <v>6552.78</v>
          </cell>
          <cell r="K289">
            <v>6552.78</v>
          </cell>
          <cell r="O289">
            <v>6552.78</v>
          </cell>
          <cell r="P289">
            <v>0</v>
          </cell>
          <cell r="Q289">
            <v>0</v>
          </cell>
          <cell r="R289">
            <v>0</v>
          </cell>
          <cell r="S289">
            <v>0</v>
          </cell>
          <cell r="T289">
            <v>0</v>
          </cell>
          <cell r="U289">
            <v>0</v>
          </cell>
          <cell r="V289">
            <v>1</v>
          </cell>
          <cell r="W289">
            <v>0</v>
          </cell>
          <cell r="X289">
            <v>1</v>
          </cell>
          <cell r="Y289">
            <v>0</v>
          </cell>
          <cell r="Z289">
            <v>0</v>
          </cell>
          <cell r="AA289">
            <v>0</v>
          </cell>
          <cell r="AB289">
            <v>1</v>
          </cell>
        </row>
        <row r="290">
          <cell r="I290">
            <v>6552.78</v>
          </cell>
          <cell r="K290">
            <v>6552.78</v>
          </cell>
          <cell r="O290">
            <v>6552.78</v>
          </cell>
          <cell r="P290">
            <v>0</v>
          </cell>
          <cell r="Q290">
            <v>0</v>
          </cell>
          <cell r="R290">
            <v>0</v>
          </cell>
          <cell r="S290">
            <v>0</v>
          </cell>
          <cell r="T290">
            <v>0</v>
          </cell>
          <cell r="U290">
            <v>0</v>
          </cell>
          <cell r="V290">
            <v>1</v>
          </cell>
          <cell r="W290">
            <v>0</v>
          </cell>
          <cell r="X290">
            <v>1</v>
          </cell>
          <cell r="Y290">
            <v>0</v>
          </cell>
          <cell r="Z290">
            <v>0</v>
          </cell>
          <cell r="AA290">
            <v>0</v>
          </cell>
          <cell r="AB290">
            <v>1</v>
          </cell>
        </row>
        <row r="291">
          <cell r="B291" t="str">
            <v>PR342</v>
          </cell>
          <cell r="I291">
            <v>20775.86</v>
          </cell>
          <cell r="K291">
            <v>20775.86</v>
          </cell>
          <cell r="O291">
            <v>20775.86</v>
          </cell>
          <cell r="P291">
            <v>0</v>
          </cell>
          <cell r="Q291">
            <v>0</v>
          </cell>
          <cell r="R291">
            <v>0</v>
          </cell>
          <cell r="S291">
            <v>0</v>
          </cell>
          <cell r="T291">
            <v>0</v>
          </cell>
          <cell r="U291">
            <v>0</v>
          </cell>
          <cell r="V291">
            <v>1</v>
          </cell>
          <cell r="W291">
            <v>0</v>
          </cell>
          <cell r="X291">
            <v>1</v>
          </cell>
          <cell r="Y291">
            <v>0</v>
          </cell>
          <cell r="Z291">
            <v>0</v>
          </cell>
          <cell r="AA291">
            <v>0</v>
          </cell>
          <cell r="AB291">
            <v>1</v>
          </cell>
        </row>
        <row r="292">
          <cell r="I292">
            <v>20775.86</v>
          </cell>
          <cell r="K292">
            <v>20775.86</v>
          </cell>
          <cell r="O292">
            <v>20775.86</v>
          </cell>
          <cell r="P292">
            <v>0</v>
          </cell>
          <cell r="Q292">
            <v>0</v>
          </cell>
          <cell r="R292">
            <v>0</v>
          </cell>
          <cell r="S292">
            <v>0</v>
          </cell>
          <cell r="T292">
            <v>0</v>
          </cell>
          <cell r="U292">
            <v>0</v>
          </cell>
          <cell r="V292">
            <v>1</v>
          </cell>
          <cell r="W292">
            <v>0</v>
          </cell>
          <cell r="X292">
            <v>1</v>
          </cell>
          <cell r="Y292">
            <v>0</v>
          </cell>
          <cell r="Z292">
            <v>0</v>
          </cell>
          <cell r="AA292">
            <v>0</v>
          </cell>
          <cell r="AB292">
            <v>1</v>
          </cell>
        </row>
        <row r="293">
          <cell r="B293" t="str">
            <v>PR343</v>
          </cell>
          <cell r="C293">
            <v>182605.96</v>
          </cell>
          <cell r="D293">
            <v>510429.02</v>
          </cell>
          <cell r="E293">
            <v>693034.98</v>
          </cell>
          <cell r="F293">
            <v>150414.41</v>
          </cell>
          <cell r="G293">
            <v>179725.79</v>
          </cell>
          <cell r="H293">
            <v>330140.2</v>
          </cell>
          <cell r="I293">
            <v>648586.56000000006</v>
          </cell>
          <cell r="K293">
            <v>648586.56000000006</v>
          </cell>
          <cell r="O293">
            <v>1671761.74</v>
          </cell>
          <cell r="P293">
            <v>0.10922965613509016</v>
          </cell>
          <cell r="Q293">
            <v>0.3053240230273484</v>
          </cell>
          <cell r="R293">
            <v>0.41455367916243852</v>
          </cell>
          <cell r="S293">
            <v>8.9973592768069932E-2</v>
          </cell>
          <cell r="T293">
            <v>0.10750682091815308</v>
          </cell>
          <cell r="U293">
            <v>0.19748041368622302</v>
          </cell>
          <cell r="V293">
            <v>0.3879659071513385</v>
          </cell>
          <cell r="W293">
            <v>0</v>
          </cell>
          <cell r="X293">
            <v>0.3879659071513385</v>
          </cell>
          <cell r="Y293">
            <v>0</v>
          </cell>
          <cell r="Z293">
            <v>0</v>
          </cell>
          <cell r="AA293">
            <v>0</v>
          </cell>
          <cell r="AB293">
            <v>1</v>
          </cell>
        </row>
        <row r="294">
          <cell r="C294">
            <v>182605.96</v>
          </cell>
          <cell r="D294">
            <v>510429.02</v>
          </cell>
          <cell r="E294">
            <v>693034.98</v>
          </cell>
          <cell r="F294">
            <v>150414.41</v>
          </cell>
          <cell r="G294">
            <v>179725.79</v>
          </cell>
          <cell r="H294">
            <v>330140.2</v>
          </cell>
          <cell r="I294">
            <v>648586.56000000006</v>
          </cell>
          <cell r="K294">
            <v>648586.56000000006</v>
          </cell>
          <cell r="O294">
            <v>1671761.74</v>
          </cell>
          <cell r="P294">
            <v>0.10922965613509016</v>
          </cell>
          <cell r="Q294">
            <v>0.3053240230273484</v>
          </cell>
          <cell r="R294">
            <v>0.41455367916243852</v>
          </cell>
          <cell r="S294">
            <v>8.9973592768069932E-2</v>
          </cell>
          <cell r="T294">
            <v>0.10750682091815308</v>
          </cell>
          <cell r="U294">
            <v>0.19748041368622302</v>
          </cell>
          <cell r="V294">
            <v>0.3879659071513385</v>
          </cell>
          <cell r="W294">
            <v>0</v>
          </cell>
          <cell r="X294">
            <v>0.3879659071513385</v>
          </cell>
          <cell r="Y294">
            <v>0</v>
          </cell>
          <cell r="Z294">
            <v>0</v>
          </cell>
          <cell r="AA294">
            <v>0</v>
          </cell>
          <cell r="AB294">
            <v>1</v>
          </cell>
        </row>
        <row r="295">
          <cell r="B295" t="str">
            <v>PR384</v>
          </cell>
          <cell r="F295">
            <v>105644.09</v>
          </cell>
          <cell r="G295">
            <v>86151.84</v>
          </cell>
          <cell r="H295">
            <v>191795.93</v>
          </cell>
          <cell r="I295">
            <v>70853.600000000006</v>
          </cell>
          <cell r="K295">
            <v>70853.600000000006</v>
          </cell>
          <cell r="O295">
            <v>262649.53000000003</v>
          </cell>
          <cell r="P295">
            <v>0</v>
          </cell>
          <cell r="Q295">
            <v>0</v>
          </cell>
          <cell r="R295">
            <v>0</v>
          </cell>
          <cell r="S295">
            <v>0.40222455376181326</v>
          </cell>
          <cell r="T295">
            <v>0.32801063835903299</v>
          </cell>
          <cell r="U295">
            <v>0.73023519212084631</v>
          </cell>
          <cell r="V295">
            <v>0.26976480787915363</v>
          </cell>
          <cell r="W295">
            <v>0</v>
          </cell>
          <cell r="X295">
            <v>0.26976480787915363</v>
          </cell>
          <cell r="Y295">
            <v>0</v>
          </cell>
          <cell r="Z295">
            <v>0</v>
          </cell>
          <cell r="AA295">
            <v>0</v>
          </cell>
          <cell r="AB295">
            <v>1</v>
          </cell>
        </row>
        <row r="296">
          <cell r="F296">
            <v>105644.09</v>
          </cell>
          <cell r="G296">
            <v>86151.84</v>
          </cell>
          <cell r="H296">
            <v>191795.93</v>
          </cell>
          <cell r="I296">
            <v>70853.600000000006</v>
          </cell>
          <cell r="K296">
            <v>70853.600000000006</v>
          </cell>
          <cell r="O296">
            <v>262649.53000000003</v>
          </cell>
          <cell r="P296">
            <v>0</v>
          </cell>
          <cell r="Q296">
            <v>0</v>
          </cell>
          <cell r="R296">
            <v>0</v>
          </cell>
          <cell r="S296">
            <v>0.40222455376181326</v>
          </cell>
          <cell r="T296">
            <v>0.32801063835903299</v>
          </cell>
          <cell r="U296">
            <v>0.73023519212084631</v>
          </cell>
          <cell r="V296">
            <v>0.26976480787915363</v>
          </cell>
          <cell r="W296">
            <v>0</v>
          </cell>
          <cell r="X296">
            <v>0.26976480787915363</v>
          </cell>
          <cell r="Y296">
            <v>0</v>
          </cell>
          <cell r="Z296">
            <v>0</v>
          </cell>
          <cell r="AA296">
            <v>0</v>
          </cell>
          <cell r="AB296">
            <v>1</v>
          </cell>
        </row>
        <row r="297">
          <cell r="B297" t="str">
            <v>PR385</v>
          </cell>
          <cell r="I297">
            <v>374.74</v>
          </cell>
          <cell r="K297">
            <v>374.74</v>
          </cell>
          <cell r="O297">
            <v>374.74</v>
          </cell>
          <cell r="P297">
            <v>0</v>
          </cell>
          <cell r="Q297">
            <v>0</v>
          </cell>
          <cell r="R297">
            <v>0</v>
          </cell>
          <cell r="S297">
            <v>0</v>
          </cell>
          <cell r="T297">
            <v>0</v>
          </cell>
          <cell r="U297">
            <v>0</v>
          </cell>
          <cell r="V297">
            <v>1</v>
          </cell>
          <cell r="W297">
            <v>0</v>
          </cell>
          <cell r="X297">
            <v>1</v>
          </cell>
          <cell r="Y297">
            <v>0</v>
          </cell>
          <cell r="Z297">
            <v>0</v>
          </cell>
          <cell r="AA297">
            <v>0</v>
          </cell>
          <cell r="AB297">
            <v>1</v>
          </cell>
        </row>
        <row r="298">
          <cell r="I298">
            <v>374.74</v>
          </cell>
          <cell r="K298">
            <v>374.74</v>
          </cell>
          <cell r="O298">
            <v>374.74</v>
          </cell>
          <cell r="P298">
            <v>0</v>
          </cell>
          <cell r="Q298">
            <v>0</v>
          </cell>
          <cell r="R298">
            <v>0</v>
          </cell>
          <cell r="S298">
            <v>0</v>
          </cell>
          <cell r="T298">
            <v>0</v>
          </cell>
          <cell r="U298">
            <v>0</v>
          </cell>
          <cell r="V298">
            <v>1</v>
          </cell>
          <cell r="W298">
            <v>0</v>
          </cell>
          <cell r="X298">
            <v>1</v>
          </cell>
          <cell r="Y298">
            <v>0</v>
          </cell>
          <cell r="Z298">
            <v>0</v>
          </cell>
          <cell r="AA298">
            <v>0</v>
          </cell>
          <cell r="AB298">
            <v>1</v>
          </cell>
        </row>
        <row r="299">
          <cell r="B299" t="str">
            <v>PR386</v>
          </cell>
          <cell r="I299">
            <v>2259174.75</v>
          </cell>
          <cell r="K299">
            <v>2259174.75</v>
          </cell>
          <cell r="O299">
            <v>2259174.75</v>
          </cell>
          <cell r="P299">
            <v>0</v>
          </cell>
          <cell r="Q299">
            <v>0</v>
          </cell>
          <cell r="R299">
            <v>0</v>
          </cell>
          <cell r="S299">
            <v>0</v>
          </cell>
          <cell r="T299">
            <v>0</v>
          </cell>
          <cell r="U299">
            <v>0</v>
          </cell>
          <cell r="V299">
            <v>1</v>
          </cell>
          <cell r="W299">
            <v>0</v>
          </cell>
          <cell r="X299">
            <v>1</v>
          </cell>
          <cell r="Y299">
            <v>0</v>
          </cell>
          <cell r="Z299">
            <v>0</v>
          </cell>
          <cell r="AA299">
            <v>0</v>
          </cell>
          <cell r="AB299">
            <v>1</v>
          </cell>
        </row>
        <row r="300">
          <cell r="I300">
            <v>2259174.75</v>
          </cell>
          <cell r="K300">
            <v>2259174.75</v>
          </cell>
          <cell r="O300">
            <v>2259174.75</v>
          </cell>
          <cell r="P300">
            <v>0</v>
          </cell>
          <cell r="Q300">
            <v>0</v>
          </cell>
          <cell r="R300">
            <v>0</v>
          </cell>
          <cell r="S300">
            <v>0</v>
          </cell>
          <cell r="T300">
            <v>0</v>
          </cell>
          <cell r="U300">
            <v>0</v>
          </cell>
          <cell r="V300">
            <v>1</v>
          </cell>
          <cell r="W300">
            <v>0</v>
          </cell>
          <cell r="X300">
            <v>1</v>
          </cell>
          <cell r="Y300">
            <v>0</v>
          </cell>
          <cell r="Z300">
            <v>0</v>
          </cell>
          <cell r="AA300">
            <v>0</v>
          </cell>
          <cell r="AB300">
            <v>1</v>
          </cell>
        </row>
        <row r="301">
          <cell r="B301" t="str">
            <v>PR387</v>
          </cell>
          <cell r="I301">
            <v>1305.9000000000001</v>
          </cell>
          <cell r="K301">
            <v>1305.9000000000001</v>
          </cell>
          <cell r="O301">
            <v>1305.9000000000001</v>
          </cell>
          <cell r="P301">
            <v>0</v>
          </cell>
          <cell r="Q301">
            <v>0</v>
          </cell>
          <cell r="R301">
            <v>0</v>
          </cell>
          <cell r="S301">
            <v>0</v>
          </cell>
          <cell r="T301">
            <v>0</v>
          </cell>
          <cell r="U301">
            <v>0</v>
          </cell>
          <cell r="V301">
            <v>1</v>
          </cell>
          <cell r="W301">
            <v>0</v>
          </cell>
          <cell r="X301">
            <v>1</v>
          </cell>
          <cell r="Y301">
            <v>0</v>
          </cell>
          <cell r="Z301">
            <v>0</v>
          </cell>
          <cell r="AA301">
            <v>0</v>
          </cell>
          <cell r="AB301">
            <v>1</v>
          </cell>
        </row>
        <row r="302">
          <cell r="I302">
            <v>1305.9000000000001</v>
          </cell>
          <cell r="K302">
            <v>1305.9000000000001</v>
          </cell>
          <cell r="O302">
            <v>1305.9000000000001</v>
          </cell>
          <cell r="P302">
            <v>0</v>
          </cell>
          <cell r="Q302">
            <v>0</v>
          </cell>
          <cell r="R302">
            <v>0</v>
          </cell>
          <cell r="S302">
            <v>0</v>
          </cell>
          <cell r="T302">
            <v>0</v>
          </cell>
          <cell r="U302">
            <v>0</v>
          </cell>
          <cell r="V302">
            <v>1</v>
          </cell>
          <cell r="W302">
            <v>0</v>
          </cell>
          <cell r="X302">
            <v>1</v>
          </cell>
          <cell r="Y302">
            <v>0</v>
          </cell>
          <cell r="Z302">
            <v>0</v>
          </cell>
          <cell r="AA302">
            <v>0</v>
          </cell>
          <cell r="AB302">
            <v>1</v>
          </cell>
        </row>
        <row r="303">
          <cell r="B303" t="str">
            <v>PR406</v>
          </cell>
          <cell r="I303">
            <v>228335.17</v>
          </cell>
          <cell r="K303">
            <v>228335.17</v>
          </cell>
          <cell r="L303">
            <v>23555.7</v>
          </cell>
          <cell r="N303">
            <v>23555.7</v>
          </cell>
          <cell r="O303">
            <v>251890.87</v>
          </cell>
          <cell r="P303">
            <v>0</v>
          </cell>
          <cell r="Q303">
            <v>0</v>
          </cell>
          <cell r="R303">
            <v>0</v>
          </cell>
          <cell r="S303">
            <v>0</v>
          </cell>
          <cell r="T303">
            <v>0</v>
          </cell>
          <cell r="U303">
            <v>0</v>
          </cell>
          <cell r="V303">
            <v>0.90648450259431801</v>
          </cell>
          <cell r="W303">
            <v>0</v>
          </cell>
          <cell r="X303">
            <v>0.90648450259431801</v>
          </cell>
          <cell r="Y303">
            <v>9.3515497405682074E-2</v>
          </cell>
          <cell r="Z303">
            <v>0</v>
          </cell>
          <cell r="AA303">
            <v>9.3515497405682074E-2</v>
          </cell>
          <cell r="AB303">
            <v>1</v>
          </cell>
        </row>
        <row r="304">
          <cell r="I304">
            <v>228335.17</v>
          </cell>
          <cell r="K304">
            <v>228335.17</v>
          </cell>
          <cell r="L304">
            <v>23555.7</v>
          </cell>
          <cell r="N304">
            <v>23555.7</v>
          </cell>
          <cell r="O304">
            <v>251890.87</v>
          </cell>
          <cell r="P304">
            <v>0</v>
          </cell>
          <cell r="Q304">
            <v>0</v>
          </cell>
          <cell r="R304">
            <v>0</v>
          </cell>
          <cell r="S304">
            <v>0</v>
          </cell>
          <cell r="T304">
            <v>0</v>
          </cell>
          <cell r="U304">
            <v>0</v>
          </cell>
          <cell r="V304">
            <v>0.90648450259431801</v>
          </cell>
          <cell r="W304">
            <v>0</v>
          </cell>
          <cell r="X304">
            <v>0.90648450259431801</v>
          </cell>
          <cell r="Y304">
            <v>9.3515497405682074E-2</v>
          </cell>
          <cell r="Z304">
            <v>0</v>
          </cell>
          <cell r="AA304">
            <v>9.3515497405682074E-2</v>
          </cell>
          <cell r="AB304">
            <v>1</v>
          </cell>
        </row>
        <row r="305">
          <cell r="B305" t="str">
            <v>PR408</v>
          </cell>
          <cell r="C305">
            <v>178.13</v>
          </cell>
          <cell r="E305">
            <v>178.13</v>
          </cell>
          <cell r="O305">
            <v>178.13</v>
          </cell>
          <cell r="P305">
            <v>1</v>
          </cell>
          <cell r="Q305">
            <v>0</v>
          </cell>
          <cell r="R305">
            <v>1</v>
          </cell>
          <cell r="S305">
            <v>0</v>
          </cell>
          <cell r="T305">
            <v>0</v>
          </cell>
          <cell r="U305">
            <v>0</v>
          </cell>
          <cell r="V305">
            <v>0</v>
          </cell>
          <cell r="W305">
            <v>0</v>
          </cell>
          <cell r="X305">
            <v>0</v>
          </cell>
          <cell r="Y305">
            <v>0</v>
          </cell>
          <cell r="Z305">
            <v>0</v>
          </cell>
          <cell r="AA305">
            <v>0</v>
          </cell>
          <cell r="AB305">
            <v>1</v>
          </cell>
        </row>
        <row r="306">
          <cell r="C306">
            <v>178.13</v>
          </cell>
          <cell r="E306">
            <v>178.13</v>
          </cell>
          <cell r="O306">
            <v>178.13</v>
          </cell>
          <cell r="P306">
            <v>1</v>
          </cell>
          <cell r="Q306">
            <v>0</v>
          </cell>
          <cell r="R306">
            <v>1</v>
          </cell>
          <cell r="S306">
            <v>0</v>
          </cell>
          <cell r="T306">
            <v>0</v>
          </cell>
          <cell r="U306">
            <v>0</v>
          </cell>
          <cell r="V306">
            <v>0</v>
          </cell>
          <cell r="W306">
            <v>0</v>
          </cell>
          <cell r="X306">
            <v>0</v>
          </cell>
          <cell r="Y306">
            <v>0</v>
          </cell>
          <cell r="Z306">
            <v>0</v>
          </cell>
          <cell r="AA306">
            <v>0</v>
          </cell>
          <cell r="AB306">
            <v>1</v>
          </cell>
        </row>
        <row r="307">
          <cell r="B307" t="str">
            <v>PR413</v>
          </cell>
          <cell r="F307">
            <v>1305074.8700000001</v>
          </cell>
          <cell r="G307">
            <v>12149.71</v>
          </cell>
          <cell r="H307">
            <v>1317224.58</v>
          </cell>
          <cell r="I307">
            <v>2425354.34</v>
          </cell>
          <cell r="K307">
            <v>2425354.34</v>
          </cell>
          <cell r="O307">
            <v>3742578.92</v>
          </cell>
          <cell r="P307">
            <v>0</v>
          </cell>
          <cell r="Q307">
            <v>0</v>
          </cell>
          <cell r="R307">
            <v>0</v>
          </cell>
          <cell r="S307">
            <v>0.34871004670757888</v>
          </cell>
          <cell r="T307">
            <v>3.2463470402916712E-3</v>
          </cell>
          <cell r="U307">
            <v>0.35195639374787052</v>
          </cell>
          <cell r="V307">
            <v>0.64804360625212942</v>
          </cell>
          <cell r="W307">
            <v>0</v>
          </cell>
          <cell r="X307">
            <v>0.64804360625212942</v>
          </cell>
          <cell r="Y307">
            <v>0</v>
          </cell>
          <cell r="Z307">
            <v>0</v>
          </cell>
          <cell r="AA307">
            <v>0</v>
          </cell>
          <cell r="AB307">
            <v>1</v>
          </cell>
        </row>
        <row r="308">
          <cell r="F308">
            <v>1305074.8700000001</v>
          </cell>
          <cell r="G308">
            <v>12149.71</v>
          </cell>
          <cell r="H308">
            <v>1317224.58</v>
          </cell>
          <cell r="I308">
            <v>2425354.34</v>
          </cell>
          <cell r="K308">
            <v>2425354.34</v>
          </cell>
          <cell r="O308">
            <v>3742578.92</v>
          </cell>
          <cell r="P308">
            <v>0</v>
          </cell>
          <cell r="Q308">
            <v>0</v>
          </cell>
          <cell r="R308">
            <v>0</v>
          </cell>
          <cell r="S308">
            <v>0.34871004670757888</v>
          </cell>
          <cell r="T308">
            <v>3.2463470402916712E-3</v>
          </cell>
          <cell r="U308">
            <v>0.35195639374787052</v>
          </cell>
          <cell r="V308">
            <v>0.64804360625212942</v>
          </cell>
          <cell r="W308">
            <v>0</v>
          </cell>
          <cell r="X308">
            <v>0.64804360625212942</v>
          </cell>
          <cell r="Y308">
            <v>0</v>
          </cell>
          <cell r="Z308">
            <v>0</v>
          </cell>
          <cell r="AA308">
            <v>0</v>
          </cell>
          <cell r="AB308">
            <v>1</v>
          </cell>
        </row>
        <row r="309">
          <cell r="B309" t="str">
            <v>PR415</v>
          </cell>
          <cell r="F309">
            <v>236436.27</v>
          </cell>
          <cell r="G309">
            <v>703017.26</v>
          </cell>
          <cell r="H309">
            <v>939453.53</v>
          </cell>
          <cell r="I309">
            <v>401099.57</v>
          </cell>
          <cell r="K309">
            <v>401099.57</v>
          </cell>
          <cell r="O309">
            <v>1340553.1000000001</v>
          </cell>
          <cell r="P309">
            <v>0</v>
          </cell>
          <cell r="Q309">
            <v>0</v>
          </cell>
          <cell r="R309">
            <v>0</v>
          </cell>
          <cell r="S309">
            <v>0.17637217802114663</v>
          </cell>
          <cell r="T309">
            <v>0.524423284687492</v>
          </cell>
          <cell r="U309">
            <v>0.70079546270863868</v>
          </cell>
          <cell r="V309">
            <v>0.29920453729136132</v>
          </cell>
          <cell r="W309">
            <v>0</v>
          </cell>
          <cell r="X309">
            <v>0.29920453729136132</v>
          </cell>
          <cell r="Y309">
            <v>0</v>
          </cell>
          <cell r="Z309">
            <v>0</v>
          </cell>
          <cell r="AA309">
            <v>0</v>
          </cell>
          <cell r="AB309">
            <v>1</v>
          </cell>
        </row>
        <row r="310">
          <cell r="F310">
            <v>236436.27</v>
          </cell>
          <cell r="G310">
            <v>703017.26</v>
          </cell>
          <cell r="H310">
            <v>939453.53</v>
          </cell>
          <cell r="I310">
            <v>401099.57</v>
          </cell>
          <cell r="K310">
            <v>401099.57</v>
          </cell>
          <cell r="O310">
            <v>1340553.1000000001</v>
          </cell>
          <cell r="P310">
            <v>0</v>
          </cell>
          <cell r="Q310">
            <v>0</v>
          </cell>
          <cell r="R310">
            <v>0</v>
          </cell>
          <cell r="S310">
            <v>0.17637217802114663</v>
          </cell>
          <cell r="T310">
            <v>0.524423284687492</v>
          </cell>
          <cell r="U310">
            <v>0.70079546270863868</v>
          </cell>
          <cell r="V310">
            <v>0.29920453729136132</v>
          </cell>
          <cell r="W310">
            <v>0</v>
          </cell>
          <cell r="X310">
            <v>0.29920453729136132</v>
          </cell>
          <cell r="Y310">
            <v>0</v>
          </cell>
          <cell r="Z310">
            <v>0</v>
          </cell>
          <cell r="AA310">
            <v>0</v>
          </cell>
          <cell r="AB310">
            <v>1</v>
          </cell>
        </row>
        <row r="311">
          <cell r="B311" t="str">
            <v>PR419</v>
          </cell>
          <cell r="I311">
            <v>116433.85</v>
          </cell>
          <cell r="K311">
            <v>116433.85</v>
          </cell>
          <cell r="O311">
            <v>116433.85</v>
          </cell>
          <cell r="P311">
            <v>0</v>
          </cell>
          <cell r="Q311">
            <v>0</v>
          </cell>
          <cell r="R311">
            <v>0</v>
          </cell>
          <cell r="S311">
            <v>0</v>
          </cell>
          <cell r="T311">
            <v>0</v>
          </cell>
          <cell r="U311">
            <v>0</v>
          </cell>
          <cell r="V311">
            <v>1</v>
          </cell>
          <cell r="W311">
            <v>0</v>
          </cell>
          <cell r="X311">
            <v>1</v>
          </cell>
          <cell r="Y311">
            <v>0</v>
          </cell>
          <cell r="Z311">
            <v>0</v>
          </cell>
          <cell r="AA311">
            <v>0</v>
          </cell>
          <cell r="AB311">
            <v>1</v>
          </cell>
        </row>
        <row r="312">
          <cell r="I312">
            <v>116433.85</v>
          </cell>
          <cell r="K312">
            <v>116433.85</v>
          </cell>
          <cell r="O312">
            <v>116433.85</v>
          </cell>
          <cell r="P312">
            <v>0</v>
          </cell>
          <cell r="Q312">
            <v>0</v>
          </cell>
          <cell r="R312">
            <v>0</v>
          </cell>
          <cell r="S312">
            <v>0</v>
          </cell>
          <cell r="T312">
            <v>0</v>
          </cell>
          <cell r="U312">
            <v>0</v>
          </cell>
          <cell r="V312">
            <v>1</v>
          </cell>
          <cell r="W312">
            <v>0</v>
          </cell>
          <cell r="X312">
            <v>1</v>
          </cell>
          <cell r="Y312">
            <v>0</v>
          </cell>
          <cell r="Z312">
            <v>0</v>
          </cell>
          <cell r="AA312">
            <v>0</v>
          </cell>
          <cell r="AB312">
            <v>1</v>
          </cell>
        </row>
        <row r="313">
          <cell r="B313" t="str">
            <v>PR440</v>
          </cell>
          <cell r="I313">
            <v>83329.240000000005</v>
          </cell>
          <cell r="K313">
            <v>83329.240000000005</v>
          </cell>
          <cell r="O313">
            <v>83329.240000000005</v>
          </cell>
          <cell r="P313">
            <v>0</v>
          </cell>
          <cell r="Q313">
            <v>0</v>
          </cell>
          <cell r="R313">
            <v>0</v>
          </cell>
          <cell r="S313">
            <v>0</v>
          </cell>
          <cell r="T313">
            <v>0</v>
          </cell>
          <cell r="U313">
            <v>0</v>
          </cell>
          <cell r="V313">
            <v>1</v>
          </cell>
          <cell r="W313">
            <v>0</v>
          </cell>
          <cell r="X313">
            <v>1</v>
          </cell>
          <cell r="Y313">
            <v>0</v>
          </cell>
          <cell r="Z313">
            <v>0</v>
          </cell>
          <cell r="AA313">
            <v>0</v>
          </cell>
          <cell r="AB313">
            <v>1</v>
          </cell>
        </row>
        <row r="314">
          <cell r="I314">
            <v>83329.240000000005</v>
          </cell>
          <cell r="K314">
            <v>83329.240000000005</v>
          </cell>
          <cell r="O314">
            <v>83329.240000000005</v>
          </cell>
          <cell r="P314">
            <v>0</v>
          </cell>
          <cell r="Q314">
            <v>0</v>
          </cell>
          <cell r="R314">
            <v>0</v>
          </cell>
          <cell r="S314">
            <v>0</v>
          </cell>
          <cell r="T314">
            <v>0</v>
          </cell>
          <cell r="U314">
            <v>0</v>
          </cell>
          <cell r="V314">
            <v>1</v>
          </cell>
          <cell r="W314">
            <v>0</v>
          </cell>
          <cell r="X314">
            <v>1</v>
          </cell>
          <cell r="Y314">
            <v>0</v>
          </cell>
          <cell r="Z314">
            <v>0</v>
          </cell>
          <cell r="AA314">
            <v>0</v>
          </cell>
          <cell r="AB314">
            <v>1</v>
          </cell>
        </row>
        <row r="315">
          <cell r="B315" t="str">
            <v>PR471</v>
          </cell>
          <cell r="G315">
            <v>2362.09</v>
          </cell>
          <cell r="H315">
            <v>2362.09</v>
          </cell>
          <cell r="I315">
            <v>2292204.7999999998</v>
          </cell>
          <cell r="K315">
            <v>2292204.7999999998</v>
          </cell>
          <cell r="L315">
            <v>16460.87</v>
          </cell>
          <cell r="M315">
            <v>556664.31000000006</v>
          </cell>
          <cell r="N315">
            <v>573125.18000000005</v>
          </cell>
          <cell r="O315">
            <v>2867692.07</v>
          </cell>
          <cell r="P315">
            <v>0</v>
          </cell>
          <cell r="Q315">
            <v>0</v>
          </cell>
          <cell r="R315">
            <v>0</v>
          </cell>
          <cell r="S315">
            <v>0</v>
          </cell>
          <cell r="T315">
            <v>8.2369025067604283E-4</v>
          </cell>
          <cell r="U315">
            <v>8.2369025067604283E-4</v>
          </cell>
          <cell r="V315">
            <v>0.79932040960032358</v>
          </cell>
          <cell r="W315">
            <v>0</v>
          </cell>
          <cell r="X315">
            <v>0.79932040960032358</v>
          </cell>
          <cell r="Y315">
            <v>5.7401107225574606E-3</v>
          </cell>
          <cell r="Z315">
            <v>0.19411578942644286</v>
          </cell>
          <cell r="AA315">
            <v>0.19985590014900034</v>
          </cell>
          <cell r="AB315">
            <v>1</v>
          </cell>
        </row>
        <row r="316">
          <cell r="G316">
            <v>2362.09</v>
          </cell>
          <cell r="H316">
            <v>2362.09</v>
          </cell>
          <cell r="I316">
            <v>2292204.7999999998</v>
          </cell>
          <cell r="K316">
            <v>2292204.7999999998</v>
          </cell>
          <cell r="L316">
            <v>16460.87</v>
          </cell>
          <cell r="M316">
            <v>556664.31000000006</v>
          </cell>
          <cell r="N316">
            <v>573125.18000000005</v>
          </cell>
          <cell r="O316">
            <v>2867692.07</v>
          </cell>
          <cell r="P316">
            <v>0</v>
          </cell>
          <cell r="Q316">
            <v>0</v>
          </cell>
          <cell r="R316">
            <v>0</v>
          </cell>
          <cell r="S316">
            <v>0</v>
          </cell>
          <cell r="T316">
            <v>8.2369025067604283E-4</v>
          </cell>
          <cell r="U316">
            <v>8.2369025067604283E-4</v>
          </cell>
          <cell r="V316">
            <v>0.79932040960032358</v>
          </cell>
          <cell r="W316">
            <v>0</v>
          </cell>
          <cell r="X316">
            <v>0.79932040960032358</v>
          </cell>
          <cell r="Y316">
            <v>5.7401107225574606E-3</v>
          </cell>
          <cell r="Z316">
            <v>0.19411578942644286</v>
          </cell>
          <cell r="AA316">
            <v>0.19985590014900034</v>
          </cell>
          <cell r="AB316">
            <v>1</v>
          </cell>
        </row>
        <row r="317">
          <cell r="B317" t="str">
            <v>PR476</v>
          </cell>
          <cell r="I317">
            <v>4771.4799999999996</v>
          </cell>
          <cell r="K317">
            <v>4771.4799999999996</v>
          </cell>
          <cell r="M317">
            <v>5067.66</v>
          </cell>
          <cell r="N317">
            <v>5067.66</v>
          </cell>
          <cell r="O317">
            <v>9839.14</v>
          </cell>
          <cell r="P317">
            <v>0</v>
          </cell>
          <cell r="Q317">
            <v>0</v>
          </cell>
          <cell r="R317">
            <v>0</v>
          </cell>
          <cell r="S317">
            <v>0</v>
          </cell>
          <cell r="T317">
            <v>0</v>
          </cell>
          <cell r="U317">
            <v>0</v>
          </cell>
          <cell r="V317">
            <v>0.4849488878093004</v>
          </cell>
          <cell r="W317">
            <v>0</v>
          </cell>
          <cell r="X317">
            <v>0.4849488878093004</v>
          </cell>
          <cell r="Y317">
            <v>0</v>
          </cell>
          <cell r="Z317">
            <v>0.51505111219069966</v>
          </cell>
          <cell r="AA317">
            <v>0.51505111219069966</v>
          </cell>
          <cell r="AB317">
            <v>1</v>
          </cell>
        </row>
        <row r="318">
          <cell r="I318">
            <v>4771.4799999999996</v>
          </cell>
          <cell r="K318">
            <v>4771.4799999999996</v>
          </cell>
          <cell r="M318">
            <v>5067.66</v>
          </cell>
          <cell r="N318">
            <v>5067.66</v>
          </cell>
          <cell r="O318">
            <v>9839.14</v>
          </cell>
          <cell r="P318">
            <v>0</v>
          </cell>
          <cell r="Q318">
            <v>0</v>
          </cell>
          <cell r="R318">
            <v>0</v>
          </cell>
          <cell r="S318">
            <v>0</v>
          </cell>
          <cell r="T318">
            <v>0</v>
          </cell>
          <cell r="U318">
            <v>0</v>
          </cell>
          <cell r="V318">
            <v>0.4849488878093004</v>
          </cell>
          <cell r="W318">
            <v>0</v>
          </cell>
          <cell r="X318">
            <v>0.4849488878093004</v>
          </cell>
          <cell r="Y318">
            <v>0</v>
          </cell>
          <cell r="Z318">
            <v>0.51505111219069966</v>
          </cell>
          <cell r="AA318">
            <v>0.51505111219069966</v>
          </cell>
          <cell r="AB318">
            <v>1</v>
          </cell>
        </row>
        <row r="319">
          <cell r="B319" t="str">
            <v>PR484</v>
          </cell>
          <cell r="I319">
            <v>15286.36</v>
          </cell>
          <cell r="K319">
            <v>15286.36</v>
          </cell>
          <cell r="O319">
            <v>15286.36</v>
          </cell>
          <cell r="P319">
            <v>0</v>
          </cell>
          <cell r="Q319">
            <v>0</v>
          </cell>
          <cell r="R319">
            <v>0</v>
          </cell>
          <cell r="S319">
            <v>0</v>
          </cell>
          <cell r="T319">
            <v>0</v>
          </cell>
          <cell r="U319">
            <v>0</v>
          </cell>
          <cell r="V319">
            <v>1</v>
          </cell>
          <cell r="W319">
            <v>0</v>
          </cell>
          <cell r="X319">
            <v>1</v>
          </cell>
          <cell r="Y319">
            <v>0</v>
          </cell>
          <cell r="Z319">
            <v>0</v>
          </cell>
          <cell r="AA319">
            <v>0</v>
          </cell>
          <cell r="AB319">
            <v>1</v>
          </cell>
        </row>
        <row r="320">
          <cell r="I320">
            <v>15286.36</v>
          </cell>
          <cell r="K320">
            <v>15286.36</v>
          </cell>
          <cell r="O320">
            <v>15286.36</v>
          </cell>
          <cell r="P320">
            <v>0</v>
          </cell>
          <cell r="Q320">
            <v>0</v>
          </cell>
          <cell r="R320">
            <v>0</v>
          </cell>
          <cell r="S320">
            <v>0</v>
          </cell>
          <cell r="T320">
            <v>0</v>
          </cell>
          <cell r="U320">
            <v>0</v>
          </cell>
          <cell r="V320">
            <v>1</v>
          </cell>
          <cell r="W320">
            <v>0</v>
          </cell>
          <cell r="X320">
            <v>1</v>
          </cell>
          <cell r="Y320">
            <v>0</v>
          </cell>
          <cell r="Z320">
            <v>0</v>
          </cell>
          <cell r="AA320">
            <v>0</v>
          </cell>
          <cell r="AB320">
            <v>1</v>
          </cell>
        </row>
        <row r="321">
          <cell r="B321" t="str">
            <v>PR487</v>
          </cell>
          <cell r="C321">
            <v>168346.25</v>
          </cell>
          <cell r="D321">
            <v>189762.36</v>
          </cell>
          <cell r="E321">
            <v>358108.61</v>
          </cell>
          <cell r="G321">
            <v>1170395.78</v>
          </cell>
          <cell r="H321">
            <v>1170395.78</v>
          </cell>
          <cell r="I321">
            <v>1165564.7</v>
          </cell>
          <cell r="K321">
            <v>1165564.7</v>
          </cell>
          <cell r="M321">
            <v>5648.17</v>
          </cell>
          <cell r="N321">
            <v>5648.17</v>
          </cell>
          <cell r="O321">
            <v>2699717.26</v>
          </cell>
          <cell r="P321">
            <v>6.2356992894878192E-2</v>
          </cell>
          <cell r="Q321">
            <v>7.0289716190502116E-2</v>
          </cell>
          <cell r="R321">
            <v>0.13264670908538032</v>
          </cell>
          <cell r="S321">
            <v>0</v>
          </cell>
          <cell r="T321">
            <v>0.43352531664741817</v>
          </cell>
          <cell r="U321">
            <v>0.43352531664741817</v>
          </cell>
          <cell r="V321">
            <v>0.43173584036722423</v>
          </cell>
          <cell r="W321">
            <v>0</v>
          </cell>
          <cell r="X321">
            <v>0.43173584036722423</v>
          </cell>
          <cell r="Y321">
            <v>0</v>
          </cell>
          <cell r="Z321">
            <v>2.092133899977363E-3</v>
          </cell>
          <cell r="AA321">
            <v>2.092133899977363E-3</v>
          </cell>
          <cell r="AB321">
            <v>1</v>
          </cell>
        </row>
        <row r="322">
          <cell r="C322">
            <v>168346.25</v>
          </cell>
          <cell r="D322">
            <v>189762.36</v>
          </cell>
          <cell r="E322">
            <v>358108.61</v>
          </cell>
          <cell r="G322">
            <v>1170395.78</v>
          </cell>
          <cell r="H322">
            <v>1170395.78</v>
          </cell>
          <cell r="I322">
            <v>1165564.7</v>
          </cell>
          <cell r="K322">
            <v>1165564.7</v>
          </cell>
          <cell r="M322">
            <v>5648.17</v>
          </cell>
          <cell r="N322">
            <v>5648.17</v>
          </cell>
          <cell r="O322">
            <v>2699717.26</v>
          </cell>
          <cell r="P322">
            <v>6.2356992894878192E-2</v>
          </cell>
          <cell r="Q322">
            <v>7.0289716190502116E-2</v>
          </cell>
          <cell r="R322">
            <v>0.13264670908538032</v>
          </cell>
          <cell r="S322">
            <v>0</v>
          </cell>
          <cell r="T322">
            <v>0.43352531664741817</v>
          </cell>
          <cell r="U322">
            <v>0.43352531664741817</v>
          </cell>
          <cell r="V322">
            <v>0.43173584036722423</v>
          </cell>
          <cell r="W322">
            <v>0</v>
          </cell>
          <cell r="X322">
            <v>0.43173584036722423</v>
          </cell>
          <cell r="Y322">
            <v>0</v>
          </cell>
          <cell r="Z322">
            <v>2.092133899977363E-3</v>
          </cell>
          <cell r="AA322">
            <v>2.092133899977363E-3</v>
          </cell>
          <cell r="AB322">
            <v>1</v>
          </cell>
        </row>
        <row r="323">
          <cell r="B323" t="str">
            <v>PR509</v>
          </cell>
          <cell r="I323">
            <v>467405.41</v>
          </cell>
          <cell r="K323">
            <v>467405.41</v>
          </cell>
          <cell r="O323">
            <v>467405.41</v>
          </cell>
          <cell r="P323">
            <v>0</v>
          </cell>
          <cell r="Q323">
            <v>0</v>
          </cell>
          <cell r="R323">
            <v>0</v>
          </cell>
          <cell r="S323">
            <v>0</v>
          </cell>
          <cell r="T323">
            <v>0</v>
          </cell>
          <cell r="U323">
            <v>0</v>
          </cell>
          <cell r="V323">
            <v>1</v>
          </cell>
          <cell r="W323">
            <v>0</v>
          </cell>
          <cell r="X323">
            <v>1</v>
          </cell>
          <cell r="Y323">
            <v>0</v>
          </cell>
          <cell r="Z323">
            <v>0</v>
          </cell>
          <cell r="AA323">
            <v>0</v>
          </cell>
          <cell r="AB323">
            <v>1</v>
          </cell>
        </row>
        <row r="324">
          <cell r="I324">
            <v>467405.41</v>
          </cell>
          <cell r="K324">
            <v>467405.41</v>
          </cell>
          <cell r="O324">
            <v>467405.41</v>
          </cell>
          <cell r="P324">
            <v>0</v>
          </cell>
          <cell r="Q324">
            <v>0</v>
          </cell>
          <cell r="R324">
            <v>0</v>
          </cell>
          <cell r="S324">
            <v>0</v>
          </cell>
          <cell r="T324">
            <v>0</v>
          </cell>
          <cell r="U324">
            <v>0</v>
          </cell>
          <cell r="V324">
            <v>1</v>
          </cell>
          <cell r="W324">
            <v>0</v>
          </cell>
          <cell r="X324">
            <v>1</v>
          </cell>
          <cell r="Y324">
            <v>0</v>
          </cell>
          <cell r="Z324">
            <v>0</v>
          </cell>
          <cell r="AA324">
            <v>0</v>
          </cell>
          <cell r="AB324">
            <v>1</v>
          </cell>
        </row>
        <row r="325">
          <cell r="B325" t="str">
            <v>PR516</v>
          </cell>
          <cell r="I325">
            <v>2316.0300000000002</v>
          </cell>
          <cell r="K325">
            <v>2316.0300000000002</v>
          </cell>
          <cell r="O325">
            <v>2316.0300000000002</v>
          </cell>
          <cell r="P325">
            <v>0</v>
          </cell>
          <cell r="Q325">
            <v>0</v>
          </cell>
          <cell r="R325">
            <v>0</v>
          </cell>
          <cell r="S325">
            <v>0</v>
          </cell>
          <cell r="T325">
            <v>0</v>
          </cell>
          <cell r="U325">
            <v>0</v>
          </cell>
          <cell r="V325">
            <v>1</v>
          </cell>
          <cell r="W325">
            <v>0</v>
          </cell>
          <cell r="X325">
            <v>1</v>
          </cell>
          <cell r="Y325">
            <v>0</v>
          </cell>
          <cell r="Z325">
            <v>0</v>
          </cell>
          <cell r="AA325">
            <v>0</v>
          </cell>
          <cell r="AB325">
            <v>1</v>
          </cell>
        </row>
        <row r="326">
          <cell r="I326">
            <v>2316.0300000000002</v>
          </cell>
          <cell r="K326">
            <v>2316.0300000000002</v>
          </cell>
          <cell r="O326">
            <v>2316.0300000000002</v>
          </cell>
          <cell r="P326">
            <v>0</v>
          </cell>
          <cell r="Q326">
            <v>0</v>
          </cell>
          <cell r="R326">
            <v>0</v>
          </cell>
          <cell r="S326">
            <v>0</v>
          </cell>
          <cell r="T326">
            <v>0</v>
          </cell>
          <cell r="U326">
            <v>0</v>
          </cell>
          <cell r="V326">
            <v>1</v>
          </cell>
          <cell r="W326">
            <v>0</v>
          </cell>
          <cell r="X326">
            <v>1</v>
          </cell>
          <cell r="Y326">
            <v>0</v>
          </cell>
          <cell r="Z326">
            <v>0</v>
          </cell>
          <cell r="AA326">
            <v>0</v>
          </cell>
          <cell r="AB326">
            <v>1</v>
          </cell>
        </row>
        <row r="327">
          <cell r="B327" t="str">
            <v>PR521</v>
          </cell>
          <cell r="I327">
            <v>16258.93</v>
          </cell>
          <cell r="K327">
            <v>16258.93</v>
          </cell>
          <cell r="O327">
            <v>16258.93</v>
          </cell>
          <cell r="P327">
            <v>0</v>
          </cell>
          <cell r="Q327">
            <v>0</v>
          </cell>
          <cell r="R327">
            <v>0</v>
          </cell>
          <cell r="S327">
            <v>0</v>
          </cell>
          <cell r="T327">
            <v>0</v>
          </cell>
          <cell r="U327">
            <v>0</v>
          </cell>
          <cell r="V327">
            <v>1</v>
          </cell>
          <cell r="W327">
            <v>0</v>
          </cell>
          <cell r="X327">
            <v>1</v>
          </cell>
          <cell r="Y327">
            <v>0</v>
          </cell>
          <cell r="Z327">
            <v>0</v>
          </cell>
          <cell r="AA327">
            <v>0</v>
          </cell>
          <cell r="AB327">
            <v>1</v>
          </cell>
        </row>
        <row r="328">
          <cell r="I328">
            <v>16258.93</v>
          </cell>
          <cell r="K328">
            <v>16258.93</v>
          </cell>
          <cell r="O328">
            <v>16258.93</v>
          </cell>
          <cell r="P328">
            <v>0</v>
          </cell>
          <cell r="Q328">
            <v>0</v>
          </cell>
          <cell r="R328">
            <v>0</v>
          </cell>
          <cell r="S328">
            <v>0</v>
          </cell>
          <cell r="T328">
            <v>0</v>
          </cell>
          <cell r="U328">
            <v>0</v>
          </cell>
          <cell r="V328">
            <v>1</v>
          </cell>
          <cell r="W328">
            <v>0</v>
          </cell>
          <cell r="X328">
            <v>1</v>
          </cell>
          <cell r="Y328">
            <v>0</v>
          </cell>
          <cell r="Z328">
            <v>0</v>
          </cell>
          <cell r="AA328">
            <v>0</v>
          </cell>
          <cell r="AB328">
            <v>1</v>
          </cell>
        </row>
        <row r="329">
          <cell r="B329" t="str">
            <v>PR546</v>
          </cell>
          <cell r="C329">
            <v>16456.669999999998</v>
          </cell>
          <cell r="E329">
            <v>16456.669999999998</v>
          </cell>
          <cell r="I329">
            <v>26960.5</v>
          </cell>
          <cell r="K329">
            <v>26960.5</v>
          </cell>
          <cell r="O329">
            <v>43417.17</v>
          </cell>
          <cell r="P329">
            <v>0.37903598967873769</v>
          </cell>
          <cell r="Q329">
            <v>0</v>
          </cell>
          <cell r="R329">
            <v>0.37903598967873769</v>
          </cell>
          <cell r="S329">
            <v>0</v>
          </cell>
          <cell r="T329">
            <v>0</v>
          </cell>
          <cell r="U329">
            <v>0</v>
          </cell>
          <cell r="V329">
            <v>0.62096401032126236</v>
          </cell>
          <cell r="W329">
            <v>0</v>
          </cell>
          <cell r="X329">
            <v>0.62096401032126236</v>
          </cell>
          <cell r="Y329">
            <v>0</v>
          </cell>
          <cell r="Z329">
            <v>0</v>
          </cell>
          <cell r="AA329">
            <v>0</v>
          </cell>
          <cell r="AB329">
            <v>1</v>
          </cell>
        </row>
        <row r="330">
          <cell r="C330">
            <v>16456.669999999998</v>
          </cell>
          <cell r="E330">
            <v>16456.669999999998</v>
          </cell>
          <cell r="I330">
            <v>26960.5</v>
          </cell>
          <cell r="K330">
            <v>26960.5</v>
          </cell>
          <cell r="O330">
            <v>43417.17</v>
          </cell>
          <cell r="P330">
            <v>0.37903598967873769</v>
          </cell>
          <cell r="Q330">
            <v>0</v>
          </cell>
          <cell r="R330">
            <v>0.37903598967873769</v>
          </cell>
          <cell r="S330">
            <v>0</v>
          </cell>
          <cell r="T330">
            <v>0</v>
          </cell>
          <cell r="U330">
            <v>0</v>
          </cell>
          <cell r="V330">
            <v>0.62096401032126236</v>
          </cell>
          <cell r="W330">
            <v>0</v>
          </cell>
          <cell r="X330">
            <v>0.62096401032126236</v>
          </cell>
          <cell r="Y330">
            <v>0</v>
          </cell>
          <cell r="Z330">
            <v>0</v>
          </cell>
          <cell r="AA330">
            <v>0</v>
          </cell>
          <cell r="AB330">
            <v>1</v>
          </cell>
        </row>
        <row r="331">
          <cell r="B331" t="str">
            <v>PR561</v>
          </cell>
          <cell r="I331">
            <v>58355.63</v>
          </cell>
          <cell r="K331">
            <v>58355.63</v>
          </cell>
          <cell r="M331">
            <v>405.07</v>
          </cell>
          <cell r="N331">
            <v>405.07</v>
          </cell>
          <cell r="O331">
            <v>58760.7</v>
          </cell>
          <cell r="P331">
            <v>0</v>
          </cell>
          <cell r="Q331">
            <v>0</v>
          </cell>
          <cell r="R331">
            <v>0</v>
          </cell>
          <cell r="S331">
            <v>0</v>
          </cell>
          <cell r="T331">
            <v>0</v>
          </cell>
          <cell r="U331">
            <v>0</v>
          </cell>
          <cell r="V331">
            <v>0.99310644699603645</v>
          </cell>
          <cell r="W331">
            <v>0</v>
          </cell>
          <cell r="X331">
            <v>0.99310644699603645</v>
          </cell>
          <cell r="Y331">
            <v>0</v>
          </cell>
          <cell r="Z331">
            <v>6.8935530039635337E-3</v>
          </cell>
          <cell r="AA331">
            <v>6.8935530039635337E-3</v>
          </cell>
          <cell r="AB331">
            <v>1</v>
          </cell>
        </row>
        <row r="332">
          <cell r="I332">
            <v>58355.63</v>
          </cell>
          <cell r="K332">
            <v>58355.63</v>
          </cell>
          <cell r="M332">
            <v>405.07</v>
          </cell>
          <cell r="N332">
            <v>405.07</v>
          </cell>
          <cell r="O332">
            <v>58760.7</v>
          </cell>
          <cell r="P332">
            <v>0</v>
          </cell>
          <cell r="Q332">
            <v>0</v>
          </cell>
          <cell r="R332">
            <v>0</v>
          </cell>
          <cell r="S332">
            <v>0</v>
          </cell>
          <cell r="T332">
            <v>0</v>
          </cell>
          <cell r="U332">
            <v>0</v>
          </cell>
          <cell r="V332">
            <v>0.99310644699603645</v>
          </cell>
          <cell r="W332">
            <v>0</v>
          </cell>
          <cell r="X332">
            <v>0.99310644699603645</v>
          </cell>
          <cell r="Y332">
            <v>0</v>
          </cell>
          <cell r="Z332">
            <v>6.8935530039635337E-3</v>
          </cell>
          <cell r="AA332">
            <v>6.8935530039635337E-3</v>
          </cell>
          <cell r="AB332">
            <v>1</v>
          </cell>
        </row>
        <row r="333">
          <cell r="B333" t="str">
            <v>PR563</v>
          </cell>
          <cell r="I333">
            <v>684652.29</v>
          </cell>
          <cell r="K333">
            <v>684652.29</v>
          </cell>
          <cell r="L333">
            <v>259.83</v>
          </cell>
          <cell r="M333">
            <v>147551.32999999999</v>
          </cell>
          <cell r="N333">
            <v>147811.16</v>
          </cell>
          <cell r="O333">
            <v>832463.45</v>
          </cell>
          <cell r="P333">
            <v>0</v>
          </cell>
          <cell r="Q333">
            <v>0</v>
          </cell>
          <cell r="R333">
            <v>0</v>
          </cell>
          <cell r="S333">
            <v>0</v>
          </cell>
          <cell r="T333">
            <v>0</v>
          </cell>
          <cell r="U333">
            <v>0</v>
          </cell>
          <cell r="V333">
            <v>0.82244126153526631</v>
          </cell>
          <cell r="W333">
            <v>0</v>
          </cell>
          <cell r="X333">
            <v>0.82244126153526631</v>
          </cell>
          <cell r="Y333">
            <v>3.1212181147412536E-4</v>
          </cell>
          <cell r="Z333">
            <v>0.17724661665325966</v>
          </cell>
          <cell r="AA333">
            <v>0.1775587384647338</v>
          </cell>
          <cell r="AB333">
            <v>1</v>
          </cell>
        </row>
        <row r="334">
          <cell r="I334">
            <v>684652.29</v>
          </cell>
          <cell r="K334">
            <v>684652.29</v>
          </cell>
          <cell r="L334">
            <v>259.83</v>
          </cell>
          <cell r="M334">
            <v>147551.32999999999</v>
          </cell>
          <cell r="N334">
            <v>147811.16</v>
          </cell>
          <cell r="O334">
            <v>832463.45</v>
          </cell>
          <cell r="P334">
            <v>0</v>
          </cell>
          <cell r="Q334">
            <v>0</v>
          </cell>
          <cell r="R334">
            <v>0</v>
          </cell>
          <cell r="S334">
            <v>0</v>
          </cell>
          <cell r="T334">
            <v>0</v>
          </cell>
          <cell r="U334">
            <v>0</v>
          </cell>
          <cell r="V334">
            <v>0.82244126153526631</v>
          </cell>
          <cell r="W334">
            <v>0</v>
          </cell>
          <cell r="X334">
            <v>0.82244126153526631</v>
          </cell>
          <cell r="Y334">
            <v>3.1212181147412536E-4</v>
          </cell>
          <cell r="Z334">
            <v>0.17724661665325966</v>
          </cell>
          <cell r="AA334">
            <v>0.1775587384647338</v>
          </cell>
          <cell r="AB334">
            <v>1</v>
          </cell>
        </row>
        <row r="335">
          <cell r="B335" t="str">
            <v>PR565</v>
          </cell>
          <cell r="G335">
            <v>19313.009999999998</v>
          </cell>
          <cell r="H335">
            <v>19313.009999999998</v>
          </cell>
          <cell r="I335">
            <v>334083.01</v>
          </cell>
          <cell r="K335">
            <v>334083.01</v>
          </cell>
          <cell r="O335">
            <v>353396.02</v>
          </cell>
          <cell r="P335">
            <v>0</v>
          </cell>
          <cell r="Q335">
            <v>0</v>
          </cell>
          <cell r="R335">
            <v>0</v>
          </cell>
          <cell r="S335">
            <v>0</v>
          </cell>
          <cell r="T335">
            <v>5.4649766570659161E-2</v>
          </cell>
          <cell r="U335">
            <v>5.4649766570659161E-2</v>
          </cell>
          <cell r="V335">
            <v>0.94535023342934077</v>
          </cell>
          <cell r="W335">
            <v>0</v>
          </cell>
          <cell r="X335">
            <v>0.94535023342934077</v>
          </cell>
          <cell r="Y335">
            <v>0</v>
          </cell>
          <cell r="Z335">
            <v>0</v>
          </cell>
          <cell r="AA335">
            <v>0</v>
          </cell>
          <cell r="AB335">
            <v>1</v>
          </cell>
        </row>
        <row r="336">
          <cell r="G336">
            <v>19313.009999999998</v>
          </cell>
          <cell r="H336">
            <v>19313.009999999998</v>
          </cell>
          <cell r="I336">
            <v>334083.01</v>
          </cell>
          <cell r="K336">
            <v>334083.01</v>
          </cell>
          <cell r="O336">
            <v>353396.02</v>
          </cell>
          <cell r="P336">
            <v>0</v>
          </cell>
          <cell r="Q336">
            <v>0</v>
          </cell>
          <cell r="R336">
            <v>0</v>
          </cell>
          <cell r="S336">
            <v>0</v>
          </cell>
          <cell r="T336">
            <v>5.4649766570659161E-2</v>
          </cell>
          <cell r="U336">
            <v>5.4649766570659161E-2</v>
          </cell>
          <cell r="V336">
            <v>0.94535023342934077</v>
          </cell>
          <cell r="W336">
            <v>0</v>
          </cell>
          <cell r="X336">
            <v>0.94535023342934077</v>
          </cell>
          <cell r="Y336">
            <v>0</v>
          </cell>
          <cell r="Z336">
            <v>0</v>
          </cell>
          <cell r="AA336">
            <v>0</v>
          </cell>
          <cell r="AB336">
            <v>1</v>
          </cell>
        </row>
        <row r="337">
          <cell r="B337" t="str">
            <v>PR570</v>
          </cell>
          <cell r="I337">
            <v>329.87</v>
          </cell>
          <cell r="K337">
            <v>329.87</v>
          </cell>
          <cell r="O337">
            <v>329.87</v>
          </cell>
          <cell r="P337">
            <v>0</v>
          </cell>
          <cell r="Q337">
            <v>0</v>
          </cell>
          <cell r="R337">
            <v>0</v>
          </cell>
          <cell r="S337">
            <v>0</v>
          </cell>
          <cell r="T337">
            <v>0</v>
          </cell>
          <cell r="U337">
            <v>0</v>
          </cell>
          <cell r="V337">
            <v>1</v>
          </cell>
          <cell r="W337">
            <v>0</v>
          </cell>
          <cell r="X337">
            <v>1</v>
          </cell>
          <cell r="Y337">
            <v>0</v>
          </cell>
          <cell r="Z337">
            <v>0</v>
          </cell>
          <cell r="AA337">
            <v>0</v>
          </cell>
          <cell r="AB337">
            <v>1</v>
          </cell>
        </row>
        <row r="338">
          <cell r="I338">
            <v>329.87</v>
          </cell>
          <cell r="K338">
            <v>329.87</v>
          </cell>
          <cell r="O338">
            <v>329.87</v>
          </cell>
          <cell r="P338">
            <v>0</v>
          </cell>
          <cell r="Q338">
            <v>0</v>
          </cell>
          <cell r="R338">
            <v>0</v>
          </cell>
          <cell r="S338">
            <v>0</v>
          </cell>
          <cell r="T338">
            <v>0</v>
          </cell>
          <cell r="U338">
            <v>0</v>
          </cell>
          <cell r="V338">
            <v>1</v>
          </cell>
          <cell r="W338">
            <v>0</v>
          </cell>
          <cell r="X338">
            <v>1</v>
          </cell>
          <cell r="Y338">
            <v>0</v>
          </cell>
          <cell r="Z338">
            <v>0</v>
          </cell>
          <cell r="AA338">
            <v>0</v>
          </cell>
          <cell r="AB338">
            <v>1</v>
          </cell>
        </row>
        <row r="339">
          <cell r="B339" t="str">
            <v>PR595</v>
          </cell>
          <cell r="G339">
            <v>6852.6</v>
          </cell>
          <cell r="H339">
            <v>6852.6</v>
          </cell>
          <cell r="I339">
            <v>109535.75</v>
          </cell>
          <cell r="K339">
            <v>109535.75</v>
          </cell>
          <cell r="O339">
            <v>116388.35</v>
          </cell>
          <cell r="P339">
            <v>0</v>
          </cell>
          <cell r="Q339">
            <v>0</v>
          </cell>
          <cell r="R339">
            <v>0</v>
          </cell>
          <cell r="S339">
            <v>0</v>
          </cell>
          <cell r="T339">
            <v>5.8877026781460513E-2</v>
          </cell>
          <cell r="U339">
            <v>5.8877026781460513E-2</v>
          </cell>
          <cell r="V339">
            <v>0.94112297321853944</v>
          </cell>
          <cell r="W339">
            <v>0</v>
          </cell>
          <cell r="X339">
            <v>0.94112297321853944</v>
          </cell>
          <cell r="Y339">
            <v>0</v>
          </cell>
          <cell r="Z339">
            <v>0</v>
          </cell>
          <cell r="AA339">
            <v>0</v>
          </cell>
          <cell r="AB339">
            <v>1</v>
          </cell>
        </row>
        <row r="340">
          <cell r="G340">
            <v>6852.6</v>
          </cell>
          <cell r="H340">
            <v>6852.6</v>
          </cell>
          <cell r="I340">
            <v>109535.75</v>
          </cell>
          <cell r="K340">
            <v>109535.75</v>
          </cell>
          <cell r="O340">
            <v>116388.35</v>
          </cell>
          <cell r="P340">
            <v>0</v>
          </cell>
          <cell r="Q340">
            <v>0</v>
          </cell>
          <cell r="R340">
            <v>0</v>
          </cell>
          <cell r="S340">
            <v>0</v>
          </cell>
          <cell r="T340">
            <v>5.8877026781460513E-2</v>
          </cell>
          <cell r="U340">
            <v>5.8877026781460513E-2</v>
          </cell>
          <cell r="V340">
            <v>0.94112297321853944</v>
          </cell>
          <cell r="W340">
            <v>0</v>
          </cell>
          <cell r="X340">
            <v>0.94112297321853944</v>
          </cell>
          <cell r="Y340">
            <v>0</v>
          </cell>
          <cell r="Z340">
            <v>0</v>
          </cell>
          <cell r="AA340">
            <v>0</v>
          </cell>
          <cell r="AB340">
            <v>1</v>
          </cell>
        </row>
        <row r="341">
          <cell r="B341" t="str">
            <v>PR599</v>
          </cell>
          <cell r="I341">
            <v>1650</v>
          </cell>
          <cell r="K341">
            <v>1650</v>
          </cell>
          <cell r="O341">
            <v>1650</v>
          </cell>
          <cell r="P341">
            <v>0</v>
          </cell>
          <cell r="Q341">
            <v>0</v>
          </cell>
          <cell r="R341">
            <v>0</v>
          </cell>
          <cell r="S341">
            <v>0</v>
          </cell>
          <cell r="T341">
            <v>0</v>
          </cell>
          <cell r="U341">
            <v>0</v>
          </cell>
          <cell r="V341">
            <v>1</v>
          </cell>
          <cell r="W341">
            <v>0</v>
          </cell>
          <cell r="X341">
            <v>1</v>
          </cell>
          <cell r="Y341">
            <v>0</v>
          </cell>
          <cell r="Z341">
            <v>0</v>
          </cell>
          <cell r="AA341">
            <v>0</v>
          </cell>
          <cell r="AB341">
            <v>1</v>
          </cell>
        </row>
        <row r="342">
          <cell r="I342">
            <v>1650</v>
          </cell>
          <cell r="K342">
            <v>1650</v>
          </cell>
          <cell r="O342">
            <v>1650</v>
          </cell>
          <cell r="P342">
            <v>0</v>
          </cell>
          <cell r="Q342">
            <v>0</v>
          </cell>
          <cell r="R342">
            <v>0</v>
          </cell>
          <cell r="S342">
            <v>0</v>
          </cell>
          <cell r="T342">
            <v>0</v>
          </cell>
          <cell r="U342">
            <v>0</v>
          </cell>
          <cell r="V342">
            <v>1</v>
          </cell>
          <cell r="W342">
            <v>0</v>
          </cell>
          <cell r="X342">
            <v>1</v>
          </cell>
          <cell r="Y342">
            <v>0</v>
          </cell>
          <cell r="Z342">
            <v>0</v>
          </cell>
          <cell r="AA342">
            <v>0</v>
          </cell>
          <cell r="AB342">
            <v>1</v>
          </cell>
        </row>
        <row r="343">
          <cell r="B343" t="str">
            <v>PR604</v>
          </cell>
          <cell r="I343">
            <v>7819.84</v>
          </cell>
          <cell r="K343">
            <v>7819.84</v>
          </cell>
          <cell r="O343">
            <v>7819.84</v>
          </cell>
          <cell r="P343">
            <v>0</v>
          </cell>
          <cell r="Q343">
            <v>0</v>
          </cell>
          <cell r="R343">
            <v>0</v>
          </cell>
          <cell r="S343">
            <v>0</v>
          </cell>
          <cell r="T343">
            <v>0</v>
          </cell>
          <cell r="U343">
            <v>0</v>
          </cell>
          <cell r="V343">
            <v>1</v>
          </cell>
          <cell r="W343">
            <v>0</v>
          </cell>
          <cell r="X343">
            <v>1</v>
          </cell>
          <cell r="Y343">
            <v>0</v>
          </cell>
          <cell r="Z343">
            <v>0</v>
          </cell>
          <cell r="AA343">
            <v>0</v>
          </cell>
          <cell r="AB343">
            <v>1</v>
          </cell>
        </row>
        <row r="344">
          <cell r="I344">
            <v>7819.84</v>
          </cell>
          <cell r="K344">
            <v>7819.84</v>
          </cell>
          <cell r="O344">
            <v>7819.84</v>
          </cell>
          <cell r="P344">
            <v>0</v>
          </cell>
          <cell r="Q344">
            <v>0</v>
          </cell>
          <cell r="R344">
            <v>0</v>
          </cell>
          <cell r="S344">
            <v>0</v>
          </cell>
          <cell r="T344">
            <v>0</v>
          </cell>
          <cell r="U344">
            <v>0</v>
          </cell>
          <cell r="V344">
            <v>1</v>
          </cell>
          <cell r="W344">
            <v>0</v>
          </cell>
          <cell r="X344">
            <v>1</v>
          </cell>
          <cell r="Y344">
            <v>0</v>
          </cell>
          <cell r="Z344">
            <v>0</v>
          </cell>
          <cell r="AA344">
            <v>0</v>
          </cell>
          <cell r="AB344">
            <v>1</v>
          </cell>
        </row>
        <row r="345">
          <cell r="B345" t="str">
            <v>PR605</v>
          </cell>
          <cell r="I345">
            <v>602451.86</v>
          </cell>
          <cell r="K345">
            <v>602451.86</v>
          </cell>
          <cell r="O345">
            <v>602451.86</v>
          </cell>
          <cell r="P345">
            <v>0</v>
          </cell>
          <cell r="Q345">
            <v>0</v>
          </cell>
          <cell r="R345">
            <v>0</v>
          </cell>
          <cell r="S345">
            <v>0</v>
          </cell>
          <cell r="T345">
            <v>0</v>
          </cell>
          <cell r="U345">
            <v>0</v>
          </cell>
          <cell r="V345">
            <v>1</v>
          </cell>
          <cell r="W345">
            <v>0</v>
          </cell>
          <cell r="X345">
            <v>1</v>
          </cell>
          <cell r="Y345">
            <v>0</v>
          </cell>
          <cell r="Z345">
            <v>0</v>
          </cell>
          <cell r="AA345">
            <v>0</v>
          </cell>
          <cell r="AB345">
            <v>1</v>
          </cell>
        </row>
        <row r="346">
          <cell r="I346">
            <v>602451.86</v>
          </cell>
          <cell r="K346">
            <v>602451.86</v>
          </cell>
          <cell r="O346">
            <v>602451.86</v>
          </cell>
          <cell r="P346">
            <v>0</v>
          </cell>
          <cell r="Q346">
            <v>0</v>
          </cell>
          <cell r="R346">
            <v>0</v>
          </cell>
          <cell r="S346">
            <v>0</v>
          </cell>
          <cell r="T346">
            <v>0</v>
          </cell>
          <cell r="U346">
            <v>0</v>
          </cell>
          <cell r="V346">
            <v>1</v>
          </cell>
          <cell r="W346">
            <v>0</v>
          </cell>
          <cell r="X346">
            <v>1</v>
          </cell>
          <cell r="Y346">
            <v>0</v>
          </cell>
          <cell r="Z346">
            <v>0</v>
          </cell>
          <cell r="AA346">
            <v>0</v>
          </cell>
          <cell r="AB346">
            <v>1</v>
          </cell>
        </row>
        <row r="347">
          <cell r="B347" t="str">
            <v>PR621</v>
          </cell>
          <cell r="I347">
            <v>4900</v>
          </cell>
          <cell r="K347">
            <v>4900</v>
          </cell>
          <cell r="O347">
            <v>4900</v>
          </cell>
          <cell r="P347">
            <v>0</v>
          </cell>
          <cell r="Q347">
            <v>0</v>
          </cell>
          <cell r="R347">
            <v>0</v>
          </cell>
          <cell r="S347">
            <v>0</v>
          </cell>
          <cell r="T347">
            <v>0</v>
          </cell>
          <cell r="U347">
            <v>0</v>
          </cell>
          <cell r="V347">
            <v>1</v>
          </cell>
          <cell r="W347">
            <v>0</v>
          </cell>
          <cell r="X347">
            <v>1</v>
          </cell>
          <cell r="Y347">
            <v>0</v>
          </cell>
          <cell r="Z347">
            <v>0</v>
          </cell>
          <cell r="AA347">
            <v>0</v>
          </cell>
          <cell r="AB347">
            <v>1</v>
          </cell>
        </row>
        <row r="348">
          <cell r="I348">
            <v>4900</v>
          </cell>
          <cell r="K348">
            <v>4900</v>
          </cell>
          <cell r="O348">
            <v>4900</v>
          </cell>
          <cell r="P348">
            <v>0</v>
          </cell>
          <cell r="Q348">
            <v>0</v>
          </cell>
          <cell r="R348">
            <v>0</v>
          </cell>
          <cell r="S348">
            <v>0</v>
          </cell>
          <cell r="T348">
            <v>0</v>
          </cell>
          <cell r="U348">
            <v>0</v>
          </cell>
          <cell r="V348">
            <v>1</v>
          </cell>
          <cell r="W348">
            <v>0</v>
          </cell>
          <cell r="X348">
            <v>1</v>
          </cell>
          <cell r="Y348">
            <v>0</v>
          </cell>
          <cell r="Z348">
            <v>0</v>
          </cell>
          <cell r="AA348">
            <v>0</v>
          </cell>
          <cell r="AB348">
            <v>1</v>
          </cell>
        </row>
        <row r="349">
          <cell r="B349" t="str">
            <v>PS004N</v>
          </cell>
          <cell r="G349">
            <v>1707.42</v>
          </cell>
          <cell r="H349">
            <v>1707.42</v>
          </cell>
          <cell r="I349">
            <v>5149.3100000000004</v>
          </cell>
          <cell r="K349">
            <v>5149.3100000000004</v>
          </cell>
          <cell r="O349">
            <v>6856.73</v>
          </cell>
          <cell r="P349">
            <v>0</v>
          </cell>
          <cell r="Q349">
            <v>0</v>
          </cell>
          <cell r="R349">
            <v>0</v>
          </cell>
          <cell r="S349">
            <v>0</v>
          </cell>
          <cell r="T349">
            <v>0.24901374270242524</v>
          </cell>
          <cell r="U349">
            <v>0.24901374270242524</v>
          </cell>
          <cell r="V349">
            <v>0.75098625729757484</v>
          </cell>
          <cell r="W349">
            <v>0</v>
          </cell>
          <cell r="X349">
            <v>0.75098625729757484</v>
          </cell>
          <cell r="Y349">
            <v>0</v>
          </cell>
          <cell r="Z349">
            <v>0</v>
          </cell>
          <cell r="AA349">
            <v>0</v>
          </cell>
          <cell r="AB349">
            <v>1</v>
          </cell>
        </row>
        <row r="350">
          <cell r="G350">
            <v>1707.42</v>
          </cell>
          <cell r="H350">
            <v>1707.42</v>
          </cell>
          <cell r="I350">
            <v>5149.3100000000004</v>
          </cell>
          <cell r="K350">
            <v>5149.3100000000004</v>
          </cell>
          <cell r="O350">
            <v>6856.73</v>
          </cell>
          <cell r="P350">
            <v>0</v>
          </cell>
          <cell r="Q350">
            <v>0</v>
          </cell>
          <cell r="R350">
            <v>0</v>
          </cell>
          <cell r="S350">
            <v>0</v>
          </cell>
          <cell r="T350">
            <v>0.24901374270242524</v>
          </cell>
          <cell r="U350">
            <v>0.24901374270242524</v>
          </cell>
          <cell r="V350">
            <v>0.75098625729757484</v>
          </cell>
          <cell r="W350">
            <v>0</v>
          </cell>
          <cell r="X350">
            <v>0.75098625729757484</v>
          </cell>
          <cell r="Y350">
            <v>0</v>
          </cell>
          <cell r="Z350">
            <v>0</v>
          </cell>
          <cell r="AA350">
            <v>0</v>
          </cell>
          <cell r="AB350">
            <v>1</v>
          </cell>
        </row>
        <row r="351">
          <cell r="B351" t="str">
            <v>PS008C</v>
          </cell>
          <cell r="D351">
            <v>86656.15</v>
          </cell>
          <cell r="E351">
            <v>86656.15</v>
          </cell>
          <cell r="G351">
            <v>1282.83</v>
          </cell>
          <cell r="H351">
            <v>1282.83</v>
          </cell>
          <cell r="I351">
            <v>79298.45</v>
          </cell>
          <cell r="K351">
            <v>79298.45</v>
          </cell>
          <cell r="O351">
            <v>167237.43</v>
          </cell>
          <cell r="P351">
            <v>0</v>
          </cell>
          <cell r="Q351">
            <v>0.51816241136927299</v>
          </cell>
          <cell r="R351">
            <v>0.51816241136927299</v>
          </cell>
          <cell r="S351">
            <v>0</v>
          </cell>
          <cell r="T351">
            <v>7.6707110363989691E-3</v>
          </cell>
          <cell r="U351">
            <v>7.6707110363989691E-3</v>
          </cell>
          <cell r="V351">
            <v>0.47416687759432802</v>
          </cell>
          <cell r="W351">
            <v>0</v>
          </cell>
          <cell r="X351">
            <v>0.47416687759432802</v>
          </cell>
          <cell r="Y351">
            <v>0</v>
          </cell>
          <cell r="Z351">
            <v>0</v>
          </cell>
          <cell r="AA351">
            <v>0</v>
          </cell>
          <cell r="AB351">
            <v>1</v>
          </cell>
        </row>
        <row r="352">
          <cell r="B352" t="str">
            <v>PS008N</v>
          </cell>
          <cell r="G352">
            <v>167239.41</v>
          </cell>
          <cell r="H352">
            <v>167239.41</v>
          </cell>
          <cell r="I352">
            <v>94759.76</v>
          </cell>
          <cell r="K352">
            <v>94759.76</v>
          </cell>
          <cell r="O352">
            <v>261999.17</v>
          </cell>
          <cell r="P352">
            <v>0</v>
          </cell>
          <cell r="Q352">
            <v>0</v>
          </cell>
          <cell r="R352">
            <v>0</v>
          </cell>
          <cell r="S352">
            <v>0</v>
          </cell>
          <cell r="T352">
            <v>0.63832038093861132</v>
          </cell>
          <cell r="U352">
            <v>0.63832038093861132</v>
          </cell>
          <cell r="V352">
            <v>0.36167961906138857</v>
          </cell>
          <cell r="W352">
            <v>0</v>
          </cell>
          <cell r="X352">
            <v>0.36167961906138857</v>
          </cell>
          <cell r="Y352">
            <v>0</v>
          </cell>
          <cell r="Z352">
            <v>0</v>
          </cell>
          <cell r="AA352">
            <v>0</v>
          </cell>
          <cell r="AB352">
            <v>1</v>
          </cell>
        </row>
        <row r="353">
          <cell r="B353" t="str">
            <v>PS008S</v>
          </cell>
          <cell r="I353">
            <v>87784.61</v>
          </cell>
          <cell r="K353">
            <v>87784.61</v>
          </cell>
          <cell r="M353">
            <v>134575.20000000001</v>
          </cell>
          <cell r="N353">
            <v>134575.20000000001</v>
          </cell>
          <cell r="O353">
            <v>222359.81</v>
          </cell>
          <cell r="P353">
            <v>0</v>
          </cell>
          <cell r="Q353">
            <v>0</v>
          </cell>
          <cell r="R353">
            <v>0</v>
          </cell>
          <cell r="S353">
            <v>0</v>
          </cell>
          <cell r="T353">
            <v>0</v>
          </cell>
          <cell r="U353">
            <v>0</v>
          </cell>
          <cell r="V353">
            <v>0.39478631502698264</v>
          </cell>
          <cell r="W353">
            <v>0</v>
          </cell>
          <cell r="X353">
            <v>0.39478631502698264</v>
          </cell>
          <cell r="Y353">
            <v>0</v>
          </cell>
          <cell r="Z353">
            <v>0.60521368497301742</v>
          </cell>
          <cell r="AA353">
            <v>0.60521368497301742</v>
          </cell>
          <cell r="AB353">
            <v>1</v>
          </cell>
        </row>
        <row r="354">
          <cell r="B354" t="str">
            <v>PS008T</v>
          </cell>
          <cell r="I354">
            <v>9760.58</v>
          </cell>
          <cell r="K354">
            <v>9760.58</v>
          </cell>
          <cell r="O354">
            <v>9760.58</v>
          </cell>
          <cell r="P354">
            <v>0</v>
          </cell>
          <cell r="Q354">
            <v>0</v>
          </cell>
          <cell r="R354">
            <v>0</v>
          </cell>
          <cell r="S354">
            <v>0</v>
          </cell>
          <cell r="T354">
            <v>0</v>
          </cell>
          <cell r="U354">
            <v>0</v>
          </cell>
          <cell r="V354">
            <v>1</v>
          </cell>
          <cell r="W354">
            <v>0</v>
          </cell>
          <cell r="X354">
            <v>1</v>
          </cell>
          <cell r="Y354">
            <v>0</v>
          </cell>
          <cell r="Z354">
            <v>0</v>
          </cell>
          <cell r="AA354">
            <v>0</v>
          </cell>
          <cell r="AB354">
            <v>1</v>
          </cell>
        </row>
        <row r="355">
          <cell r="D355">
            <v>86656.15</v>
          </cell>
          <cell r="E355">
            <v>86656.15</v>
          </cell>
          <cell r="G355">
            <v>168522.23999999999</v>
          </cell>
          <cell r="H355">
            <v>168522.23999999999</v>
          </cell>
          <cell r="I355">
            <v>271603.40000000002</v>
          </cell>
          <cell r="K355">
            <v>271603.40000000002</v>
          </cell>
          <cell r="M355">
            <v>134575.20000000001</v>
          </cell>
          <cell r="N355">
            <v>134575.20000000001</v>
          </cell>
          <cell r="O355">
            <v>661356.99</v>
          </cell>
          <cell r="P355">
            <v>0</v>
          </cell>
          <cell r="Q355">
            <v>0.13102779786148475</v>
          </cell>
          <cell r="R355">
            <v>0.13102779786148475</v>
          </cell>
          <cell r="S355">
            <v>0</v>
          </cell>
          <cell r="T355">
            <v>0.25481282053131393</v>
          </cell>
          <cell r="U355">
            <v>0.25481282053131393</v>
          </cell>
          <cell r="V355">
            <v>0.41067593464159202</v>
          </cell>
          <cell r="W355">
            <v>0</v>
          </cell>
          <cell r="X355">
            <v>0.41067593464159202</v>
          </cell>
          <cell r="Y355">
            <v>0</v>
          </cell>
          <cell r="Z355">
            <v>0.20348344696560933</v>
          </cell>
          <cell r="AA355">
            <v>0.20348344696560933</v>
          </cell>
          <cell r="AB355">
            <v>1</v>
          </cell>
        </row>
        <row r="356">
          <cell r="B356" t="str">
            <v>PS009S</v>
          </cell>
          <cell r="I356">
            <v>2322.13</v>
          </cell>
          <cell r="K356">
            <v>2322.13</v>
          </cell>
          <cell r="O356">
            <v>2322.13</v>
          </cell>
          <cell r="P356">
            <v>0</v>
          </cell>
          <cell r="Q356">
            <v>0</v>
          </cell>
          <cell r="R356">
            <v>0</v>
          </cell>
          <cell r="S356">
            <v>0</v>
          </cell>
          <cell r="T356">
            <v>0</v>
          </cell>
          <cell r="U356">
            <v>0</v>
          </cell>
          <cell r="V356">
            <v>1</v>
          </cell>
          <cell r="W356">
            <v>0</v>
          </cell>
          <cell r="X356">
            <v>1</v>
          </cell>
          <cell r="Y356">
            <v>0</v>
          </cell>
          <cell r="Z356">
            <v>0</v>
          </cell>
          <cell r="AA356">
            <v>0</v>
          </cell>
          <cell r="AB356">
            <v>1</v>
          </cell>
        </row>
        <row r="357">
          <cell r="I357">
            <v>2322.13</v>
          </cell>
          <cell r="K357">
            <v>2322.13</v>
          </cell>
          <cell r="O357">
            <v>2322.13</v>
          </cell>
          <cell r="P357">
            <v>0</v>
          </cell>
          <cell r="Q357">
            <v>0</v>
          </cell>
          <cell r="R357">
            <v>0</v>
          </cell>
          <cell r="S357">
            <v>0</v>
          </cell>
          <cell r="T357">
            <v>0</v>
          </cell>
          <cell r="U357">
            <v>0</v>
          </cell>
          <cell r="V357">
            <v>1</v>
          </cell>
          <cell r="W357">
            <v>0</v>
          </cell>
          <cell r="X357">
            <v>1</v>
          </cell>
          <cell r="Y357">
            <v>0</v>
          </cell>
          <cell r="Z357">
            <v>0</v>
          </cell>
          <cell r="AA357">
            <v>0</v>
          </cell>
          <cell r="AB357">
            <v>1</v>
          </cell>
        </row>
        <row r="358">
          <cell r="B358" t="str">
            <v>RIARC</v>
          </cell>
          <cell r="C358">
            <v>889.89</v>
          </cell>
          <cell r="E358">
            <v>889.89</v>
          </cell>
          <cell r="O358">
            <v>889.89</v>
          </cell>
          <cell r="P358">
            <v>1</v>
          </cell>
          <cell r="Q358">
            <v>0</v>
          </cell>
          <cell r="R358">
            <v>1</v>
          </cell>
          <cell r="S358">
            <v>0</v>
          </cell>
          <cell r="T358">
            <v>0</v>
          </cell>
          <cell r="U358">
            <v>0</v>
          </cell>
          <cell r="V358">
            <v>0</v>
          </cell>
          <cell r="W358">
            <v>0</v>
          </cell>
          <cell r="X358">
            <v>0</v>
          </cell>
          <cell r="Y358">
            <v>0</v>
          </cell>
          <cell r="Z358">
            <v>0</v>
          </cell>
          <cell r="AA358">
            <v>0</v>
          </cell>
          <cell r="AB358">
            <v>1</v>
          </cell>
        </row>
        <row r="359">
          <cell r="B359" t="str">
            <v>RIARN</v>
          </cell>
          <cell r="F359">
            <v>72205.33</v>
          </cell>
          <cell r="H359">
            <v>72205.33</v>
          </cell>
          <cell r="O359">
            <v>72205.33</v>
          </cell>
          <cell r="P359">
            <v>0</v>
          </cell>
          <cell r="Q359">
            <v>0</v>
          </cell>
          <cell r="R359">
            <v>0</v>
          </cell>
          <cell r="S359">
            <v>1</v>
          </cell>
          <cell r="T359">
            <v>0</v>
          </cell>
          <cell r="U359">
            <v>1</v>
          </cell>
          <cell r="V359">
            <v>0</v>
          </cell>
          <cell r="W359">
            <v>0</v>
          </cell>
          <cell r="X359">
            <v>0</v>
          </cell>
          <cell r="Y359">
            <v>0</v>
          </cell>
          <cell r="Z359">
            <v>0</v>
          </cell>
          <cell r="AA359">
            <v>0</v>
          </cell>
          <cell r="AB359">
            <v>1</v>
          </cell>
        </row>
        <row r="360">
          <cell r="B360" t="str">
            <v>RIARS</v>
          </cell>
          <cell r="L360">
            <v>8021.26</v>
          </cell>
          <cell r="N360">
            <v>8021.26</v>
          </cell>
          <cell r="O360">
            <v>8021.26</v>
          </cell>
          <cell r="P360">
            <v>0</v>
          </cell>
          <cell r="Q360">
            <v>0</v>
          </cell>
          <cell r="R360">
            <v>0</v>
          </cell>
          <cell r="S360">
            <v>0</v>
          </cell>
          <cell r="T360">
            <v>0</v>
          </cell>
          <cell r="U360">
            <v>0</v>
          </cell>
          <cell r="V360">
            <v>0</v>
          </cell>
          <cell r="W360">
            <v>0</v>
          </cell>
          <cell r="X360">
            <v>0</v>
          </cell>
          <cell r="Y360">
            <v>1</v>
          </cell>
          <cell r="Z360">
            <v>0</v>
          </cell>
          <cell r="AA360">
            <v>1</v>
          </cell>
          <cell r="AB360">
            <v>1</v>
          </cell>
        </row>
        <row r="361">
          <cell r="C361">
            <v>889.89</v>
          </cell>
          <cell r="E361">
            <v>889.89</v>
          </cell>
          <cell r="F361">
            <v>72205.33</v>
          </cell>
          <cell r="H361">
            <v>72205.33</v>
          </cell>
          <cell r="L361">
            <v>8021.26</v>
          </cell>
          <cell r="N361">
            <v>8021.26</v>
          </cell>
          <cell r="O361">
            <v>81116.479999999996</v>
          </cell>
          <cell r="P361">
            <v>1.0970520417059518E-2</v>
          </cell>
          <cell r="Q361">
            <v>0</v>
          </cell>
          <cell r="R361">
            <v>1.0970520417059518E-2</v>
          </cell>
          <cell r="S361">
            <v>0.89014377842825532</v>
          </cell>
          <cell r="T361">
            <v>0</v>
          </cell>
          <cell r="U361">
            <v>0.89014377842825532</v>
          </cell>
          <cell r="V361">
            <v>0</v>
          </cell>
          <cell r="W361">
            <v>0</v>
          </cell>
          <cell r="X361">
            <v>0</v>
          </cell>
          <cell r="Y361">
            <v>9.8885701154685215E-2</v>
          </cell>
          <cell r="Z361">
            <v>0</v>
          </cell>
          <cell r="AA361">
            <v>9.8885701154685215E-2</v>
          </cell>
          <cell r="AB361">
            <v>1</v>
          </cell>
        </row>
        <row r="362">
          <cell r="B362" t="str">
            <v>HVRC</v>
          </cell>
          <cell r="I362">
            <v>11728.28</v>
          </cell>
          <cell r="K362">
            <v>11728.28</v>
          </cell>
          <cell r="O362">
            <v>11728.28</v>
          </cell>
          <cell r="P362">
            <v>0</v>
          </cell>
          <cell r="Q362">
            <v>0</v>
          </cell>
          <cell r="R362">
            <v>0</v>
          </cell>
          <cell r="S362">
            <v>0</v>
          </cell>
          <cell r="T362">
            <v>0</v>
          </cell>
          <cell r="U362">
            <v>0</v>
          </cell>
          <cell r="V362">
            <v>1</v>
          </cell>
          <cell r="W362">
            <v>0</v>
          </cell>
          <cell r="X362">
            <v>1</v>
          </cell>
          <cell r="Y362">
            <v>0</v>
          </cell>
          <cell r="Z362">
            <v>0</v>
          </cell>
          <cell r="AA362">
            <v>0</v>
          </cell>
          <cell r="AB362">
            <v>1</v>
          </cell>
        </row>
        <row r="363">
          <cell r="B363" t="str">
            <v>HVRN</v>
          </cell>
          <cell r="I363">
            <v>3938.48</v>
          </cell>
          <cell r="K363">
            <v>3938.48</v>
          </cell>
          <cell r="O363">
            <v>3938.48</v>
          </cell>
          <cell r="P363">
            <v>0</v>
          </cell>
          <cell r="Q363">
            <v>0</v>
          </cell>
          <cell r="R363">
            <v>0</v>
          </cell>
          <cell r="S363">
            <v>0</v>
          </cell>
          <cell r="T363">
            <v>0</v>
          </cell>
          <cell r="U363">
            <v>0</v>
          </cell>
          <cell r="V363">
            <v>1</v>
          </cell>
          <cell r="W363">
            <v>0</v>
          </cell>
          <cell r="X363">
            <v>1</v>
          </cell>
          <cell r="Y363">
            <v>0</v>
          </cell>
          <cell r="Z363">
            <v>0</v>
          </cell>
          <cell r="AA363">
            <v>0</v>
          </cell>
          <cell r="AB363">
            <v>1</v>
          </cell>
        </row>
        <row r="364">
          <cell r="B364" t="str">
            <v>HVRS</v>
          </cell>
          <cell r="I364">
            <v>5400.14</v>
          </cell>
          <cell r="K364">
            <v>5400.14</v>
          </cell>
          <cell r="O364">
            <v>5400.14</v>
          </cell>
          <cell r="P364">
            <v>0</v>
          </cell>
          <cell r="Q364">
            <v>0</v>
          </cell>
          <cell r="R364">
            <v>0</v>
          </cell>
          <cell r="S364">
            <v>0</v>
          </cell>
          <cell r="T364">
            <v>0</v>
          </cell>
          <cell r="U364">
            <v>0</v>
          </cell>
          <cell r="V364">
            <v>1</v>
          </cell>
          <cell r="W364">
            <v>0</v>
          </cell>
          <cell r="X364">
            <v>1</v>
          </cell>
          <cell r="Y364">
            <v>0</v>
          </cell>
          <cell r="Z364">
            <v>0</v>
          </cell>
          <cell r="AA364">
            <v>0</v>
          </cell>
          <cell r="AB364">
            <v>1</v>
          </cell>
        </row>
        <row r="365">
          <cell r="B365" t="str">
            <v>RIHVC</v>
          </cell>
          <cell r="C365">
            <v>752891.05</v>
          </cell>
          <cell r="E365">
            <v>752891.05</v>
          </cell>
          <cell r="F365">
            <v>742.15</v>
          </cell>
          <cell r="H365">
            <v>742.15</v>
          </cell>
          <cell r="I365">
            <v>2295.92</v>
          </cell>
          <cell r="K365">
            <v>2295.92</v>
          </cell>
          <cell r="L365">
            <v>15694.2</v>
          </cell>
          <cell r="N365">
            <v>15694.2</v>
          </cell>
          <cell r="O365">
            <v>771623.32</v>
          </cell>
          <cell r="P365">
            <v>0.97572355641091835</v>
          </cell>
          <cell r="Q365">
            <v>0</v>
          </cell>
          <cell r="R365">
            <v>0.97572355641091835</v>
          </cell>
          <cell r="S365">
            <v>9.6180348722482885E-4</v>
          </cell>
          <cell r="T365">
            <v>0</v>
          </cell>
          <cell r="U365">
            <v>9.6180348722482885E-4</v>
          </cell>
          <cell r="V365">
            <v>2.9754414368917729E-3</v>
          </cell>
          <cell r="W365">
            <v>0</v>
          </cell>
          <cell r="X365">
            <v>2.9754414368917729E-3</v>
          </cell>
          <cell r="Y365">
            <v>2.0339198664965183E-2</v>
          </cell>
          <cell r="Z365">
            <v>0</v>
          </cell>
          <cell r="AA365">
            <v>2.0339198664965183E-2</v>
          </cell>
          <cell r="AB365">
            <v>1</v>
          </cell>
        </row>
        <row r="366">
          <cell r="B366" t="str">
            <v>RIHVN</v>
          </cell>
          <cell r="C366">
            <v>815.09</v>
          </cell>
          <cell r="E366">
            <v>815.09</v>
          </cell>
          <cell r="F366">
            <v>4133224.3</v>
          </cell>
          <cell r="G366">
            <v>19942.259999999998</v>
          </cell>
          <cell r="H366">
            <v>4153166.56</v>
          </cell>
          <cell r="I366">
            <v>936118.25</v>
          </cell>
          <cell r="K366">
            <v>936118.25</v>
          </cell>
          <cell r="O366">
            <v>5090099.9000000004</v>
          </cell>
          <cell r="P366">
            <v>1.6013241704745322E-4</v>
          </cell>
          <cell r="Q366">
            <v>0</v>
          </cell>
          <cell r="R366">
            <v>1.6013241704745322E-4</v>
          </cell>
          <cell r="S366">
            <v>0.81201241256581225</v>
          </cell>
          <cell r="T366">
            <v>3.9178523784965391E-3</v>
          </cell>
          <cell r="U366">
            <v>0.81593026494430876</v>
          </cell>
          <cell r="V366">
            <v>0.18390960263864367</v>
          </cell>
          <cell r="W366">
            <v>0</v>
          </cell>
          <cell r="X366">
            <v>0.18390960263864367</v>
          </cell>
          <cell r="Y366">
            <v>0</v>
          </cell>
          <cell r="Z366">
            <v>0</v>
          </cell>
          <cell r="AA366">
            <v>0</v>
          </cell>
          <cell r="AB366">
            <v>1</v>
          </cell>
        </row>
        <row r="367">
          <cell r="B367" t="str">
            <v>RIHVS</v>
          </cell>
          <cell r="I367">
            <v>75201.52</v>
          </cell>
          <cell r="K367">
            <v>75201.52</v>
          </cell>
          <cell r="L367">
            <v>1507370.95</v>
          </cell>
          <cell r="M367">
            <v>4583.93</v>
          </cell>
          <cell r="N367">
            <v>1511954.88</v>
          </cell>
          <cell r="O367">
            <v>1587156.4</v>
          </cell>
          <cell r="P367">
            <v>0</v>
          </cell>
          <cell r="Q367">
            <v>0</v>
          </cell>
          <cell r="R367">
            <v>0</v>
          </cell>
          <cell r="S367">
            <v>0</v>
          </cell>
          <cell r="T367">
            <v>0</v>
          </cell>
          <cell r="U367">
            <v>0</v>
          </cell>
          <cell r="V367">
            <v>4.7381291471968366E-2</v>
          </cell>
          <cell r="W367">
            <v>0</v>
          </cell>
          <cell r="X367">
            <v>4.7381291471968366E-2</v>
          </cell>
          <cell r="Y367">
            <v>0.94973056845563553</v>
          </cell>
          <cell r="Z367">
            <v>2.8881400723961424E-3</v>
          </cell>
          <cell r="AA367">
            <v>0.95261870852803165</v>
          </cell>
          <cell r="AB367">
            <v>1</v>
          </cell>
        </row>
        <row r="368">
          <cell r="C368">
            <v>753706.14</v>
          </cell>
          <cell r="E368">
            <v>753706.14</v>
          </cell>
          <cell r="F368">
            <v>4133966.45</v>
          </cell>
          <cell r="G368">
            <v>19942.259999999998</v>
          </cell>
          <cell r="H368">
            <v>4153908.71</v>
          </cell>
          <cell r="I368">
            <v>1034682.59</v>
          </cell>
          <cell r="K368">
            <v>1034682.59</v>
          </cell>
          <cell r="L368">
            <v>1523065.15</v>
          </cell>
          <cell r="M368">
            <v>4583.93</v>
          </cell>
          <cell r="N368">
            <v>1527649.08</v>
          </cell>
          <cell r="O368">
            <v>7469946.5200000014</v>
          </cell>
          <cell r="P368">
            <v>0.10089846533466211</v>
          </cell>
          <cell r="Q368">
            <v>0</v>
          </cell>
          <cell r="R368">
            <v>0.10089846533466211</v>
          </cell>
          <cell r="S368">
            <v>0.55341312537268328</v>
          </cell>
          <cell r="T368">
            <v>2.6696656992933861E-3</v>
          </cell>
          <cell r="U368">
            <v>0.55608279107197667</v>
          </cell>
          <cell r="V368">
            <v>0.13851271722357655</v>
          </cell>
          <cell r="W368">
            <v>0</v>
          </cell>
          <cell r="X368">
            <v>0.13851271722357655</v>
          </cell>
          <cell r="Y368">
            <v>0.2038923767288229</v>
          </cell>
          <cell r="Z368">
            <v>6.1364964096155257E-4</v>
          </cell>
          <cell r="AA368">
            <v>0.20450602636978449</v>
          </cell>
          <cell r="AB368">
            <v>1</v>
          </cell>
        </row>
        <row r="369">
          <cell r="B369" t="str">
            <v>RILBC</v>
          </cell>
          <cell r="C369">
            <v>55579.69</v>
          </cell>
          <cell r="E369">
            <v>55579.69</v>
          </cell>
          <cell r="F369">
            <v>84.62</v>
          </cell>
          <cell r="H369">
            <v>84.62</v>
          </cell>
          <cell r="O369">
            <v>55664.31</v>
          </cell>
          <cell r="P369">
            <v>0.99847981588202572</v>
          </cell>
          <cell r="Q369">
            <v>0</v>
          </cell>
          <cell r="R369">
            <v>0.99847981588202572</v>
          </cell>
          <cell r="S369">
            <v>1.520184117974336E-3</v>
          </cell>
          <cell r="T369">
            <v>0</v>
          </cell>
          <cell r="U369">
            <v>1.520184117974336E-3</v>
          </cell>
          <cell r="V369">
            <v>0</v>
          </cell>
          <cell r="W369">
            <v>0</v>
          </cell>
          <cell r="X369">
            <v>0</v>
          </cell>
          <cell r="Y369">
            <v>0</v>
          </cell>
          <cell r="Z369">
            <v>0</v>
          </cell>
          <cell r="AA369">
            <v>0</v>
          </cell>
          <cell r="AB369">
            <v>1</v>
          </cell>
        </row>
        <row r="370">
          <cell r="B370" t="str">
            <v>RILBE</v>
          </cell>
          <cell r="G370">
            <v>9554.77</v>
          </cell>
          <cell r="H370">
            <v>9554.77</v>
          </cell>
          <cell r="I370">
            <v>184549.27</v>
          </cell>
          <cell r="K370">
            <v>184549.27</v>
          </cell>
          <cell r="O370">
            <v>194104.04</v>
          </cell>
          <cell r="P370">
            <v>0</v>
          </cell>
          <cell r="Q370">
            <v>0</v>
          </cell>
          <cell r="R370">
            <v>0</v>
          </cell>
          <cell r="S370">
            <v>0</v>
          </cell>
          <cell r="T370">
            <v>4.9224992947081367E-2</v>
          </cell>
          <cell r="U370">
            <v>4.9224992947081367E-2</v>
          </cell>
          <cell r="V370">
            <v>0.95077500705291851</v>
          </cell>
          <cell r="W370">
            <v>0</v>
          </cell>
          <cell r="X370">
            <v>0.95077500705291851</v>
          </cell>
          <cell r="Y370">
            <v>0</v>
          </cell>
          <cell r="Z370">
            <v>0</v>
          </cell>
          <cell r="AA370">
            <v>0</v>
          </cell>
          <cell r="AB370">
            <v>1</v>
          </cell>
        </row>
        <row r="371">
          <cell r="B371" t="str">
            <v>RILBN</v>
          </cell>
          <cell r="F371">
            <v>260777.83</v>
          </cell>
          <cell r="G371">
            <v>635.53</v>
          </cell>
          <cell r="H371">
            <v>261413.36</v>
          </cell>
          <cell r="O371">
            <v>261413.36</v>
          </cell>
          <cell r="P371">
            <v>0</v>
          </cell>
          <cell r="Q371">
            <v>0</v>
          </cell>
          <cell r="R371">
            <v>0</v>
          </cell>
          <cell r="S371">
            <v>0.99756886947170564</v>
          </cell>
          <cell r="T371">
            <v>2.4311305282943459E-3</v>
          </cell>
          <cell r="U371">
            <v>1</v>
          </cell>
          <cell r="V371">
            <v>0</v>
          </cell>
          <cell r="W371">
            <v>0</v>
          </cell>
          <cell r="X371">
            <v>0</v>
          </cell>
          <cell r="Y371">
            <v>0</v>
          </cell>
          <cell r="Z371">
            <v>0</v>
          </cell>
          <cell r="AA371">
            <v>0</v>
          </cell>
          <cell r="AB371">
            <v>1</v>
          </cell>
        </row>
        <row r="372">
          <cell r="B372" t="str">
            <v>RILBS</v>
          </cell>
          <cell r="L372">
            <v>373525.62</v>
          </cell>
          <cell r="M372">
            <v>8460.44</v>
          </cell>
          <cell r="N372">
            <v>381986.06</v>
          </cell>
          <cell r="O372">
            <v>381986.06</v>
          </cell>
          <cell r="P372">
            <v>0</v>
          </cell>
          <cell r="Q372">
            <v>0</v>
          </cell>
          <cell r="R372">
            <v>0</v>
          </cell>
          <cell r="S372">
            <v>0</v>
          </cell>
          <cell r="T372">
            <v>0</v>
          </cell>
          <cell r="U372">
            <v>0</v>
          </cell>
          <cell r="V372">
            <v>0</v>
          </cell>
          <cell r="W372">
            <v>0</v>
          </cell>
          <cell r="X372">
            <v>0</v>
          </cell>
          <cell r="Y372">
            <v>0.97785144306051375</v>
          </cell>
          <cell r="Z372">
            <v>2.2148556939486221E-2</v>
          </cell>
          <cell r="AA372">
            <v>1</v>
          </cell>
          <cell r="AB372">
            <v>1</v>
          </cell>
        </row>
        <row r="373">
          <cell r="C373">
            <v>55579.69</v>
          </cell>
          <cell r="E373">
            <v>55579.69</v>
          </cell>
          <cell r="F373">
            <v>260862.45</v>
          </cell>
          <cell r="G373">
            <v>10190.299999999999</v>
          </cell>
          <cell r="H373">
            <v>271052.75</v>
          </cell>
          <cell r="I373">
            <v>184549.27</v>
          </cell>
          <cell r="K373">
            <v>184549.27</v>
          </cell>
          <cell r="L373">
            <v>373525.62</v>
          </cell>
          <cell r="M373">
            <v>8460.44</v>
          </cell>
          <cell r="N373">
            <v>381986.06</v>
          </cell>
          <cell r="O373">
            <v>893167.77</v>
          </cell>
          <cell r="P373">
            <v>6.2227603667337886E-2</v>
          </cell>
          <cell r="Q373">
            <v>0</v>
          </cell>
          <cell r="R373">
            <v>6.2227603667337886E-2</v>
          </cell>
          <cell r="S373">
            <v>0.29206433411720623</v>
          </cell>
          <cell r="T373">
            <v>1.1409166723514889E-2</v>
          </cell>
          <cell r="U373">
            <v>0.30347350084072111</v>
          </cell>
          <cell r="V373">
            <v>0.20662329765884854</v>
          </cell>
          <cell r="W373">
            <v>0</v>
          </cell>
          <cell r="X373">
            <v>0.20662329765884854</v>
          </cell>
          <cell r="Y373">
            <v>0.41820320050285736</v>
          </cell>
          <cell r="Z373">
            <v>9.4723973302350585E-3</v>
          </cell>
          <cell r="AA373">
            <v>0.42767559783309245</v>
          </cell>
          <cell r="AB373">
            <v>1</v>
          </cell>
        </row>
        <row r="374">
          <cell r="B374" t="str">
            <v>RILBE</v>
          </cell>
          <cell r="F374">
            <v>117320.86</v>
          </cell>
          <cell r="G374">
            <v>2607.2399999999998</v>
          </cell>
          <cell r="H374">
            <v>119928.1</v>
          </cell>
          <cell r="O374">
            <v>119928.1</v>
          </cell>
          <cell r="P374">
            <v>0</v>
          </cell>
          <cell r="Q374">
            <v>0</v>
          </cell>
          <cell r="R374">
            <v>0</v>
          </cell>
          <cell r="S374">
            <v>0.97825997410114884</v>
          </cell>
          <cell r="T374">
            <v>2.1740025898851059E-2</v>
          </cell>
          <cell r="U374">
            <v>1</v>
          </cell>
          <cell r="V374">
            <v>0</v>
          </cell>
          <cell r="W374">
            <v>0</v>
          </cell>
          <cell r="X374">
            <v>0</v>
          </cell>
          <cell r="Y374">
            <v>0</v>
          </cell>
          <cell r="Z374">
            <v>0</v>
          </cell>
          <cell r="AA374">
            <v>0</v>
          </cell>
          <cell r="AB374">
            <v>1</v>
          </cell>
        </row>
        <row r="375">
          <cell r="F375">
            <v>117320.86</v>
          </cell>
          <cell r="G375">
            <v>2607.2399999999998</v>
          </cell>
          <cell r="H375">
            <v>119928.1</v>
          </cell>
          <cell r="O375">
            <v>119928.1</v>
          </cell>
          <cell r="P375">
            <v>0</v>
          </cell>
          <cell r="Q375">
            <v>0</v>
          </cell>
          <cell r="R375">
            <v>0</v>
          </cell>
          <cell r="S375">
            <v>0.97825997410114884</v>
          </cell>
          <cell r="T375">
            <v>2.1740025898851059E-2</v>
          </cell>
          <cell r="U375">
            <v>1</v>
          </cell>
          <cell r="V375">
            <v>0</v>
          </cell>
          <cell r="W375">
            <v>0</v>
          </cell>
          <cell r="X375">
            <v>0</v>
          </cell>
          <cell r="Y375">
            <v>0</v>
          </cell>
          <cell r="Z375">
            <v>0</v>
          </cell>
          <cell r="AA375">
            <v>0</v>
          </cell>
          <cell r="AB375">
            <v>1</v>
          </cell>
        </row>
        <row r="376">
          <cell r="B376" t="str">
            <v>RIRRC</v>
          </cell>
          <cell r="C376">
            <v>276000.15999999997</v>
          </cell>
          <cell r="D376">
            <v>46308.72</v>
          </cell>
          <cell r="E376">
            <v>322308.88</v>
          </cell>
          <cell r="L376">
            <v>2629.88</v>
          </cell>
          <cell r="N376">
            <v>2629.88</v>
          </cell>
          <cell r="O376">
            <v>324938.76</v>
          </cell>
          <cell r="P376">
            <v>0.84939131299694737</v>
          </cell>
          <cell r="Q376">
            <v>0.1425152234839574</v>
          </cell>
          <cell r="R376">
            <v>0.99190653648090488</v>
          </cell>
          <cell r="S376">
            <v>0</v>
          </cell>
          <cell r="T376">
            <v>0</v>
          </cell>
          <cell r="U376">
            <v>0</v>
          </cell>
          <cell r="V376">
            <v>0</v>
          </cell>
          <cell r="W376">
            <v>0</v>
          </cell>
          <cell r="X376">
            <v>0</v>
          </cell>
          <cell r="Y376">
            <v>8.0934635190951058E-3</v>
          </cell>
          <cell r="Z376">
            <v>0</v>
          </cell>
          <cell r="AA376">
            <v>8.0934635190951058E-3</v>
          </cell>
          <cell r="AB376">
            <v>1</v>
          </cell>
        </row>
        <row r="377">
          <cell r="B377" t="str">
            <v>RIRRN</v>
          </cell>
          <cell r="F377">
            <v>561849.07999999996</v>
          </cell>
          <cell r="G377">
            <v>30847.18</v>
          </cell>
          <cell r="H377">
            <v>592696.26</v>
          </cell>
          <cell r="O377">
            <v>592696.26</v>
          </cell>
          <cell r="P377">
            <v>0</v>
          </cell>
          <cell r="Q377">
            <v>0</v>
          </cell>
          <cell r="R377">
            <v>0</v>
          </cell>
          <cell r="S377">
            <v>0.94795448852672015</v>
          </cell>
          <cell r="T377">
            <v>5.2045511473279751E-2</v>
          </cell>
          <cell r="U377">
            <v>1</v>
          </cell>
          <cell r="V377">
            <v>0</v>
          </cell>
          <cell r="W377">
            <v>0</v>
          </cell>
          <cell r="X377">
            <v>0</v>
          </cell>
          <cell r="Y377">
            <v>0</v>
          </cell>
          <cell r="Z377">
            <v>0</v>
          </cell>
          <cell r="AA377">
            <v>0</v>
          </cell>
          <cell r="AB377">
            <v>1</v>
          </cell>
        </row>
        <row r="378">
          <cell r="B378" t="str">
            <v>RIRRS</v>
          </cell>
          <cell r="L378">
            <v>143576.88</v>
          </cell>
          <cell r="M378">
            <v>21121.52</v>
          </cell>
          <cell r="N378">
            <v>164698.4</v>
          </cell>
          <cell r="O378">
            <v>164698.4</v>
          </cell>
          <cell r="P378">
            <v>0</v>
          </cell>
          <cell r="Q378">
            <v>0</v>
          </cell>
          <cell r="R378">
            <v>0</v>
          </cell>
          <cell r="S378">
            <v>0</v>
          </cell>
          <cell r="T378">
            <v>0</v>
          </cell>
          <cell r="U378">
            <v>0</v>
          </cell>
          <cell r="V378">
            <v>0</v>
          </cell>
          <cell r="W378">
            <v>0</v>
          </cell>
          <cell r="X378">
            <v>0</v>
          </cell>
          <cell r="Y378">
            <v>0.87175637407527951</v>
          </cell>
          <cell r="Z378">
            <v>0.12824362592472058</v>
          </cell>
          <cell r="AA378">
            <v>1</v>
          </cell>
          <cell r="AB378">
            <v>1</v>
          </cell>
        </row>
        <row r="379">
          <cell r="C379">
            <v>276000.15999999997</v>
          </cell>
          <cell r="D379">
            <v>46308.72</v>
          </cell>
          <cell r="E379">
            <v>322308.88</v>
          </cell>
          <cell r="F379">
            <v>561849.07999999996</v>
          </cell>
          <cell r="G379">
            <v>30847.18</v>
          </cell>
          <cell r="H379">
            <v>592696.26</v>
          </cell>
          <cell r="L379">
            <v>146206.76</v>
          </cell>
          <cell r="M379">
            <v>21121.52</v>
          </cell>
          <cell r="N379">
            <v>167328.28</v>
          </cell>
          <cell r="O379">
            <v>1082333.42</v>
          </cell>
          <cell r="P379">
            <v>0.25500474705844339</v>
          </cell>
          <cell r="Q379">
            <v>4.2786002117536019E-2</v>
          </cell>
          <cell r="R379">
            <v>0.29779074917597947</v>
          </cell>
          <cell r="S379">
            <v>0.51910905606148616</v>
          </cell>
          <cell r="T379">
            <v>2.8500625990094626E-2</v>
          </cell>
          <cell r="U379">
            <v>0.54760968205158078</v>
          </cell>
          <cell r="V379">
            <v>0</v>
          </cell>
          <cell r="W379">
            <v>0</v>
          </cell>
          <cell r="X379">
            <v>0</v>
          </cell>
          <cell r="Y379">
            <v>0.13508476897996924</v>
          </cell>
          <cell r="Z379">
            <v>1.9514799792470606E-2</v>
          </cell>
          <cell r="AA379">
            <v>0.15459956877243983</v>
          </cell>
          <cell r="AB379">
            <v>1</v>
          </cell>
        </row>
        <row r="380">
          <cell r="B380" t="str">
            <v>SG001</v>
          </cell>
          <cell r="J380">
            <v>262379.05</v>
          </cell>
          <cell r="K380">
            <v>262379.05</v>
          </cell>
          <cell r="O380">
            <v>262379.05</v>
          </cell>
          <cell r="P380">
            <v>0</v>
          </cell>
          <cell r="Q380">
            <v>0</v>
          </cell>
          <cell r="R380">
            <v>0</v>
          </cell>
          <cell r="S380">
            <v>0</v>
          </cell>
          <cell r="T380">
            <v>0</v>
          </cell>
          <cell r="U380">
            <v>0</v>
          </cell>
          <cell r="V380">
            <v>0</v>
          </cell>
          <cell r="W380">
            <v>1</v>
          </cell>
          <cell r="X380">
            <v>1</v>
          </cell>
          <cell r="Y380">
            <v>0</v>
          </cell>
          <cell r="Z380">
            <v>0</v>
          </cell>
          <cell r="AA380">
            <v>0</v>
          </cell>
          <cell r="AB380">
            <v>1</v>
          </cell>
        </row>
        <row r="381">
          <cell r="J381">
            <v>262379.05</v>
          </cell>
          <cell r="K381">
            <v>262379.05</v>
          </cell>
          <cell r="O381">
            <v>262379.05</v>
          </cell>
          <cell r="P381">
            <v>0</v>
          </cell>
          <cell r="Q381">
            <v>0</v>
          </cell>
          <cell r="R381">
            <v>0</v>
          </cell>
          <cell r="S381">
            <v>0</v>
          </cell>
          <cell r="T381">
            <v>0</v>
          </cell>
          <cell r="U381">
            <v>0</v>
          </cell>
          <cell r="V381">
            <v>0</v>
          </cell>
          <cell r="W381">
            <v>1</v>
          </cell>
          <cell r="X381">
            <v>1</v>
          </cell>
          <cell r="Y381">
            <v>0</v>
          </cell>
          <cell r="Z381">
            <v>0</v>
          </cell>
          <cell r="AA381">
            <v>0</v>
          </cell>
          <cell r="AB381">
            <v>1</v>
          </cell>
        </row>
        <row r="382">
          <cell r="B382" t="str">
            <v>SG002</v>
          </cell>
          <cell r="G382">
            <v>349.09</v>
          </cell>
          <cell r="H382">
            <v>349.09</v>
          </cell>
          <cell r="O382">
            <v>349.09</v>
          </cell>
          <cell r="P382">
            <v>0</v>
          </cell>
          <cell r="Q382">
            <v>0</v>
          </cell>
          <cell r="R382">
            <v>0</v>
          </cell>
          <cell r="S382">
            <v>0</v>
          </cell>
          <cell r="T382">
            <v>1</v>
          </cell>
          <cell r="U382">
            <v>1</v>
          </cell>
          <cell r="V382">
            <v>0</v>
          </cell>
          <cell r="W382">
            <v>0</v>
          </cell>
          <cell r="X382">
            <v>0</v>
          </cell>
          <cell r="Y382">
            <v>0</v>
          </cell>
          <cell r="Z382">
            <v>0</v>
          </cell>
          <cell r="AA382">
            <v>0</v>
          </cell>
          <cell r="AB382">
            <v>1</v>
          </cell>
        </row>
        <row r="383">
          <cell r="G383">
            <v>349.09</v>
          </cell>
          <cell r="H383">
            <v>349.09</v>
          </cell>
          <cell r="O383">
            <v>349.09</v>
          </cell>
          <cell r="P383">
            <v>0</v>
          </cell>
          <cell r="Q383">
            <v>0</v>
          </cell>
          <cell r="R383">
            <v>0</v>
          </cell>
          <cell r="S383">
            <v>0</v>
          </cell>
          <cell r="T383">
            <v>1</v>
          </cell>
          <cell r="U383">
            <v>1</v>
          </cell>
          <cell r="V383">
            <v>0</v>
          </cell>
          <cell r="W383">
            <v>0</v>
          </cell>
          <cell r="X383">
            <v>0</v>
          </cell>
          <cell r="Y383">
            <v>0</v>
          </cell>
          <cell r="Z383">
            <v>0</v>
          </cell>
          <cell r="AA383">
            <v>0</v>
          </cell>
          <cell r="AB383">
            <v>1</v>
          </cell>
        </row>
        <row r="384">
          <cell r="B384" t="str">
            <v>SL001C</v>
          </cell>
          <cell r="C384">
            <v>372346.82</v>
          </cell>
          <cell r="E384">
            <v>372346.82</v>
          </cell>
          <cell r="O384">
            <v>372346.82</v>
          </cell>
          <cell r="P384">
            <v>1</v>
          </cell>
          <cell r="Q384">
            <v>0</v>
          </cell>
          <cell r="R384">
            <v>1</v>
          </cell>
          <cell r="S384">
            <v>0</v>
          </cell>
          <cell r="T384">
            <v>0</v>
          </cell>
          <cell r="U384">
            <v>0</v>
          </cell>
          <cell r="V384">
            <v>0</v>
          </cell>
          <cell r="W384">
            <v>0</v>
          </cell>
          <cell r="X384">
            <v>0</v>
          </cell>
          <cell r="Y384">
            <v>0</v>
          </cell>
          <cell r="Z384">
            <v>0</v>
          </cell>
          <cell r="AA384">
            <v>0</v>
          </cell>
          <cell r="AB384">
            <v>1</v>
          </cell>
        </row>
        <row r="385">
          <cell r="B385" t="str">
            <v>SL001N</v>
          </cell>
          <cell r="F385">
            <v>1637618.16</v>
          </cell>
          <cell r="G385">
            <v>477.73</v>
          </cell>
          <cell r="H385">
            <v>1638095.89</v>
          </cell>
          <cell r="I385">
            <v>38669.24</v>
          </cell>
          <cell r="K385">
            <v>38669.24</v>
          </cell>
          <cell r="O385">
            <v>1676765.13</v>
          </cell>
          <cell r="P385">
            <v>0</v>
          </cell>
          <cell r="Q385">
            <v>0</v>
          </cell>
          <cell r="R385">
            <v>0</v>
          </cell>
          <cell r="S385">
            <v>0.97665327761199328</v>
          </cell>
          <cell r="T385">
            <v>2.8491169779991789E-4</v>
          </cell>
          <cell r="U385">
            <v>0.97693818930979315</v>
          </cell>
          <cell r="V385">
            <v>2.3061810690206803E-2</v>
          </cell>
          <cell r="W385">
            <v>0</v>
          </cell>
          <cell r="X385">
            <v>2.3061810690206803E-2</v>
          </cell>
          <cell r="Y385">
            <v>0</v>
          </cell>
          <cell r="Z385">
            <v>0</v>
          </cell>
          <cell r="AA385">
            <v>0</v>
          </cell>
          <cell r="AB385">
            <v>1</v>
          </cell>
        </row>
        <row r="386">
          <cell r="B386" t="str">
            <v>SL001S</v>
          </cell>
          <cell r="I386">
            <v>6378.66</v>
          </cell>
          <cell r="K386">
            <v>6378.66</v>
          </cell>
          <cell r="L386">
            <v>104251.98</v>
          </cell>
          <cell r="M386">
            <v>522.35</v>
          </cell>
          <cell r="N386">
            <v>104774.33</v>
          </cell>
          <cell r="O386">
            <v>111152.99</v>
          </cell>
          <cell r="P386">
            <v>0</v>
          </cell>
          <cell r="Q386">
            <v>0</v>
          </cell>
          <cell r="R386">
            <v>0</v>
          </cell>
          <cell r="S386">
            <v>0</v>
          </cell>
          <cell r="T386">
            <v>0</v>
          </cell>
          <cell r="U386">
            <v>0</v>
          </cell>
          <cell r="V386">
            <v>5.7386310525699757E-2</v>
          </cell>
          <cell r="W386">
            <v>0</v>
          </cell>
          <cell r="X386">
            <v>5.7386310525699757E-2</v>
          </cell>
          <cell r="Y386">
            <v>0.93791431071714748</v>
          </cell>
          <cell r="Z386">
            <v>4.6993787571526415E-3</v>
          </cell>
          <cell r="AA386">
            <v>0.94261368947430024</v>
          </cell>
          <cell r="AB386">
            <v>1</v>
          </cell>
        </row>
        <row r="387">
          <cell r="C387">
            <v>372346.82</v>
          </cell>
          <cell r="E387">
            <v>372346.82</v>
          </cell>
          <cell r="F387">
            <v>1637618.16</v>
          </cell>
          <cell r="G387">
            <v>477.73</v>
          </cell>
          <cell r="H387">
            <v>1638095.89</v>
          </cell>
          <cell r="I387">
            <v>45047.9</v>
          </cell>
          <cell r="K387">
            <v>45047.9</v>
          </cell>
          <cell r="L387">
            <v>104251.98</v>
          </cell>
          <cell r="M387">
            <v>522.35</v>
          </cell>
          <cell r="N387">
            <v>104774.33</v>
          </cell>
          <cell r="O387">
            <v>2160264.94</v>
          </cell>
          <cell r="P387">
            <v>0.17236164560445072</v>
          </cell>
          <cell r="Q387">
            <v>0</v>
          </cell>
          <cell r="R387">
            <v>0.17236164560445072</v>
          </cell>
          <cell r="S387">
            <v>0.75806357344298703</v>
          </cell>
          <cell r="T387">
            <v>2.2114417132557826E-4</v>
          </cell>
          <cell r="U387">
            <v>0.7582847176143126</v>
          </cell>
          <cell r="V387">
            <v>2.0852951490292669E-2</v>
          </cell>
          <cell r="W387">
            <v>0</v>
          </cell>
          <cell r="X387">
            <v>2.0852951490292669E-2</v>
          </cell>
          <cell r="Y387">
            <v>4.8258886245684293E-2</v>
          </cell>
          <cell r="Z387">
            <v>2.4179904525969858E-4</v>
          </cell>
          <cell r="AA387">
            <v>4.8500685290943993E-2</v>
          </cell>
          <cell r="AB387">
            <v>1</v>
          </cell>
        </row>
        <row r="388">
          <cell r="B388" t="str">
            <v>SL002C</v>
          </cell>
          <cell r="C388">
            <v>696668.5200000006</v>
          </cell>
          <cell r="E388">
            <v>696668.5200000006</v>
          </cell>
          <cell r="I388">
            <v>142.53</v>
          </cell>
          <cell r="K388">
            <v>142.53</v>
          </cell>
          <cell r="O388">
            <v>696811.05000000063</v>
          </cell>
          <cell r="P388">
            <v>0.9997954538751932</v>
          </cell>
          <cell r="Q388">
            <v>0</v>
          </cell>
          <cell r="R388">
            <v>0.9997954538751932</v>
          </cell>
          <cell r="S388">
            <v>0</v>
          </cell>
          <cell r="T388">
            <v>0</v>
          </cell>
          <cell r="U388">
            <v>0</v>
          </cell>
          <cell r="V388">
            <v>2.0454612480671751E-4</v>
          </cell>
          <cell r="W388">
            <v>0</v>
          </cell>
          <cell r="X388">
            <v>2.0454612480671751E-4</v>
          </cell>
          <cell r="Y388">
            <v>0</v>
          </cell>
          <cell r="Z388">
            <v>0</v>
          </cell>
          <cell r="AA388">
            <v>0</v>
          </cell>
          <cell r="AB388">
            <v>1</v>
          </cell>
        </row>
        <row r="389">
          <cell r="B389" t="str">
            <v>SL002N</v>
          </cell>
          <cell r="F389">
            <v>442180.28</v>
          </cell>
          <cell r="H389">
            <v>442180.28</v>
          </cell>
          <cell r="I389">
            <v>484111.92</v>
          </cell>
          <cell r="K389">
            <v>484111.92</v>
          </cell>
          <cell r="O389">
            <v>926292.2</v>
          </cell>
          <cell r="P389">
            <v>0</v>
          </cell>
          <cell r="Q389">
            <v>0</v>
          </cell>
          <cell r="R389">
            <v>0</v>
          </cell>
          <cell r="S389">
            <v>0.47736586791943197</v>
          </cell>
          <cell r="T389">
            <v>0</v>
          </cell>
          <cell r="U389">
            <v>0.47736586791943197</v>
          </cell>
          <cell r="V389">
            <v>0.52263413208056808</v>
          </cell>
          <cell r="W389">
            <v>0</v>
          </cell>
          <cell r="X389">
            <v>0.52263413208056808</v>
          </cell>
          <cell r="Y389">
            <v>0</v>
          </cell>
          <cell r="Z389">
            <v>0</v>
          </cell>
          <cell r="AA389">
            <v>0</v>
          </cell>
          <cell r="AB389">
            <v>1</v>
          </cell>
        </row>
        <row r="390">
          <cell r="B390" t="str">
            <v>SL002S</v>
          </cell>
          <cell r="I390">
            <v>30636.58</v>
          </cell>
          <cell r="K390">
            <v>30636.58</v>
          </cell>
          <cell r="L390">
            <v>519843.86</v>
          </cell>
          <cell r="M390">
            <v>522.35</v>
          </cell>
          <cell r="N390">
            <v>520366.21</v>
          </cell>
          <cell r="O390">
            <v>551002.79</v>
          </cell>
          <cell r="P390">
            <v>0</v>
          </cell>
          <cell r="Q390">
            <v>0</v>
          </cell>
          <cell r="R390">
            <v>0</v>
          </cell>
          <cell r="S390">
            <v>0</v>
          </cell>
          <cell r="T390">
            <v>0</v>
          </cell>
          <cell r="U390">
            <v>0</v>
          </cell>
          <cell r="V390">
            <v>5.5601497045051261E-2</v>
          </cell>
          <cell r="W390">
            <v>0</v>
          </cell>
          <cell r="X390">
            <v>5.5601497045051261E-2</v>
          </cell>
          <cell r="Y390">
            <v>0.94345050412539644</v>
          </cell>
          <cell r="Z390">
            <v>9.4799882955220603E-4</v>
          </cell>
          <cell r="AA390">
            <v>0.94439850295494876</v>
          </cell>
          <cell r="AB390">
            <v>1</v>
          </cell>
        </row>
        <row r="391">
          <cell r="C391">
            <v>696668.5200000006</v>
          </cell>
          <cell r="E391">
            <v>696668.5200000006</v>
          </cell>
          <cell r="F391">
            <v>442180.28</v>
          </cell>
          <cell r="H391">
            <v>442180.28</v>
          </cell>
          <cell r="I391">
            <v>514891.03</v>
          </cell>
          <cell r="K391">
            <v>514891.03</v>
          </cell>
          <cell r="L391">
            <v>519843.86</v>
          </cell>
          <cell r="M391">
            <v>522.35</v>
          </cell>
          <cell r="N391">
            <v>520366.21</v>
          </cell>
          <cell r="O391">
            <v>2174106.04</v>
          </cell>
          <cell r="P391">
            <v>0.32043907113196768</v>
          </cell>
          <cell r="Q391">
            <v>0</v>
          </cell>
          <cell r="R391">
            <v>0.32043907113196768</v>
          </cell>
          <cell r="S391">
            <v>0.20338487261642493</v>
          </cell>
          <cell r="T391">
            <v>0</v>
          </cell>
          <cell r="U391">
            <v>0.20338487261642493</v>
          </cell>
          <cell r="V391">
            <v>0.2368288485137551</v>
          </cell>
          <cell r="W391">
            <v>0</v>
          </cell>
          <cell r="X391">
            <v>0.2368288485137551</v>
          </cell>
          <cell r="Y391">
            <v>0.23910694806772165</v>
          </cell>
          <cell r="Z391">
            <v>2.4025967013090126E-4</v>
          </cell>
          <cell r="AA391">
            <v>0.23934720773785256</v>
          </cell>
          <cell r="AB391">
            <v>1</v>
          </cell>
        </row>
        <row r="392">
          <cell r="B392" t="str">
            <v>SP001</v>
          </cell>
          <cell r="I392">
            <v>151370.43</v>
          </cell>
          <cell r="K392">
            <v>151370.43</v>
          </cell>
          <cell r="O392">
            <v>151370.43</v>
          </cell>
          <cell r="P392">
            <v>0</v>
          </cell>
          <cell r="Q392">
            <v>0</v>
          </cell>
          <cell r="R392">
            <v>0</v>
          </cell>
          <cell r="S392">
            <v>0</v>
          </cell>
          <cell r="T392">
            <v>0</v>
          </cell>
          <cell r="U392">
            <v>0</v>
          </cell>
          <cell r="V392">
            <v>1</v>
          </cell>
          <cell r="W392">
            <v>0</v>
          </cell>
          <cell r="X392">
            <v>1</v>
          </cell>
          <cell r="Y392">
            <v>0</v>
          </cell>
          <cell r="Z392">
            <v>0</v>
          </cell>
          <cell r="AA392">
            <v>0</v>
          </cell>
          <cell r="AB392">
            <v>1</v>
          </cell>
        </row>
        <row r="393">
          <cell r="I393">
            <v>151370.43</v>
          </cell>
          <cell r="K393">
            <v>151370.43</v>
          </cell>
          <cell r="O393">
            <v>151370.43</v>
          </cell>
          <cell r="P393">
            <v>0</v>
          </cell>
          <cell r="Q393">
            <v>0</v>
          </cell>
          <cell r="R393">
            <v>0</v>
          </cell>
          <cell r="S393">
            <v>0</v>
          </cell>
          <cell r="T393">
            <v>0</v>
          </cell>
          <cell r="U393">
            <v>0</v>
          </cell>
          <cell r="V393">
            <v>1</v>
          </cell>
          <cell r="W393">
            <v>0</v>
          </cell>
          <cell r="X393">
            <v>1</v>
          </cell>
          <cell r="Y393">
            <v>0</v>
          </cell>
          <cell r="Z393">
            <v>0</v>
          </cell>
          <cell r="AA393">
            <v>0</v>
          </cell>
          <cell r="AB393">
            <v>1</v>
          </cell>
        </row>
        <row r="394">
          <cell r="B394" t="str">
            <v>SW</v>
          </cell>
          <cell r="I394">
            <v>5032462.83</v>
          </cell>
          <cell r="K394">
            <v>5032462.83</v>
          </cell>
          <cell r="O394">
            <v>5032462.83</v>
          </cell>
          <cell r="P394">
            <v>0</v>
          </cell>
          <cell r="Q394">
            <v>0</v>
          </cell>
          <cell r="R394">
            <v>0</v>
          </cell>
          <cell r="S394">
            <v>0</v>
          </cell>
          <cell r="T394">
            <v>0</v>
          </cell>
          <cell r="U394">
            <v>0</v>
          </cell>
          <cell r="V394">
            <v>1</v>
          </cell>
          <cell r="W394">
            <v>0</v>
          </cell>
          <cell r="X394">
            <v>1</v>
          </cell>
          <cell r="Y394">
            <v>0</v>
          </cell>
          <cell r="Z394">
            <v>0</v>
          </cell>
          <cell r="AA394">
            <v>0</v>
          </cell>
          <cell r="AB394">
            <v>1</v>
          </cell>
        </row>
        <row r="395">
          <cell r="I395">
            <v>5032462.83</v>
          </cell>
          <cell r="K395">
            <v>5032462.83</v>
          </cell>
          <cell r="O395">
            <v>5032462.83</v>
          </cell>
          <cell r="P395">
            <v>0</v>
          </cell>
          <cell r="Q395">
            <v>0</v>
          </cell>
          <cell r="R395">
            <v>0</v>
          </cell>
          <cell r="S395">
            <v>0</v>
          </cell>
          <cell r="T395">
            <v>0</v>
          </cell>
          <cell r="U395">
            <v>0</v>
          </cell>
          <cell r="V395">
            <v>1</v>
          </cell>
          <cell r="W395">
            <v>0</v>
          </cell>
          <cell r="X395">
            <v>1</v>
          </cell>
          <cell r="Y395">
            <v>0</v>
          </cell>
          <cell r="Z395">
            <v>0</v>
          </cell>
          <cell r="AA395">
            <v>0</v>
          </cell>
          <cell r="AB395">
            <v>1</v>
          </cell>
        </row>
        <row r="396">
          <cell r="B396" t="str">
            <v>TM001S</v>
          </cell>
          <cell r="J396">
            <v>106185.25</v>
          </cell>
          <cell r="K396">
            <v>106185.25</v>
          </cell>
          <cell r="M396">
            <v>8700.85</v>
          </cell>
          <cell r="N396">
            <v>8700.85</v>
          </cell>
          <cell r="O396">
            <v>114886.1</v>
          </cell>
          <cell r="P396">
            <v>0</v>
          </cell>
          <cell r="Q396">
            <v>0</v>
          </cell>
          <cell r="R396">
            <v>0</v>
          </cell>
          <cell r="S396">
            <v>0</v>
          </cell>
          <cell r="T396">
            <v>0</v>
          </cell>
          <cell r="U396">
            <v>0</v>
          </cell>
          <cell r="V396">
            <v>0</v>
          </cell>
          <cell r="W396">
            <v>0.92426542462491101</v>
          </cell>
          <cell r="X396">
            <v>0.92426542462491101</v>
          </cell>
          <cell r="Y396">
            <v>0</v>
          </cell>
          <cell r="Z396">
            <v>7.5734575375088889E-2</v>
          </cell>
          <cell r="AA396">
            <v>7.5734575375088889E-2</v>
          </cell>
          <cell r="AB396">
            <v>1</v>
          </cell>
        </row>
        <row r="397">
          <cell r="J397">
            <v>106185.25</v>
          </cell>
          <cell r="K397">
            <v>106185.25</v>
          </cell>
          <cell r="M397">
            <v>8700.85</v>
          </cell>
          <cell r="N397">
            <v>8700.85</v>
          </cell>
          <cell r="O397">
            <v>114886.1</v>
          </cell>
          <cell r="P397">
            <v>0</v>
          </cell>
          <cell r="Q397">
            <v>0</v>
          </cell>
          <cell r="R397">
            <v>0</v>
          </cell>
          <cell r="S397">
            <v>0</v>
          </cell>
          <cell r="T397">
            <v>0</v>
          </cell>
          <cell r="U397">
            <v>0</v>
          </cell>
          <cell r="V397">
            <v>0</v>
          </cell>
          <cell r="W397">
            <v>0.92426542462491101</v>
          </cell>
          <cell r="X397">
            <v>0.92426542462491101</v>
          </cell>
          <cell r="Y397">
            <v>0</v>
          </cell>
          <cell r="Z397">
            <v>7.5734575375088889E-2</v>
          </cell>
          <cell r="AA397">
            <v>7.5734575375088889E-2</v>
          </cell>
          <cell r="AB397">
            <v>1</v>
          </cell>
        </row>
        <row r="398">
          <cell r="B398" t="str">
            <v>TM003N</v>
          </cell>
          <cell r="J398">
            <v>1946.8</v>
          </cell>
          <cell r="K398">
            <v>1946.8</v>
          </cell>
          <cell r="O398">
            <v>1946.8</v>
          </cell>
          <cell r="P398">
            <v>0</v>
          </cell>
          <cell r="Q398">
            <v>0</v>
          </cell>
          <cell r="R398">
            <v>0</v>
          </cell>
          <cell r="S398">
            <v>0</v>
          </cell>
          <cell r="T398">
            <v>0</v>
          </cell>
          <cell r="U398">
            <v>0</v>
          </cell>
          <cell r="V398">
            <v>0</v>
          </cell>
          <cell r="W398">
            <v>1</v>
          </cell>
          <cell r="X398">
            <v>1</v>
          </cell>
          <cell r="Y398">
            <v>0</v>
          </cell>
          <cell r="Z398">
            <v>0</v>
          </cell>
          <cell r="AA398">
            <v>0</v>
          </cell>
          <cell r="AB398">
            <v>1</v>
          </cell>
        </row>
        <row r="399">
          <cell r="B399" t="str">
            <v>TM003S</v>
          </cell>
          <cell r="J399">
            <v>27432.82</v>
          </cell>
          <cell r="K399">
            <v>27432.82</v>
          </cell>
          <cell r="M399">
            <v>4687.8599999999997</v>
          </cell>
          <cell r="N399">
            <v>4687.8599999999997</v>
          </cell>
          <cell r="O399">
            <v>32120.68</v>
          </cell>
          <cell r="P399">
            <v>0</v>
          </cell>
          <cell r="Q399">
            <v>0</v>
          </cell>
          <cell r="R399">
            <v>0</v>
          </cell>
          <cell r="S399">
            <v>0</v>
          </cell>
          <cell r="T399">
            <v>0</v>
          </cell>
          <cell r="U399">
            <v>0</v>
          </cell>
          <cell r="V399">
            <v>0</v>
          </cell>
          <cell r="W399">
            <v>0.85405477094507343</v>
          </cell>
          <cell r="X399">
            <v>0.85405477094507343</v>
          </cell>
          <cell r="Y399">
            <v>0</v>
          </cell>
          <cell r="Z399">
            <v>0.1459452290549266</v>
          </cell>
          <cell r="AA399">
            <v>0.1459452290549266</v>
          </cell>
          <cell r="AB399">
            <v>1</v>
          </cell>
        </row>
        <row r="400">
          <cell r="J400">
            <v>29379.62</v>
          </cell>
          <cell r="K400">
            <v>29379.62</v>
          </cell>
          <cell r="M400">
            <v>4687.8599999999997</v>
          </cell>
          <cell r="N400">
            <v>4687.8599999999997</v>
          </cell>
          <cell r="O400">
            <v>34067.480000000003</v>
          </cell>
          <cell r="P400">
            <v>0</v>
          </cell>
          <cell r="Q400">
            <v>0</v>
          </cell>
          <cell r="R400">
            <v>0</v>
          </cell>
          <cell r="S400">
            <v>0</v>
          </cell>
          <cell r="T400">
            <v>0</v>
          </cell>
          <cell r="U400">
            <v>0</v>
          </cell>
          <cell r="V400">
            <v>0</v>
          </cell>
          <cell r="W400">
            <v>0.86239487041600948</v>
          </cell>
          <cell r="X400">
            <v>0.86239487041600948</v>
          </cell>
          <cell r="Y400">
            <v>0</v>
          </cell>
          <cell r="Z400">
            <v>0.13760512958399035</v>
          </cell>
          <cell r="AA400">
            <v>0.13760512958399035</v>
          </cell>
          <cell r="AB400">
            <v>1</v>
          </cell>
        </row>
        <row r="401">
          <cell r="B401" t="str">
            <v>TM004C</v>
          </cell>
          <cell r="J401">
            <v>749074.38</v>
          </cell>
          <cell r="K401">
            <v>749074.38</v>
          </cell>
          <cell r="O401">
            <v>749074.38</v>
          </cell>
          <cell r="P401">
            <v>0</v>
          </cell>
          <cell r="Q401">
            <v>0</v>
          </cell>
          <cell r="R401">
            <v>0</v>
          </cell>
          <cell r="S401">
            <v>0</v>
          </cell>
          <cell r="T401">
            <v>0</v>
          </cell>
          <cell r="U401">
            <v>0</v>
          </cell>
          <cell r="V401">
            <v>0</v>
          </cell>
          <cell r="W401">
            <v>1</v>
          </cell>
          <cell r="X401">
            <v>1</v>
          </cell>
          <cell r="Y401">
            <v>0</v>
          </cell>
          <cell r="Z401">
            <v>0</v>
          </cell>
          <cell r="AA401">
            <v>0</v>
          </cell>
          <cell r="AB401">
            <v>1</v>
          </cell>
        </row>
        <row r="402">
          <cell r="B402" t="str">
            <v>TM004N</v>
          </cell>
          <cell r="G402">
            <v>124792.11</v>
          </cell>
          <cell r="H402">
            <v>124792.11</v>
          </cell>
          <cell r="J402">
            <v>116807.23</v>
          </cell>
          <cell r="K402">
            <v>116807.23</v>
          </cell>
          <cell r="O402">
            <v>241599.34</v>
          </cell>
          <cell r="P402">
            <v>0</v>
          </cell>
          <cell r="Q402">
            <v>0</v>
          </cell>
          <cell r="R402">
            <v>0</v>
          </cell>
          <cell r="S402">
            <v>0</v>
          </cell>
          <cell r="T402">
            <v>0.5165250451429213</v>
          </cell>
          <cell r="U402">
            <v>0.5165250451429213</v>
          </cell>
          <cell r="V402">
            <v>0</v>
          </cell>
          <cell r="W402">
            <v>0.48347495485707864</v>
          </cell>
          <cell r="X402">
            <v>0.48347495485707864</v>
          </cell>
          <cell r="Y402">
            <v>0</v>
          </cell>
          <cell r="Z402">
            <v>0</v>
          </cell>
          <cell r="AA402">
            <v>0</v>
          </cell>
          <cell r="AB402">
            <v>1</v>
          </cell>
        </row>
        <row r="403">
          <cell r="B403" t="str">
            <v>TM004S</v>
          </cell>
          <cell r="J403">
            <v>1719.86</v>
          </cell>
          <cell r="K403">
            <v>1719.86</v>
          </cell>
          <cell r="M403">
            <v>53795.97</v>
          </cell>
          <cell r="N403">
            <v>53795.97</v>
          </cell>
          <cell r="O403">
            <v>55515.83</v>
          </cell>
          <cell r="P403">
            <v>0</v>
          </cell>
          <cell r="Q403">
            <v>0</v>
          </cell>
          <cell r="R403">
            <v>0</v>
          </cell>
          <cell r="S403">
            <v>0</v>
          </cell>
          <cell r="T403">
            <v>0</v>
          </cell>
          <cell r="U403">
            <v>0</v>
          </cell>
          <cell r="V403">
            <v>0</v>
          </cell>
          <cell r="W403">
            <v>3.0979632295869482E-2</v>
          </cell>
          <cell r="X403">
            <v>3.0979632295869482E-2</v>
          </cell>
          <cell r="Y403">
            <v>0</v>
          </cell>
          <cell r="Z403">
            <v>0.96902036770413047</v>
          </cell>
          <cell r="AA403">
            <v>0.96902036770413047</v>
          </cell>
          <cell r="AB403">
            <v>1</v>
          </cell>
        </row>
        <row r="404">
          <cell r="G404">
            <v>124792.11</v>
          </cell>
          <cell r="H404">
            <v>124792.11</v>
          </cell>
          <cell r="J404">
            <v>867601.47</v>
          </cell>
          <cell r="K404">
            <v>867601.47</v>
          </cell>
          <cell r="M404">
            <v>53795.97</v>
          </cell>
          <cell r="N404">
            <v>53795.97</v>
          </cell>
          <cell r="O404">
            <v>1046189.55</v>
          </cell>
          <cell r="P404">
            <v>0</v>
          </cell>
          <cell r="Q404">
            <v>0</v>
          </cell>
          <cell r="R404">
            <v>0</v>
          </cell>
          <cell r="S404">
            <v>0</v>
          </cell>
          <cell r="T404">
            <v>0.11928250478127983</v>
          </cell>
          <cell r="U404">
            <v>0.11928250478127983</v>
          </cell>
          <cell r="V404">
            <v>0</v>
          </cell>
          <cell r="W404">
            <v>0.82929663176237989</v>
          </cell>
          <cell r="X404">
            <v>0.82929663176237989</v>
          </cell>
          <cell r="Y404">
            <v>0</v>
          </cell>
          <cell r="Z404">
            <v>5.1420863456340199E-2</v>
          </cell>
          <cell r="AA404">
            <v>5.1420863456340199E-2</v>
          </cell>
          <cell r="AB404">
            <v>1</v>
          </cell>
        </row>
        <row r="405">
          <cell r="B405" t="str">
            <v>TM008N</v>
          </cell>
          <cell r="G405">
            <v>19927.62</v>
          </cell>
          <cell r="H405">
            <v>19927.62</v>
          </cell>
          <cell r="O405">
            <v>19927.62</v>
          </cell>
          <cell r="P405">
            <v>0</v>
          </cell>
          <cell r="Q405">
            <v>0</v>
          </cell>
          <cell r="R405">
            <v>0</v>
          </cell>
          <cell r="S405">
            <v>0</v>
          </cell>
          <cell r="T405">
            <v>1</v>
          </cell>
          <cell r="U405">
            <v>1</v>
          </cell>
          <cell r="V405">
            <v>0</v>
          </cell>
          <cell r="W405">
            <v>0</v>
          </cell>
          <cell r="X405">
            <v>0</v>
          </cell>
          <cell r="Y405">
            <v>0</v>
          </cell>
          <cell r="Z405">
            <v>0</v>
          </cell>
          <cell r="AA405">
            <v>0</v>
          </cell>
          <cell r="AB405">
            <v>1</v>
          </cell>
        </row>
        <row r="406">
          <cell r="B406" t="str">
            <v>TM008T</v>
          </cell>
          <cell r="J406">
            <v>18503.41</v>
          </cell>
          <cell r="K406">
            <v>18503.41</v>
          </cell>
          <cell r="O406">
            <v>18503.41</v>
          </cell>
          <cell r="P406">
            <v>0</v>
          </cell>
          <cell r="Q406">
            <v>0</v>
          </cell>
          <cell r="R406">
            <v>0</v>
          </cell>
          <cell r="S406">
            <v>0</v>
          </cell>
          <cell r="T406">
            <v>0</v>
          </cell>
          <cell r="U406">
            <v>0</v>
          </cell>
          <cell r="V406">
            <v>0</v>
          </cell>
          <cell r="W406">
            <v>1</v>
          </cell>
          <cell r="X406">
            <v>1</v>
          </cell>
          <cell r="Y406">
            <v>0</v>
          </cell>
          <cell r="Z406">
            <v>0</v>
          </cell>
          <cell r="AA406">
            <v>0</v>
          </cell>
          <cell r="AB406">
            <v>1</v>
          </cell>
        </row>
        <row r="407">
          <cell r="G407">
            <v>19927.62</v>
          </cell>
          <cell r="H407">
            <v>19927.62</v>
          </cell>
          <cell r="J407">
            <v>18503.41</v>
          </cell>
          <cell r="K407">
            <v>18503.41</v>
          </cell>
          <cell r="O407">
            <v>38431.03</v>
          </cell>
          <cell r="P407">
            <v>0</v>
          </cell>
          <cell r="Q407">
            <v>0</v>
          </cell>
          <cell r="R407">
            <v>0</v>
          </cell>
          <cell r="S407">
            <v>0</v>
          </cell>
          <cell r="T407">
            <v>0.51852942791280898</v>
          </cell>
          <cell r="U407">
            <v>0.51852942791280898</v>
          </cell>
          <cell r="V407">
            <v>0</v>
          </cell>
          <cell r="W407">
            <v>0.48147057208719102</v>
          </cell>
          <cell r="X407">
            <v>0.48147057208719102</v>
          </cell>
          <cell r="Y407">
            <v>0</v>
          </cell>
          <cell r="Z407">
            <v>0</v>
          </cell>
          <cell r="AA407">
            <v>0</v>
          </cell>
          <cell r="AB407">
            <v>1</v>
          </cell>
        </row>
        <row r="408">
          <cell r="B408" t="str">
            <v>TM012N</v>
          </cell>
          <cell r="G408">
            <v>716800.99</v>
          </cell>
          <cell r="H408">
            <v>716800.99</v>
          </cell>
          <cell r="J408">
            <v>1242.29</v>
          </cell>
          <cell r="K408">
            <v>1242.29</v>
          </cell>
          <cell r="O408">
            <v>718043.28</v>
          </cell>
          <cell r="P408">
            <v>0</v>
          </cell>
          <cell r="Q408">
            <v>0</v>
          </cell>
          <cell r="R408">
            <v>0</v>
          </cell>
          <cell r="S408">
            <v>0</v>
          </cell>
          <cell r="T408">
            <v>0.9982698953745518</v>
          </cell>
          <cell r="U408">
            <v>0.9982698953745518</v>
          </cell>
          <cell r="V408">
            <v>0</v>
          </cell>
          <cell r="W408">
            <v>1.730104625448204E-3</v>
          </cell>
          <cell r="X408">
            <v>1.730104625448204E-3</v>
          </cell>
          <cell r="Y408">
            <v>0</v>
          </cell>
          <cell r="Z408">
            <v>0</v>
          </cell>
          <cell r="AA408">
            <v>0</v>
          </cell>
          <cell r="AB408">
            <v>1</v>
          </cell>
        </row>
        <row r="409">
          <cell r="B409" t="str">
            <v>TM012S</v>
          </cell>
          <cell r="G409">
            <v>95.25</v>
          </cell>
          <cell r="H409">
            <v>95.25</v>
          </cell>
          <cell r="J409">
            <v>247.89</v>
          </cell>
          <cell r="K409">
            <v>247.89</v>
          </cell>
          <cell r="M409">
            <v>1140849.19</v>
          </cell>
          <cell r="N409">
            <v>1140849.19</v>
          </cell>
          <cell r="O409">
            <v>1141192.33</v>
          </cell>
          <cell r="P409">
            <v>0</v>
          </cell>
          <cell r="Q409">
            <v>0</v>
          </cell>
          <cell r="R409">
            <v>0</v>
          </cell>
          <cell r="S409">
            <v>0</v>
          </cell>
          <cell r="T409">
            <v>8.3465334892322655E-5</v>
          </cell>
          <cell r="U409">
            <v>8.3465334892322655E-5</v>
          </cell>
          <cell r="V409">
            <v>0</v>
          </cell>
          <cell r="W409">
            <v>2.1722017707567309E-4</v>
          </cell>
          <cell r="X409">
            <v>2.1722017707567309E-4</v>
          </cell>
          <cell r="Y409">
            <v>0</v>
          </cell>
          <cell r="Z409">
            <v>0.99969931448803184</v>
          </cell>
          <cell r="AA409">
            <v>0.99969931448803184</v>
          </cell>
          <cell r="AB409">
            <v>1</v>
          </cell>
        </row>
        <row r="410">
          <cell r="G410">
            <v>716896.24</v>
          </cell>
          <cell r="H410">
            <v>716896.24</v>
          </cell>
          <cell r="J410">
            <v>1490.18</v>
          </cell>
          <cell r="K410">
            <v>1490.18</v>
          </cell>
          <cell r="M410">
            <v>1140849.19</v>
          </cell>
          <cell r="N410">
            <v>1140849.19</v>
          </cell>
          <cell r="O410">
            <v>1859235.61</v>
          </cell>
          <cell r="P410">
            <v>0</v>
          </cell>
          <cell r="Q410">
            <v>0</v>
          </cell>
          <cell r="R410">
            <v>0</v>
          </cell>
          <cell r="S410">
            <v>0</v>
          </cell>
          <cell r="T410">
            <v>0.38558654758123956</v>
          </cell>
          <cell r="U410">
            <v>0.38558654758123956</v>
          </cell>
          <cell r="V410">
            <v>0</v>
          </cell>
          <cell r="W410">
            <v>8.0150142993442339E-4</v>
          </cell>
          <cell r="X410">
            <v>8.0150142993442339E-4</v>
          </cell>
          <cell r="Y410">
            <v>0</v>
          </cell>
          <cell r="Z410">
            <v>0.61361195098882593</v>
          </cell>
          <cell r="AA410">
            <v>0.61361195098882593</v>
          </cell>
          <cell r="AB410">
            <v>1</v>
          </cell>
        </row>
        <row r="411">
          <cell r="B411" t="str">
            <v>TM013C</v>
          </cell>
          <cell r="G411">
            <v>220727.4</v>
          </cell>
          <cell r="H411">
            <v>220727.4</v>
          </cell>
          <cell r="J411">
            <v>176477.55</v>
          </cell>
          <cell r="K411">
            <v>176477.55</v>
          </cell>
          <cell r="O411">
            <v>397204.95</v>
          </cell>
          <cell r="P411">
            <v>0</v>
          </cell>
          <cell r="Q411">
            <v>0</v>
          </cell>
          <cell r="R411">
            <v>0</v>
          </cell>
          <cell r="S411">
            <v>0</v>
          </cell>
          <cell r="T411">
            <v>0.55570153393103483</v>
          </cell>
          <cell r="U411">
            <v>0.55570153393103483</v>
          </cell>
          <cell r="V411">
            <v>0</v>
          </cell>
          <cell r="W411">
            <v>0.44429846606896511</v>
          </cell>
          <cell r="X411">
            <v>0.44429846606896511</v>
          </cell>
          <cell r="Y411">
            <v>0</v>
          </cell>
          <cell r="Z411">
            <v>0</v>
          </cell>
          <cell r="AA411">
            <v>0</v>
          </cell>
          <cell r="AB411">
            <v>1</v>
          </cell>
        </row>
        <row r="412">
          <cell r="B412" t="str">
            <v>TM013N</v>
          </cell>
          <cell r="J412">
            <v>717797.44</v>
          </cell>
          <cell r="K412">
            <v>717797.44</v>
          </cell>
          <cell r="O412">
            <v>717797.44</v>
          </cell>
          <cell r="P412">
            <v>0</v>
          </cell>
          <cell r="Q412">
            <v>0</v>
          </cell>
          <cell r="R412">
            <v>0</v>
          </cell>
          <cell r="S412">
            <v>0</v>
          </cell>
          <cell r="T412">
            <v>0</v>
          </cell>
          <cell r="U412">
            <v>0</v>
          </cell>
          <cell r="V412">
            <v>0</v>
          </cell>
          <cell r="W412">
            <v>1</v>
          </cell>
          <cell r="X412">
            <v>1</v>
          </cell>
          <cell r="Y412">
            <v>0</v>
          </cell>
          <cell r="Z412">
            <v>0</v>
          </cell>
          <cell r="AA412">
            <v>0</v>
          </cell>
          <cell r="AB412">
            <v>1</v>
          </cell>
        </row>
        <row r="413">
          <cell r="B413" t="str">
            <v>TM013S</v>
          </cell>
          <cell r="J413">
            <v>489.07</v>
          </cell>
          <cell r="K413">
            <v>489.07</v>
          </cell>
          <cell r="M413">
            <v>74836.600000000006</v>
          </cell>
          <cell r="N413">
            <v>74836.600000000006</v>
          </cell>
          <cell r="O413">
            <v>75325.67</v>
          </cell>
          <cell r="P413">
            <v>0</v>
          </cell>
          <cell r="Q413">
            <v>0</v>
          </cell>
          <cell r="R413">
            <v>0</v>
          </cell>
          <cell r="S413">
            <v>0</v>
          </cell>
          <cell r="T413">
            <v>0</v>
          </cell>
          <cell r="U413">
            <v>0</v>
          </cell>
          <cell r="V413">
            <v>0</v>
          </cell>
          <cell r="W413">
            <v>6.4927401243161861E-3</v>
          </cell>
          <cell r="X413">
            <v>6.4927401243161861E-3</v>
          </cell>
          <cell r="Y413">
            <v>0</v>
          </cell>
          <cell r="Z413">
            <v>0.99350725987568389</v>
          </cell>
          <cell r="AA413">
            <v>0.99350725987568389</v>
          </cell>
          <cell r="AB413">
            <v>1</v>
          </cell>
        </row>
        <row r="414">
          <cell r="B414" t="str">
            <v>TM013T</v>
          </cell>
          <cell r="J414">
            <v>55.86</v>
          </cell>
          <cell r="K414">
            <v>55.86</v>
          </cell>
          <cell r="O414">
            <v>55.86</v>
          </cell>
          <cell r="P414">
            <v>0</v>
          </cell>
          <cell r="Q414">
            <v>0</v>
          </cell>
          <cell r="R414">
            <v>0</v>
          </cell>
          <cell r="S414">
            <v>0</v>
          </cell>
          <cell r="T414">
            <v>0</v>
          </cell>
          <cell r="U414">
            <v>0</v>
          </cell>
          <cell r="V414">
            <v>0</v>
          </cell>
          <cell r="W414">
            <v>1</v>
          </cell>
          <cell r="X414">
            <v>1</v>
          </cell>
          <cell r="Y414">
            <v>0</v>
          </cell>
          <cell r="Z414">
            <v>0</v>
          </cell>
          <cell r="AA414">
            <v>0</v>
          </cell>
          <cell r="AB414">
            <v>1</v>
          </cell>
        </row>
        <row r="415">
          <cell r="G415">
            <v>220727.4</v>
          </cell>
          <cell r="H415">
            <v>220727.4</v>
          </cell>
          <cell r="J415">
            <v>894819.92</v>
          </cell>
          <cell r="K415">
            <v>894819.92</v>
          </cell>
          <cell r="M415">
            <v>74836.600000000006</v>
          </cell>
          <cell r="N415">
            <v>74836.600000000006</v>
          </cell>
          <cell r="O415">
            <v>1190383.92</v>
          </cell>
          <cell r="P415">
            <v>0</v>
          </cell>
          <cell r="Q415">
            <v>0</v>
          </cell>
          <cell r="R415">
            <v>0</v>
          </cell>
          <cell r="S415">
            <v>0</v>
          </cell>
          <cell r="T415">
            <v>0.1854253878026175</v>
          </cell>
          <cell r="U415">
            <v>0.1854253878026175</v>
          </cell>
          <cell r="V415">
            <v>0</v>
          </cell>
          <cell r="W415">
            <v>0.75170699550444209</v>
          </cell>
          <cell r="X415">
            <v>0.75170699550444209</v>
          </cell>
          <cell r="Y415">
            <v>0</v>
          </cell>
          <cell r="Z415">
            <v>6.2867616692940553E-2</v>
          </cell>
          <cell r="AA415">
            <v>6.2867616692940553E-2</v>
          </cell>
          <cell r="AB415">
            <v>1</v>
          </cell>
        </row>
        <row r="416">
          <cell r="B416" t="str">
            <v>TM014C</v>
          </cell>
          <cell r="J416">
            <v>1340.76</v>
          </cell>
          <cell r="K416">
            <v>1340.76</v>
          </cell>
          <cell r="O416">
            <v>1340.76</v>
          </cell>
          <cell r="P416">
            <v>0</v>
          </cell>
          <cell r="Q416">
            <v>0</v>
          </cell>
          <cell r="R416">
            <v>0</v>
          </cell>
          <cell r="S416">
            <v>0</v>
          </cell>
          <cell r="T416">
            <v>0</v>
          </cell>
          <cell r="U416">
            <v>0</v>
          </cell>
          <cell r="V416">
            <v>0</v>
          </cell>
          <cell r="W416">
            <v>1</v>
          </cell>
          <cell r="X416">
            <v>1</v>
          </cell>
          <cell r="Y416">
            <v>0</v>
          </cell>
          <cell r="Z416">
            <v>0</v>
          </cell>
          <cell r="AA416">
            <v>0</v>
          </cell>
          <cell r="AB416">
            <v>1</v>
          </cell>
        </row>
        <row r="417">
          <cell r="J417">
            <v>1340.76</v>
          </cell>
          <cell r="K417">
            <v>1340.76</v>
          </cell>
          <cell r="O417">
            <v>1340.76</v>
          </cell>
          <cell r="P417">
            <v>0</v>
          </cell>
          <cell r="Q417">
            <v>0</v>
          </cell>
          <cell r="R417">
            <v>0</v>
          </cell>
          <cell r="S417">
            <v>0</v>
          </cell>
          <cell r="T417">
            <v>0</v>
          </cell>
          <cell r="U417">
            <v>0</v>
          </cell>
          <cell r="V417">
            <v>0</v>
          </cell>
          <cell r="W417">
            <v>1</v>
          </cell>
          <cell r="X417">
            <v>1</v>
          </cell>
          <cell r="Y417">
            <v>0</v>
          </cell>
          <cell r="Z417">
            <v>0</v>
          </cell>
          <cell r="AA417">
            <v>0</v>
          </cell>
          <cell r="AB417">
            <v>1</v>
          </cell>
        </row>
        <row r="418">
          <cell r="B418" t="str">
            <v>TM016C</v>
          </cell>
          <cell r="J418">
            <v>8258.59</v>
          </cell>
          <cell r="K418">
            <v>8258.59</v>
          </cell>
          <cell r="O418">
            <v>8258.59</v>
          </cell>
          <cell r="P418">
            <v>0</v>
          </cell>
          <cell r="Q418">
            <v>0</v>
          </cell>
          <cell r="R418">
            <v>0</v>
          </cell>
          <cell r="S418">
            <v>0</v>
          </cell>
          <cell r="T418">
            <v>0</v>
          </cell>
          <cell r="U418">
            <v>0</v>
          </cell>
          <cell r="V418">
            <v>0</v>
          </cell>
          <cell r="W418">
            <v>1</v>
          </cell>
          <cell r="X418">
            <v>1</v>
          </cell>
          <cell r="Y418">
            <v>0</v>
          </cell>
          <cell r="Z418">
            <v>0</v>
          </cell>
          <cell r="AA418">
            <v>0</v>
          </cell>
          <cell r="AB418">
            <v>1</v>
          </cell>
        </row>
        <row r="419">
          <cell r="B419" t="str">
            <v>TM016N</v>
          </cell>
          <cell r="G419">
            <v>83741.56</v>
          </cell>
          <cell r="H419">
            <v>83741.56</v>
          </cell>
          <cell r="J419">
            <v>15923.18</v>
          </cell>
          <cell r="K419">
            <v>15923.18</v>
          </cell>
          <cell r="O419">
            <v>99664.74</v>
          </cell>
          <cell r="P419">
            <v>0</v>
          </cell>
          <cell r="Q419">
            <v>0</v>
          </cell>
          <cell r="R419">
            <v>0</v>
          </cell>
          <cell r="S419">
            <v>0</v>
          </cell>
          <cell r="T419">
            <v>0.84023256369303723</v>
          </cell>
          <cell r="U419">
            <v>0.84023256369303723</v>
          </cell>
          <cell r="V419">
            <v>0</v>
          </cell>
          <cell r="W419">
            <v>0.15976743630696272</v>
          </cell>
          <cell r="X419">
            <v>0.15976743630696272</v>
          </cell>
          <cell r="Y419">
            <v>0</v>
          </cell>
          <cell r="Z419">
            <v>0</v>
          </cell>
          <cell r="AA419">
            <v>0</v>
          </cell>
          <cell r="AB419">
            <v>1</v>
          </cell>
        </row>
        <row r="420">
          <cell r="B420" t="str">
            <v>TM016S</v>
          </cell>
          <cell r="J420">
            <v>6211.28</v>
          </cell>
          <cell r="K420">
            <v>6211.28</v>
          </cell>
          <cell r="M420">
            <v>467.25</v>
          </cell>
          <cell r="N420">
            <v>467.25</v>
          </cell>
          <cell r="O420">
            <v>6678.53</v>
          </cell>
          <cell r="P420">
            <v>0</v>
          </cell>
          <cell r="Q420">
            <v>0</v>
          </cell>
          <cell r="R420">
            <v>0</v>
          </cell>
          <cell r="S420">
            <v>0</v>
          </cell>
          <cell r="T420">
            <v>0</v>
          </cell>
          <cell r="U420">
            <v>0</v>
          </cell>
          <cell r="V420">
            <v>0</v>
          </cell>
          <cell r="W420">
            <v>0.93003699915999483</v>
          </cell>
          <cell r="X420">
            <v>0.93003699915999483</v>
          </cell>
          <cell r="Y420">
            <v>0</v>
          </cell>
          <cell r="Z420">
            <v>6.9963000840005216E-2</v>
          </cell>
          <cell r="AA420">
            <v>6.9963000840005216E-2</v>
          </cell>
          <cell r="AB420">
            <v>1</v>
          </cell>
        </row>
        <row r="421">
          <cell r="G421">
            <v>83741.56</v>
          </cell>
          <cell r="H421">
            <v>83741.56</v>
          </cell>
          <cell r="J421">
            <v>30393.05</v>
          </cell>
          <cell r="K421">
            <v>30393.05</v>
          </cell>
          <cell r="M421">
            <v>467.25</v>
          </cell>
          <cell r="N421">
            <v>467.25</v>
          </cell>
          <cell r="O421">
            <v>114601.86</v>
          </cell>
          <cell r="P421">
            <v>0</v>
          </cell>
          <cell r="Q421">
            <v>0</v>
          </cell>
          <cell r="R421">
            <v>0</v>
          </cell>
          <cell r="S421">
            <v>0</v>
          </cell>
          <cell r="T421">
            <v>0.73071728504231959</v>
          </cell>
          <cell r="U421">
            <v>0.73071728504231959</v>
          </cell>
          <cell r="V421">
            <v>0</v>
          </cell>
          <cell r="W421">
            <v>0.26520555600057449</v>
          </cell>
          <cell r="X421">
            <v>0.26520555600057449</v>
          </cell>
          <cell r="Y421">
            <v>0</v>
          </cell>
          <cell r="Z421">
            <v>4.0771589571059318E-3</v>
          </cell>
          <cell r="AA421">
            <v>4.0771589571059318E-3</v>
          </cell>
          <cell r="AB421">
            <v>1</v>
          </cell>
        </row>
        <row r="422">
          <cell r="B422" t="str">
            <v>TM019</v>
          </cell>
          <cell r="J422">
            <v>1094528.17</v>
          </cell>
          <cell r="K422">
            <v>1094528.17</v>
          </cell>
          <cell r="O422">
            <v>1094528.17</v>
          </cell>
          <cell r="P422">
            <v>0</v>
          </cell>
          <cell r="Q422">
            <v>0</v>
          </cell>
          <cell r="R422">
            <v>0</v>
          </cell>
          <cell r="S422">
            <v>0</v>
          </cell>
          <cell r="T422">
            <v>0</v>
          </cell>
          <cell r="U422">
            <v>0</v>
          </cell>
          <cell r="V422">
            <v>0</v>
          </cell>
          <cell r="W422">
            <v>1</v>
          </cell>
          <cell r="X422">
            <v>1</v>
          </cell>
          <cell r="Y422">
            <v>0</v>
          </cell>
          <cell r="Z422">
            <v>0</v>
          </cell>
          <cell r="AA422">
            <v>0</v>
          </cell>
          <cell r="AB422">
            <v>1</v>
          </cell>
        </row>
        <row r="423">
          <cell r="J423">
            <v>1094528.17</v>
          </cell>
          <cell r="K423">
            <v>1094528.17</v>
          </cell>
          <cell r="O423">
            <v>1094528.17</v>
          </cell>
          <cell r="P423">
            <v>0</v>
          </cell>
          <cell r="Q423">
            <v>0</v>
          </cell>
          <cell r="R423">
            <v>0</v>
          </cell>
          <cell r="S423">
            <v>0</v>
          </cell>
          <cell r="T423">
            <v>0</v>
          </cell>
          <cell r="U423">
            <v>0</v>
          </cell>
          <cell r="V423">
            <v>0</v>
          </cell>
          <cell r="W423">
            <v>1</v>
          </cell>
          <cell r="X423">
            <v>1</v>
          </cell>
          <cell r="Y423">
            <v>0</v>
          </cell>
          <cell r="Z423">
            <v>0</v>
          </cell>
          <cell r="AA423">
            <v>0</v>
          </cell>
          <cell r="AB423">
            <v>1</v>
          </cell>
        </row>
        <row r="424">
          <cell r="B424" t="str">
            <v>TM021</v>
          </cell>
          <cell r="J424">
            <v>2715.14</v>
          </cell>
          <cell r="K424">
            <v>2715.14</v>
          </cell>
          <cell r="O424">
            <v>2715.14</v>
          </cell>
          <cell r="P424">
            <v>0</v>
          </cell>
          <cell r="Q424">
            <v>0</v>
          </cell>
          <cell r="R424">
            <v>0</v>
          </cell>
          <cell r="S424">
            <v>0</v>
          </cell>
          <cell r="T424">
            <v>0</v>
          </cell>
          <cell r="U424">
            <v>0</v>
          </cell>
          <cell r="V424">
            <v>0</v>
          </cell>
          <cell r="W424">
            <v>1</v>
          </cell>
          <cell r="X424">
            <v>1</v>
          </cell>
          <cell r="Y424">
            <v>0</v>
          </cell>
          <cell r="Z424">
            <v>0</v>
          </cell>
          <cell r="AA424">
            <v>0</v>
          </cell>
          <cell r="AB424">
            <v>1</v>
          </cell>
        </row>
        <row r="425">
          <cell r="J425">
            <v>2715.14</v>
          </cell>
          <cell r="K425">
            <v>2715.14</v>
          </cell>
          <cell r="O425">
            <v>2715.14</v>
          </cell>
          <cell r="P425">
            <v>0</v>
          </cell>
          <cell r="Q425">
            <v>0</v>
          </cell>
          <cell r="R425">
            <v>0</v>
          </cell>
          <cell r="S425">
            <v>0</v>
          </cell>
          <cell r="T425">
            <v>0</v>
          </cell>
          <cell r="U425">
            <v>0</v>
          </cell>
          <cell r="V425">
            <v>0</v>
          </cell>
          <cell r="W425">
            <v>1</v>
          </cell>
          <cell r="X425">
            <v>1</v>
          </cell>
          <cell r="Y425">
            <v>0</v>
          </cell>
          <cell r="Z425">
            <v>0</v>
          </cell>
          <cell r="AA425">
            <v>0</v>
          </cell>
          <cell r="AB425">
            <v>1</v>
          </cell>
        </row>
        <row r="426">
          <cell r="B426" t="str">
            <v>TS001C</v>
          </cell>
          <cell r="D426">
            <v>14032.62</v>
          </cell>
          <cell r="E426">
            <v>14032.62</v>
          </cell>
          <cell r="J426">
            <v>1002769.87</v>
          </cell>
          <cell r="K426">
            <v>1002769.87</v>
          </cell>
          <cell r="M426">
            <v>169.05</v>
          </cell>
          <cell r="N426">
            <v>169.05</v>
          </cell>
          <cell r="O426">
            <v>1016971.54</v>
          </cell>
          <cell r="P426">
            <v>0</v>
          </cell>
          <cell r="Q426">
            <v>1.3798439236559167E-2</v>
          </cell>
          <cell r="R426">
            <v>1.3798439236559167E-2</v>
          </cell>
          <cell r="S426">
            <v>0</v>
          </cell>
          <cell r="T426">
            <v>0</v>
          </cell>
          <cell r="U426">
            <v>0</v>
          </cell>
          <cell r="V426">
            <v>0</v>
          </cell>
          <cell r="W426">
            <v>0.98603533192285786</v>
          </cell>
          <cell r="X426">
            <v>0.98603533192285786</v>
          </cell>
          <cell r="Y426">
            <v>0</v>
          </cell>
          <cell r="Z426">
            <v>1.662288405828938E-4</v>
          </cell>
          <cell r="AA426">
            <v>1.662288405828938E-4</v>
          </cell>
          <cell r="AB426">
            <v>1</v>
          </cell>
        </row>
        <row r="427">
          <cell r="B427" t="str">
            <v>TS001N</v>
          </cell>
          <cell r="G427">
            <v>180460.58</v>
          </cell>
          <cell r="H427">
            <v>180460.58</v>
          </cell>
          <cell r="J427">
            <v>3513879.71</v>
          </cell>
          <cell r="K427">
            <v>3513879.71</v>
          </cell>
          <cell r="O427">
            <v>3694340.29</v>
          </cell>
          <cell r="P427">
            <v>0</v>
          </cell>
          <cell r="Q427">
            <v>0</v>
          </cell>
          <cell r="R427">
            <v>0</v>
          </cell>
          <cell r="S427">
            <v>0</v>
          </cell>
          <cell r="T427">
            <v>4.8847849909354174E-2</v>
          </cell>
          <cell r="U427">
            <v>4.8847849909354174E-2</v>
          </cell>
          <cell r="V427">
            <v>0</v>
          </cell>
          <cell r="W427">
            <v>0.9511521500906458</v>
          </cell>
          <cell r="X427">
            <v>0.9511521500906458</v>
          </cell>
          <cell r="Y427">
            <v>0</v>
          </cell>
          <cell r="Z427">
            <v>0</v>
          </cell>
          <cell r="AA427">
            <v>0</v>
          </cell>
          <cell r="AB427">
            <v>1</v>
          </cell>
        </row>
        <row r="428">
          <cell r="B428" t="str">
            <v>TS001S</v>
          </cell>
          <cell r="J428">
            <v>60192.07</v>
          </cell>
          <cell r="K428">
            <v>60192.07</v>
          </cell>
          <cell r="M428">
            <v>21627.1</v>
          </cell>
          <cell r="N428">
            <v>21627.1</v>
          </cell>
          <cell r="O428">
            <v>81819.17</v>
          </cell>
          <cell r="P428">
            <v>0</v>
          </cell>
          <cell r="Q428">
            <v>0</v>
          </cell>
          <cell r="R428">
            <v>0</v>
          </cell>
          <cell r="S428">
            <v>0</v>
          </cell>
          <cell r="T428">
            <v>0</v>
          </cell>
          <cell r="U428">
            <v>0</v>
          </cell>
          <cell r="V428">
            <v>0</v>
          </cell>
          <cell r="W428">
            <v>0.73567197027298126</v>
          </cell>
          <cell r="X428">
            <v>0.73567197027298126</v>
          </cell>
          <cell r="Y428">
            <v>0</v>
          </cell>
          <cell r="Z428">
            <v>0.26432802972701874</v>
          </cell>
          <cell r="AA428">
            <v>0.26432802972701874</v>
          </cell>
          <cell r="AB428">
            <v>1</v>
          </cell>
        </row>
        <row r="429">
          <cell r="D429">
            <v>14032.62</v>
          </cell>
          <cell r="E429">
            <v>14032.62</v>
          </cell>
          <cell r="G429">
            <v>180460.58</v>
          </cell>
          <cell r="H429">
            <v>180460.58</v>
          </cell>
          <cell r="J429">
            <v>4576841.6500000004</v>
          </cell>
          <cell r="K429">
            <v>4576841.6500000004</v>
          </cell>
          <cell r="M429">
            <v>21796.15</v>
          </cell>
          <cell r="N429">
            <v>21796.15</v>
          </cell>
          <cell r="O429">
            <v>4793131</v>
          </cell>
          <cell r="P429">
            <v>0</v>
          </cell>
          <cell r="Q429">
            <v>2.9276520921293413E-3</v>
          </cell>
          <cell r="R429">
            <v>2.9276520921293413E-3</v>
          </cell>
          <cell r="S429">
            <v>0</v>
          </cell>
          <cell r="T429">
            <v>3.7649832645926008E-2</v>
          </cell>
          <cell r="U429">
            <v>3.7649832645926008E-2</v>
          </cell>
          <cell r="V429">
            <v>0</v>
          </cell>
          <cell r="W429">
            <v>0.95487514319971656</v>
          </cell>
          <cell r="X429">
            <v>0.95487514319971656</v>
          </cell>
          <cell r="Y429">
            <v>0</v>
          </cell>
          <cell r="Z429">
            <v>4.5473720622282183E-3</v>
          </cell>
          <cell r="AA429">
            <v>4.5473720622282183E-3</v>
          </cell>
          <cell r="AB429">
            <v>1</v>
          </cell>
        </row>
        <row r="430">
          <cell r="B430" t="str">
            <v>TS005C</v>
          </cell>
          <cell r="D430">
            <v>180373.39</v>
          </cell>
          <cell r="E430">
            <v>180373.39</v>
          </cell>
          <cell r="G430">
            <v>2321.08</v>
          </cell>
          <cell r="H430">
            <v>2321.08</v>
          </cell>
          <cell r="J430">
            <v>257727.06</v>
          </cell>
          <cell r="K430">
            <v>257727.06</v>
          </cell>
          <cell r="M430">
            <v>2989.2</v>
          </cell>
          <cell r="N430">
            <v>2989.2</v>
          </cell>
          <cell r="O430">
            <v>443410.73</v>
          </cell>
          <cell r="P430">
            <v>0</v>
          </cell>
          <cell r="Q430">
            <v>0.40678625436060156</v>
          </cell>
          <cell r="R430">
            <v>0.40678625436060156</v>
          </cell>
          <cell r="S430">
            <v>0</v>
          </cell>
          <cell r="T430">
            <v>5.2346049451712636E-3</v>
          </cell>
          <cell r="U430">
            <v>5.2346049451712636E-3</v>
          </cell>
          <cell r="V430">
            <v>0</v>
          </cell>
          <cell r="W430">
            <v>0.58123776120618464</v>
          </cell>
          <cell r="X430">
            <v>0.58123776120618464</v>
          </cell>
          <cell r="Y430">
            <v>0</v>
          </cell>
          <cell r="Z430">
            <v>6.7413794880426103E-3</v>
          </cell>
          <cell r="AA430">
            <v>6.7413794880426103E-3</v>
          </cell>
          <cell r="AB430">
            <v>1</v>
          </cell>
        </row>
        <row r="431">
          <cell r="B431" t="str">
            <v>TS005N</v>
          </cell>
          <cell r="G431">
            <v>247683.12</v>
          </cell>
          <cell r="H431">
            <v>247683.12</v>
          </cell>
          <cell r="J431">
            <v>900607.92</v>
          </cell>
          <cell r="K431">
            <v>900607.92</v>
          </cell>
          <cell r="O431">
            <v>1148291.04</v>
          </cell>
          <cell r="P431">
            <v>0</v>
          </cell>
          <cell r="Q431">
            <v>0</v>
          </cell>
          <cell r="R431">
            <v>0</v>
          </cell>
          <cell r="S431">
            <v>0</v>
          </cell>
          <cell r="T431">
            <v>0.21569716332542313</v>
          </cell>
          <cell r="U431">
            <v>0.21569716332542313</v>
          </cell>
          <cell r="V431">
            <v>0</v>
          </cell>
          <cell r="W431">
            <v>0.7843028366745769</v>
          </cell>
          <cell r="X431">
            <v>0.7843028366745769</v>
          </cell>
          <cell r="Y431">
            <v>0</v>
          </cell>
          <cell r="Z431">
            <v>0</v>
          </cell>
          <cell r="AA431">
            <v>0</v>
          </cell>
          <cell r="AB431">
            <v>1</v>
          </cell>
        </row>
        <row r="432">
          <cell r="B432" t="str">
            <v>TS005T</v>
          </cell>
          <cell r="J432">
            <v>11045.77</v>
          </cell>
          <cell r="K432">
            <v>11045.77</v>
          </cell>
          <cell r="O432">
            <v>11045.77</v>
          </cell>
          <cell r="P432">
            <v>0</v>
          </cell>
          <cell r="Q432">
            <v>0</v>
          </cell>
          <cell r="R432">
            <v>0</v>
          </cell>
          <cell r="S432">
            <v>0</v>
          </cell>
          <cell r="T432">
            <v>0</v>
          </cell>
          <cell r="U432">
            <v>0</v>
          </cell>
          <cell r="V432">
            <v>0</v>
          </cell>
          <cell r="W432">
            <v>1</v>
          </cell>
          <cell r="X432">
            <v>1</v>
          </cell>
          <cell r="Y432">
            <v>0</v>
          </cell>
          <cell r="Z432">
            <v>0</v>
          </cell>
          <cell r="AA432">
            <v>0</v>
          </cell>
          <cell r="AB432">
            <v>1</v>
          </cell>
        </row>
        <row r="433">
          <cell r="B433" t="str">
            <v>TS005S</v>
          </cell>
          <cell r="J433">
            <v>-122293.71</v>
          </cell>
          <cell r="K433">
            <v>-122293.71</v>
          </cell>
          <cell r="M433">
            <v>78868.05</v>
          </cell>
          <cell r="N433">
            <v>78868.05</v>
          </cell>
          <cell r="O433">
            <v>-43425.66</v>
          </cell>
          <cell r="P433">
            <v>0</v>
          </cell>
          <cell r="Q433">
            <v>0</v>
          </cell>
          <cell r="R433">
            <v>0</v>
          </cell>
          <cell r="S433">
            <v>0</v>
          </cell>
          <cell r="T433">
            <v>0</v>
          </cell>
          <cell r="U433">
            <v>0</v>
          </cell>
          <cell r="V433">
            <v>0</v>
          </cell>
          <cell r="W433">
            <v>2.8161623795700512</v>
          </cell>
          <cell r="X433">
            <v>2.8161623795700512</v>
          </cell>
          <cell r="Y433">
            <v>0</v>
          </cell>
          <cell r="Z433">
            <v>-1.8161623795700514</v>
          </cell>
          <cell r="AA433">
            <v>-1.8161623795700514</v>
          </cell>
          <cell r="AB433">
            <v>1</v>
          </cell>
        </row>
        <row r="434">
          <cell r="D434">
            <v>180373.39</v>
          </cell>
          <cell r="E434">
            <v>180373.39</v>
          </cell>
          <cell r="G434">
            <v>250004.2</v>
          </cell>
          <cell r="H434">
            <v>250004.2</v>
          </cell>
          <cell r="J434">
            <v>1047087.04</v>
          </cell>
          <cell r="K434">
            <v>1047087.04</v>
          </cell>
          <cell r="M434">
            <v>81857.25</v>
          </cell>
          <cell r="N434">
            <v>81857.25</v>
          </cell>
          <cell r="O434">
            <v>1559321.88</v>
          </cell>
          <cell r="P434">
            <v>0</v>
          </cell>
          <cell r="Q434">
            <v>0.11567425065567606</v>
          </cell>
          <cell r="R434">
            <v>0.11567425065567606</v>
          </cell>
          <cell r="S434">
            <v>0</v>
          </cell>
          <cell r="T434">
            <v>0.16032879625853774</v>
          </cell>
          <cell r="U434">
            <v>0.16032879625853774</v>
          </cell>
          <cell r="V434">
            <v>0</v>
          </cell>
          <cell r="W434">
            <v>0.67150153757863007</v>
          </cell>
          <cell r="X434">
            <v>0.67150153757863007</v>
          </cell>
          <cell r="Y434">
            <v>0</v>
          </cell>
          <cell r="Z434">
            <v>5.249541550715623E-2</v>
          </cell>
          <cell r="AA434">
            <v>5.249541550715623E-2</v>
          </cell>
          <cell r="AB434">
            <v>1</v>
          </cell>
        </row>
        <row r="435">
          <cell r="B435" t="str">
            <v>TS007N</v>
          </cell>
          <cell r="J435">
            <v>4066.63</v>
          </cell>
          <cell r="K435">
            <v>4066.63</v>
          </cell>
          <cell r="O435">
            <v>4066.63</v>
          </cell>
          <cell r="P435">
            <v>0</v>
          </cell>
          <cell r="Q435">
            <v>0</v>
          </cell>
          <cell r="R435">
            <v>0</v>
          </cell>
          <cell r="S435">
            <v>0</v>
          </cell>
          <cell r="T435">
            <v>0</v>
          </cell>
          <cell r="U435">
            <v>0</v>
          </cell>
          <cell r="V435">
            <v>0</v>
          </cell>
          <cell r="W435">
            <v>1</v>
          </cell>
          <cell r="X435">
            <v>1</v>
          </cell>
          <cell r="Y435">
            <v>0</v>
          </cell>
          <cell r="Z435">
            <v>0</v>
          </cell>
          <cell r="AA435">
            <v>0</v>
          </cell>
          <cell r="AB435">
            <v>1</v>
          </cell>
        </row>
        <row r="436">
          <cell r="J436">
            <v>4066.63</v>
          </cell>
          <cell r="K436">
            <v>4066.63</v>
          </cell>
          <cell r="O436">
            <v>4066.63</v>
          </cell>
          <cell r="P436">
            <v>0</v>
          </cell>
          <cell r="Q436">
            <v>0</v>
          </cell>
          <cell r="R436">
            <v>0</v>
          </cell>
          <cell r="S436">
            <v>0</v>
          </cell>
          <cell r="T436">
            <v>0</v>
          </cell>
          <cell r="U436">
            <v>0</v>
          </cell>
          <cell r="V436">
            <v>0</v>
          </cell>
          <cell r="W436">
            <v>1</v>
          </cell>
          <cell r="X436">
            <v>1</v>
          </cell>
          <cell r="Y436">
            <v>0</v>
          </cell>
          <cell r="Z436">
            <v>0</v>
          </cell>
          <cell r="AA436">
            <v>0</v>
          </cell>
          <cell r="AB436">
            <v>1</v>
          </cell>
        </row>
        <row r="437">
          <cell r="B437" t="str">
            <v>TS008C</v>
          </cell>
          <cell r="D437">
            <v>10536.56</v>
          </cell>
          <cell r="E437">
            <v>10536.56</v>
          </cell>
          <cell r="J437">
            <v>337.28</v>
          </cell>
          <cell r="K437">
            <v>337.28</v>
          </cell>
          <cell r="O437">
            <v>10873.84</v>
          </cell>
          <cell r="P437">
            <v>0</v>
          </cell>
          <cell r="Q437">
            <v>0.96898243858655264</v>
          </cell>
          <cell r="R437">
            <v>0.96898243858655264</v>
          </cell>
          <cell r="S437">
            <v>0</v>
          </cell>
          <cell r="T437">
            <v>0</v>
          </cell>
          <cell r="U437">
            <v>0</v>
          </cell>
          <cell r="V437">
            <v>0</v>
          </cell>
          <cell r="W437">
            <v>3.1017561413447317E-2</v>
          </cell>
          <cell r="X437">
            <v>3.1017561413447317E-2</v>
          </cell>
          <cell r="Y437">
            <v>0</v>
          </cell>
          <cell r="Z437">
            <v>0</v>
          </cell>
          <cell r="AA437">
            <v>0</v>
          </cell>
          <cell r="AB437">
            <v>1</v>
          </cell>
        </row>
        <row r="438">
          <cell r="B438" t="str">
            <v>TS008S</v>
          </cell>
          <cell r="M438">
            <v>28012.61</v>
          </cell>
          <cell r="N438">
            <v>28012.61</v>
          </cell>
          <cell r="O438">
            <v>28012.61</v>
          </cell>
          <cell r="P438">
            <v>0</v>
          </cell>
          <cell r="Q438">
            <v>0</v>
          </cell>
          <cell r="R438">
            <v>0</v>
          </cell>
          <cell r="S438">
            <v>0</v>
          </cell>
          <cell r="T438">
            <v>0</v>
          </cell>
          <cell r="U438">
            <v>0</v>
          </cell>
          <cell r="V438">
            <v>0</v>
          </cell>
          <cell r="W438">
            <v>0</v>
          </cell>
          <cell r="X438">
            <v>0</v>
          </cell>
          <cell r="Y438">
            <v>0</v>
          </cell>
          <cell r="Z438">
            <v>1</v>
          </cell>
          <cell r="AA438">
            <v>1</v>
          </cell>
          <cell r="AB438">
            <v>1</v>
          </cell>
        </row>
        <row r="439">
          <cell r="D439">
            <v>10536.56</v>
          </cell>
          <cell r="E439">
            <v>10536.56</v>
          </cell>
          <cell r="J439">
            <v>337.28</v>
          </cell>
          <cell r="K439">
            <v>337.28</v>
          </cell>
          <cell r="M439">
            <v>28012.61</v>
          </cell>
          <cell r="N439">
            <v>28012.61</v>
          </cell>
          <cell r="O439">
            <v>38886.449999999997</v>
          </cell>
          <cell r="P439">
            <v>0</v>
          </cell>
          <cell r="Q439">
            <v>0.27095710716714949</v>
          </cell>
          <cell r="R439">
            <v>0.27095710716714949</v>
          </cell>
          <cell r="S439">
            <v>0</v>
          </cell>
          <cell r="T439">
            <v>0</v>
          </cell>
          <cell r="U439">
            <v>0</v>
          </cell>
          <cell r="V439">
            <v>0</v>
          </cell>
          <cell r="W439">
            <v>8.6734582354521944E-3</v>
          </cell>
          <cell r="X439">
            <v>8.6734582354521944E-3</v>
          </cell>
          <cell r="Y439">
            <v>0</v>
          </cell>
          <cell r="Z439">
            <v>0.72036943459739844</v>
          </cell>
          <cell r="AA439">
            <v>0.72036943459739844</v>
          </cell>
          <cell r="AB439">
            <v>1</v>
          </cell>
        </row>
        <row r="440">
          <cell r="B440" t="str">
            <v>TS009N</v>
          </cell>
          <cell r="G440">
            <v>3383.01</v>
          </cell>
          <cell r="H440">
            <v>3383.01</v>
          </cell>
          <cell r="O440">
            <v>3383.01</v>
          </cell>
          <cell r="P440">
            <v>0</v>
          </cell>
          <cell r="Q440">
            <v>0</v>
          </cell>
          <cell r="R440">
            <v>0</v>
          </cell>
          <cell r="S440">
            <v>0</v>
          </cell>
          <cell r="T440">
            <v>1</v>
          </cell>
          <cell r="U440">
            <v>1</v>
          </cell>
          <cell r="V440">
            <v>0</v>
          </cell>
          <cell r="W440">
            <v>0</v>
          </cell>
          <cell r="X440">
            <v>0</v>
          </cell>
          <cell r="Y440">
            <v>0</v>
          </cell>
          <cell r="Z440">
            <v>0</v>
          </cell>
          <cell r="AA440">
            <v>0</v>
          </cell>
          <cell r="AB440">
            <v>1</v>
          </cell>
        </row>
        <row r="441">
          <cell r="G441">
            <v>3383.01</v>
          </cell>
          <cell r="H441">
            <v>3383.01</v>
          </cell>
          <cell r="O441">
            <v>3383.01</v>
          </cell>
          <cell r="P441">
            <v>0</v>
          </cell>
          <cell r="Q441">
            <v>0</v>
          </cell>
          <cell r="R441">
            <v>0</v>
          </cell>
          <cell r="S441">
            <v>0</v>
          </cell>
          <cell r="T441">
            <v>1</v>
          </cell>
          <cell r="U441">
            <v>1</v>
          </cell>
          <cell r="V441">
            <v>0</v>
          </cell>
          <cell r="W441">
            <v>0</v>
          </cell>
          <cell r="X441">
            <v>0</v>
          </cell>
          <cell r="Y441">
            <v>0</v>
          </cell>
          <cell r="Z441">
            <v>0</v>
          </cell>
          <cell r="AA441">
            <v>0</v>
          </cell>
          <cell r="AB441">
            <v>1</v>
          </cell>
        </row>
        <row r="442">
          <cell r="B442" t="str">
            <v>TS015C</v>
          </cell>
          <cell r="D442">
            <v>3205.25</v>
          </cell>
          <cell r="E442">
            <v>3205.25</v>
          </cell>
          <cell r="O442">
            <v>3205.25</v>
          </cell>
          <cell r="P442">
            <v>0</v>
          </cell>
          <cell r="Q442">
            <v>1</v>
          </cell>
          <cell r="R442">
            <v>1</v>
          </cell>
          <cell r="S442">
            <v>0</v>
          </cell>
          <cell r="T442">
            <v>0</v>
          </cell>
          <cell r="U442">
            <v>0</v>
          </cell>
          <cell r="V442">
            <v>0</v>
          </cell>
          <cell r="W442">
            <v>0</v>
          </cell>
          <cell r="X442">
            <v>0</v>
          </cell>
          <cell r="Y442">
            <v>0</v>
          </cell>
          <cell r="Z442">
            <v>0</v>
          </cell>
          <cell r="AA442">
            <v>0</v>
          </cell>
          <cell r="AB442">
            <v>1</v>
          </cell>
        </row>
        <row r="443">
          <cell r="B443" t="str">
            <v>TS015N</v>
          </cell>
          <cell r="G443">
            <v>21811.08</v>
          </cell>
          <cell r="H443">
            <v>21811.08</v>
          </cell>
          <cell r="O443">
            <v>21811.08</v>
          </cell>
          <cell r="P443">
            <v>0</v>
          </cell>
          <cell r="Q443">
            <v>0</v>
          </cell>
          <cell r="R443">
            <v>0</v>
          </cell>
          <cell r="S443">
            <v>0</v>
          </cell>
          <cell r="T443">
            <v>1</v>
          </cell>
          <cell r="U443">
            <v>1</v>
          </cell>
          <cell r="V443">
            <v>0</v>
          </cell>
          <cell r="W443">
            <v>0</v>
          </cell>
          <cell r="X443">
            <v>0</v>
          </cell>
          <cell r="Y443">
            <v>0</v>
          </cell>
          <cell r="Z443">
            <v>0</v>
          </cell>
          <cell r="AA443">
            <v>0</v>
          </cell>
          <cell r="AB443">
            <v>1</v>
          </cell>
        </row>
        <row r="444">
          <cell r="B444" t="str">
            <v>TS015S</v>
          </cell>
          <cell r="M444">
            <v>1195.27</v>
          </cell>
          <cell r="N444">
            <v>1195.27</v>
          </cell>
          <cell r="O444">
            <v>1195.27</v>
          </cell>
          <cell r="P444">
            <v>0</v>
          </cell>
          <cell r="Q444">
            <v>0</v>
          </cell>
          <cell r="R444">
            <v>0</v>
          </cell>
          <cell r="S444">
            <v>0</v>
          </cell>
          <cell r="T444">
            <v>0</v>
          </cell>
          <cell r="U444">
            <v>0</v>
          </cell>
          <cell r="V444">
            <v>0</v>
          </cell>
          <cell r="W444">
            <v>0</v>
          </cell>
          <cell r="X444">
            <v>0</v>
          </cell>
          <cell r="Y444">
            <v>0</v>
          </cell>
          <cell r="Z444">
            <v>1</v>
          </cell>
          <cell r="AA444">
            <v>1</v>
          </cell>
          <cell r="AB444">
            <v>1</v>
          </cell>
        </row>
        <row r="445">
          <cell r="D445">
            <v>3205.25</v>
          </cell>
          <cell r="E445">
            <v>3205.25</v>
          </cell>
          <cell r="G445">
            <v>21811.08</v>
          </cell>
          <cell r="H445">
            <v>21811.08</v>
          </cell>
          <cell r="M445">
            <v>1195.27</v>
          </cell>
          <cell r="N445">
            <v>1195.27</v>
          </cell>
          <cell r="O445">
            <v>26211.599999999999</v>
          </cell>
          <cell r="P445">
            <v>0</v>
          </cell>
          <cell r="Q445">
            <v>0.12228364540890294</v>
          </cell>
          <cell r="R445">
            <v>0.12228364540890294</v>
          </cell>
          <cell r="S445">
            <v>0</v>
          </cell>
          <cell r="T445">
            <v>0.83211555189305508</v>
          </cell>
          <cell r="U445">
            <v>0.83211555189305508</v>
          </cell>
          <cell r="V445">
            <v>0</v>
          </cell>
          <cell r="W445">
            <v>0</v>
          </cell>
          <cell r="X445">
            <v>0</v>
          </cell>
          <cell r="Y445">
            <v>0</v>
          </cell>
          <cell r="Z445">
            <v>4.5600802698042092E-2</v>
          </cell>
          <cell r="AA445">
            <v>4.5600802698042092E-2</v>
          </cell>
          <cell r="AB445">
            <v>1</v>
          </cell>
        </row>
        <row r="446">
          <cell r="B446" t="str">
            <v>TS016C</v>
          </cell>
          <cell r="D446">
            <v>22249.18</v>
          </cell>
          <cell r="E446">
            <v>22249.18</v>
          </cell>
          <cell r="G446">
            <v>2654.6</v>
          </cell>
          <cell r="H446">
            <v>2654.6</v>
          </cell>
          <cell r="J446">
            <v>48741.71</v>
          </cell>
          <cell r="K446">
            <v>48741.71</v>
          </cell>
          <cell r="O446">
            <v>73645.490000000005</v>
          </cell>
          <cell r="P446">
            <v>0</v>
          </cell>
          <cell r="Q446">
            <v>0.30211191479614025</v>
          </cell>
          <cell r="R446">
            <v>0.30211191479614025</v>
          </cell>
          <cell r="S446">
            <v>0</v>
          </cell>
          <cell r="T446">
            <v>3.6045656020484075E-2</v>
          </cell>
          <cell r="U446">
            <v>3.6045656020484075E-2</v>
          </cell>
          <cell r="V446">
            <v>0</v>
          </cell>
          <cell r="W446">
            <v>0.66184242918337555</v>
          </cell>
          <cell r="X446">
            <v>0.66184242918337555</v>
          </cell>
          <cell r="Y446">
            <v>0</v>
          </cell>
          <cell r="Z446">
            <v>0</v>
          </cell>
          <cell r="AA446">
            <v>0</v>
          </cell>
          <cell r="AB446">
            <v>1</v>
          </cell>
        </row>
        <row r="447">
          <cell r="B447" t="str">
            <v>TS016N</v>
          </cell>
          <cell r="G447">
            <v>5860.81</v>
          </cell>
          <cell r="H447">
            <v>5860.81</v>
          </cell>
          <cell r="J447">
            <v>87460.53</v>
          </cell>
          <cell r="K447">
            <v>87460.53</v>
          </cell>
          <cell r="O447">
            <v>93321.34</v>
          </cell>
          <cell r="P447">
            <v>0</v>
          </cell>
          <cell r="Q447">
            <v>0</v>
          </cell>
          <cell r="R447">
            <v>0</v>
          </cell>
          <cell r="S447">
            <v>0</v>
          </cell>
          <cell r="T447">
            <v>6.2802462973634982E-2</v>
          </cell>
          <cell r="U447">
            <v>6.2802462973634982E-2</v>
          </cell>
          <cell r="V447">
            <v>0</v>
          </cell>
          <cell r="W447">
            <v>0.9371975370263651</v>
          </cell>
          <cell r="X447">
            <v>0.9371975370263651</v>
          </cell>
          <cell r="Y447">
            <v>0</v>
          </cell>
          <cell r="Z447">
            <v>0</v>
          </cell>
          <cell r="AA447">
            <v>0</v>
          </cell>
          <cell r="AB447">
            <v>1</v>
          </cell>
        </row>
        <row r="448">
          <cell r="B448" t="str">
            <v>TS016S</v>
          </cell>
          <cell r="M448">
            <v>2849.36</v>
          </cell>
          <cell r="N448">
            <v>2849.36</v>
          </cell>
          <cell r="O448">
            <v>2849.36</v>
          </cell>
          <cell r="P448">
            <v>0</v>
          </cell>
          <cell r="Q448">
            <v>0</v>
          </cell>
          <cell r="R448">
            <v>0</v>
          </cell>
          <cell r="S448">
            <v>0</v>
          </cell>
          <cell r="T448">
            <v>0</v>
          </cell>
          <cell r="U448">
            <v>0</v>
          </cell>
          <cell r="V448">
            <v>0</v>
          </cell>
          <cell r="W448">
            <v>0</v>
          </cell>
          <cell r="X448">
            <v>0</v>
          </cell>
          <cell r="Y448">
            <v>0</v>
          </cell>
          <cell r="Z448">
            <v>1</v>
          </cell>
          <cell r="AA448">
            <v>1</v>
          </cell>
          <cell r="AB448">
            <v>1</v>
          </cell>
        </row>
        <row r="449">
          <cell r="D449">
            <v>22249.18</v>
          </cell>
          <cell r="E449">
            <v>22249.18</v>
          </cell>
          <cell r="G449">
            <v>8515.41</v>
          </cell>
          <cell r="H449">
            <v>8515.41</v>
          </cell>
          <cell r="J449">
            <v>136202.23999999999</v>
          </cell>
          <cell r="K449">
            <v>136202.23999999999</v>
          </cell>
          <cell r="M449">
            <v>2849.36</v>
          </cell>
          <cell r="N449">
            <v>2849.36</v>
          </cell>
          <cell r="O449">
            <v>169816.19</v>
          </cell>
          <cell r="P449">
            <v>0</v>
          </cell>
          <cell r="Q449">
            <v>0.13101919198634712</v>
          </cell>
          <cell r="R449">
            <v>0.13101919198634712</v>
          </cell>
          <cell r="S449">
            <v>0</v>
          </cell>
          <cell r="T449">
            <v>5.0144865457174607E-2</v>
          </cell>
          <cell r="U449">
            <v>5.0144865457174607E-2</v>
          </cell>
          <cell r="V449">
            <v>0</v>
          </cell>
          <cell r="W449">
            <v>0.80205685924292602</v>
          </cell>
          <cell r="X449">
            <v>0.80205685924292602</v>
          </cell>
          <cell r="Y449">
            <v>0</v>
          </cell>
          <cell r="Z449">
            <v>1.6779083313552143E-2</v>
          </cell>
          <cell r="AA449">
            <v>1.6779083313552143E-2</v>
          </cell>
          <cell r="AB449">
            <v>1</v>
          </cell>
        </row>
        <row r="450">
          <cell r="B450" t="str">
            <v>TS017C</v>
          </cell>
          <cell r="D450">
            <v>287142.15999999997</v>
          </cell>
          <cell r="E450">
            <v>287142.15999999997</v>
          </cell>
          <cell r="G450">
            <v>1211.96</v>
          </cell>
          <cell r="H450">
            <v>1211.96</v>
          </cell>
          <cell r="M450">
            <v>7507.04</v>
          </cell>
          <cell r="N450">
            <v>7507.04</v>
          </cell>
          <cell r="O450">
            <v>295861.15999999997</v>
          </cell>
          <cell r="P450">
            <v>0</v>
          </cell>
          <cell r="Q450">
            <v>0.97053009594094741</v>
          </cell>
          <cell r="R450">
            <v>0.97053009594094741</v>
          </cell>
          <cell r="S450">
            <v>0</v>
          </cell>
          <cell r="T450">
            <v>4.0963808835198243E-3</v>
          </cell>
          <cell r="U450">
            <v>4.0963808835198243E-3</v>
          </cell>
          <cell r="V450">
            <v>0</v>
          </cell>
          <cell r="W450">
            <v>0</v>
          </cell>
          <cell r="X450">
            <v>0</v>
          </cell>
          <cell r="Y450">
            <v>0</v>
          </cell>
          <cell r="Z450">
            <v>2.5373523175532743E-2</v>
          </cell>
          <cell r="AA450">
            <v>2.5373523175532743E-2</v>
          </cell>
          <cell r="AB450">
            <v>1</v>
          </cell>
        </row>
        <row r="451">
          <cell r="B451" t="str">
            <v>TS017N</v>
          </cell>
          <cell r="G451">
            <v>163355.01999999999</v>
          </cell>
          <cell r="H451">
            <v>163355.01999999999</v>
          </cell>
          <cell r="M451">
            <v>1120</v>
          </cell>
          <cell r="N451">
            <v>1120</v>
          </cell>
          <cell r="O451">
            <v>164475.01999999999</v>
          </cell>
          <cell r="P451">
            <v>0</v>
          </cell>
          <cell r="Q451">
            <v>0</v>
          </cell>
          <cell r="R451">
            <v>0</v>
          </cell>
          <cell r="S451">
            <v>0</v>
          </cell>
          <cell r="T451">
            <v>0.9931904553043982</v>
          </cell>
          <cell r="U451">
            <v>0.9931904553043982</v>
          </cell>
          <cell r="V451">
            <v>0</v>
          </cell>
          <cell r="W451">
            <v>0</v>
          </cell>
          <cell r="X451">
            <v>0</v>
          </cell>
          <cell r="Y451">
            <v>0</v>
          </cell>
          <cell r="Z451">
            <v>6.8095446956018008E-3</v>
          </cell>
          <cell r="AA451">
            <v>6.8095446956018008E-3</v>
          </cell>
          <cell r="AB451">
            <v>1</v>
          </cell>
        </row>
        <row r="452">
          <cell r="B452" t="str">
            <v>TS017S</v>
          </cell>
          <cell r="J452">
            <v>28866.04</v>
          </cell>
          <cell r="K452">
            <v>28866.04</v>
          </cell>
          <cell r="M452">
            <v>83784.02</v>
          </cell>
          <cell r="N452">
            <v>83784.02</v>
          </cell>
          <cell r="O452">
            <v>112650.06</v>
          </cell>
          <cell r="P452">
            <v>0</v>
          </cell>
          <cell r="Q452">
            <v>0</v>
          </cell>
          <cell r="R452">
            <v>0</v>
          </cell>
          <cell r="S452">
            <v>0</v>
          </cell>
          <cell r="T452">
            <v>0</v>
          </cell>
          <cell r="U452">
            <v>0</v>
          </cell>
          <cell r="V452">
            <v>0</v>
          </cell>
          <cell r="W452">
            <v>0.25624522525775845</v>
          </cell>
          <cell r="X452">
            <v>0.25624522525775845</v>
          </cell>
          <cell r="Y452">
            <v>0</v>
          </cell>
          <cell r="Z452">
            <v>0.74375477474224161</v>
          </cell>
          <cell r="AA452">
            <v>0.74375477474224161</v>
          </cell>
          <cell r="AB452">
            <v>1</v>
          </cell>
        </row>
        <row r="453">
          <cell r="B453" t="str">
            <v>TS017T</v>
          </cell>
          <cell r="J453">
            <v>496.28</v>
          </cell>
          <cell r="K453">
            <v>496.28</v>
          </cell>
          <cell r="O453">
            <v>496.28</v>
          </cell>
          <cell r="P453">
            <v>0</v>
          </cell>
          <cell r="Q453">
            <v>0</v>
          </cell>
          <cell r="R453">
            <v>0</v>
          </cell>
          <cell r="S453">
            <v>0</v>
          </cell>
          <cell r="T453">
            <v>0</v>
          </cell>
          <cell r="U453">
            <v>0</v>
          </cell>
          <cell r="V453">
            <v>0</v>
          </cell>
          <cell r="W453">
            <v>1</v>
          </cell>
          <cell r="X453">
            <v>1</v>
          </cell>
          <cell r="Y453">
            <v>0</v>
          </cell>
          <cell r="Z453">
            <v>0</v>
          </cell>
          <cell r="AA453">
            <v>0</v>
          </cell>
          <cell r="AB453">
            <v>1</v>
          </cell>
        </row>
        <row r="454">
          <cell r="D454">
            <v>287142.15999999997</v>
          </cell>
          <cell r="E454">
            <v>287142.15999999997</v>
          </cell>
          <cell r="G454">
            <v>164566.98000000001</v>
          </cell>
          <cell r="H454">
            <v>164566.98000000001</v>
          </cell>
          <cell r="J454">
            <v>29362.32</v>
          </cell>
          <cell r="K454">
            <v>29362.32</v>
          </cell>
          <cell r="M454">
            <v>92411.06</v>
          </cell>
          <cell r="N454">
            <v>92411.06</v>
          </cell>
          <cell r="O454">
            <v>573482.52</v>
          </cell>
          <cell r="P454">
            <v>0</v>
          </cell>
          <cell r="Q454">
            <v>0.50069906228353733</v>
          </cell>
          <cell r="R454">
            <v>0.50069906228353733</v>
          </cell>
          <cell r="S454">
            <v>0</v>
          </cell>
          <cell r="T454">
            <v>0.28696076037330659</v>
          </cell>
          <cell r="U454">
            <v>0.28696076037330659</v>
          </cell>
          <cell r="V454">
            <v>0</v>
          </cell>
          <cell r="W454">
            <v>5.1200026114135093E-2</v>
          </cell>
          <cell r="X454">
            <v>5.1200026114135093E-2</v>
          </cell>
          <cell r="Y454">
            <v>0</v>
          </cell>
          <cell r="Z454">
            <v>0.16114015122902089</v>
          </cell>
          <cell r="AA454">
            <v>0.16114015122902089</v>
          </cell>
          <cell r="AB454">
            <v>1</v>
          </cell>
        </row>
        <row r="455">
          <cell r="B455" t="str">
            <v>TS018C</v>
          </cell>
          <cell r="D455">
            <v>58556.09</v>
          </cell>
          <cell r="E455">
            <v>58556.09</v>
          </cell>
          <cell r="O455">
            <v>58556.09</v>
          </cell>
          <cell r="P455">
            <v>0</v>
          </cell>
          <cell r="Q455">
            <v>1</v>
          </cell>
          <cell r="R455">
            <v>1</v>
          </cell>
          <cell r="S455">
            <v>0</v>
          </cell>
          <cell r="T455">
            <v>0</v>
          </cell>
          <cell r="U455">
            <v>0</v>
          </cell>
          <cell r="V455">
            <v>0</v>
          </cell>
          <cell r="W455">
            <v>0</v>
          </cell>
          <cell r="X455">
            <v>0</v>
          </cell>
          <cell r="Y455">
            <v>0</v>
          </cell>
          <cell r="Z455">
            <v>0</v>
          </cell>
          <cell r="AA455">
            <v>0</v>
          </cell>
          <cell r="AB455">
            <v>1</v>
          </cell>
        </row>
        <row r="456">
          <cell r="B456" t="str">
            <v>TS018N</v>
          </cell>
          <cell r="G456">
            <v>147098.9</v>
          </cell>
          <cell r="H456">
            <v>147098.9</v>
          </cell>
          <cell r="O456">
            <v>147098.9</v>
          </cell>
          <cell r="P456">
            <v>0</v>
          </cell>
          <cell r="Q456">
            <v>0</v>
          </cell>
          <cell r="R456">
            <v>0</v>
          </cell>
          <cell r="S456">
            <v>0</v>
          </cell>
          <cell r="T456">
            <v>1</v>
          </cell>
          <cell r="U456">
            <v>1</v>
          </cell>
          <cell r="V456">
            <v>0</v>
          </cell>
          <cell r="W456">
            <v>0</v>
          </cell>
          <cell r="X456">
            <v>0</v>
          </cell>
          <cell r="Y456">
            <v>0</v>
          </cell>
          <cell r="Z456">
            <v>0</v>
          </cell>
          <cell r="AA456">
            <v>0</v>
          </cell>
          <cell r="AB456">
            <v>1</v>
          </cell>
        </row>
        <row r="457">
          <cell r="D457">
            <v>58556.09</v>
          </cell>
          <cell r="E457">
            <v>58556.09</v>
          </cell>
          <cell r="G457">
            <v>147098.9</v>
          </cell>
          <cell r="H457">
            <v>147098.9</v>
          </cell>
          <cell r="O457">
            <v>205654.99</v>
          </cell>
          <cell r="P457">
            <v>0</v>
          </cell>
          <cell r="Q457">
            <v>0.28472973108991911</v>
          </cell>
          <cell r="R457">
            <v>0.28472973108991911</v>
          </cell>
          <cell r="S457">
            <v>0</v>
          </cell>
          <cell r="T457">
            <v>0.71527026891008094</v>
          </cell>
          <cell r="U457">
            <v>0.71527026891008094</v>
          </cell>
          <cell r="V457">
            <v>0</v>
          </cell>
          <cell r="W457">
            <v>0</v>
          </cell>
          <cell r="X457">
            <v>0</v>
          </cell>
          <cell r="Y457">
            <v>0</v>
          </cell>
          <cell r="Z457">
            <v>0</v>
          </cell>
          <cell r="AA457">
            <v>0</v>
          </cell>
          <cell r="AB457">
            <v>1</v>
          </cell>
        </row>
        <row r="458">
          <cell r="B458" t="str">
            <v>TS019N</v>
          </cell>
          <cell r="J458">
            <v>197.84</v>
          </cell>
          <cell r="K458">
            <v>197.84</v>
          </cell>
          <cell r="O458">
            <v>197.84</v>
          </cell>
          <cell r="P458">
            <v>0</v>
          </cell>
          <cell r="Q458">
            <v>0</v>
          </cell>
          <cell r="R458">
            <v>0</v>
          </cell>
          <cell r="S458">
            <v>0</v>
          </cell>
          <cell r="T458">
            <v>0</v>
          </cell>
          <cell r="U458">
            <v>0</v>
          </cell>
          <cell r="V458">
            <v>0</v>
          </cell>
          <cell r="W458">
            <v>1</v>
          </cell>
          <cell r="X458">
            <v>1</v>
          </cell>
          <cell r="Y458">
            <v>0</v>
          </cell>
          <cell r="Z458">
            <v>0</v>
          </cell>
          <cell r="AA458">
            <v>0</v>
          </cell>
          <cell r="AB458">
            <v>1</v>
          </cell>
        </row>
        <row r="459">
          <cell r="B459" t="str">
            <v>TS019T</v>
          </cell>
          <cell r="J459">
            <v>1789.21</v>
          </cell>
          <cell r="K459">
            <v>1789.21</v>
          </cell>
          <cell r="O459">
            <v>1789.21</v>
          </cell>
          <cell r="P459">
            <v>0</v>
          </cell>
          <cell r="Q459">
            <v>0</v>
          </cell>
          <cell r="R459">
            <v>0</v>
          </cell>
          <cell r="S459">
            <v>0</v>
          </cell>
          <cell r="T459">
            <v>0</v>
          </cell>
          <cell r="U459">
            <v>0</v>
          </cell>
          <cell r="V459">
            <v>0</v>
          </cell>
          <cell r="W459">
            <v>1</v>
          </cell>
          <cell r="X459">
            <v>1</v>
          </cell>
          <cell r="Y459">
            <v>0</v>
          </cell>
          <cell r="Z459">
            <v>0</v>
          </cell>
          <cell r="AA459">
            <v>0</v>
          </cell>
          <cell r="AB459">
            <v>1</v>
          </cell>
        </row>
        <row r="460">
          <cell r="J460">
            <v>1987.05</v>
          </cell>
          <cell r="K460">
            <v>1987.05</v>
          </cell>
          <cell r="O460">
            <v>1987.05</v>
          </cell>
          <cell r="P460">
            <v>0</v>
          </cell>
          <cell r="Q460">
            <v>0</v>
          </cell>
          <cell r="R460">
            <v>0</v>
          </cell>
          <cell r="S460">
            <v>0</v>
          </cell>
          <cell r="T460">
            <v>0</v>
          </cell>
          <cell r="U460">
            <v>0</v>
          </cell>
          <cell r="V460">
            <v>0</v>
          </cell>
          <cell r="W460">
            <v>1</v>
          </cell>
          <cell r="X460">
            <v>1</v>
          </cell>
          <cell r="Y460">
            <v>0</v>
          </cell>
          <cell r="Z460">
            <v>0</v>
          </cell>
          <cell r="AA460">
            <v>0</v>
          </cell>
          <cell r="AB460">
            <v>1</v>
          </cell>
        </row>
        <row r="461">
          <cell r="B461" t="str">
            <v>TS020</v>
          </cell>
          <cell r="G461">
            <v>150759.91</v>
          </cell>
          <cell r="H461">
            <v>150759.91</v>
          </cell>
          <cell r="J461">
            <v>88563.77</v>
          </cell>
          <cell r="K461">
            <v>88563.77</v>
          </cell>
          <cell r="O461">
            <v>239323.68</v>
          </cell>
          <cell r="P461">
            <v>0</v>
          </cell>
          <cell r="Q461">
            <v>0</v>
          </cell>
          <cell r="R461">
            <v>0</v>
          </cell>
          <cell r="S461">
            <v>0</v>
          </cell>
          <cell r="T461">
            <v>0.62994146671988338</v>
          </cell>
          <cell r="U461">
            <v>0.62994146671988338</v>
          </cell>
          <cell r="V461">
            <v>0</v>
          </cell>
          <cell r="W461">
            <v>0.37005853328011673</v>
          </cell>
          <cell r="X461">
            <v>0.37005853328011673</v>
          </cell>
          <cell r="Y461">
            <v>0</v>
          </cell>
          <cell r="Z461">
            <v>0</v>
          </cell>
          <cell r="AA461">
            <v>0</v>
          </cell>
          <cell r="AB461">
            <v>1</v>
          </cell>
        </row>
        <row r="462">
          <cell r="G462">
            <v>150759.91</v>
          </cell>
          <cell r="H462">
            <v>150759.91</v>
          </cell>
          <cell r="J462">
            <v>88563.77</v>
          </cell>
          <cell r="K462">
            <v>88563.77</v>
          </cell>
          <cell r="O462">
            <v>239323.68</v>
          </cell>
          <cell r="P462">
            <v>0</v>
          </cell>
          <cell r="Q462">
            <v>0</v>
          </cell>
          <cell r="R462">
            <v>0</v>
          </cell>
          <cell r="S462">
            <v>0</v>
          </cell>
          <cell r="T462">
            <v>0.62994146671988338</v>
          </cell>
          <cell r="U462">
            <v>0.62994146671988338</v>
          </cell>
          <cell r="V462">
            <v>0</v>
          </cell>
          <cell r="W462">
            <v>0.37005853328011673</v>
          </cell>
          <cell r="X462">
            <v>0.37005853328011673</v>
          </cell>
          <cell r="Y462">
            <v>0</v>
          </cell>
          <cell r="Z462">
            <v>0</v>
          </cell>
          <cell r="AA462">
            <v>0</v>
          </cell>
          <cell r="AB462">
            <v>1</v>
          </cell>
        </row>
        <row r="463">
          <cell r="B463" t="str">
            <v>TS024</v>
          </cell>
          <cell r="J463">
            <v>453065.84</v>
          </cell>
          <cell r="K463">
            <v>453065.84</v>
          </cell>
          <cell r="M463">
            <v>7744.44</v>
          </cell>
          <cell r="N463">
            <v>7744.44</v>
          </cell>
          <cell r="O463">
            <v>460810.28</v>
          </cell>
          <cell r="P463">
            <v>0</v>
          </cell>
          <cell r="Q463">
            <v>0</v>
          </cell>
          <cell r="R463">
            <v>0</v>
          </cell>
          <cell r="S463">
            <v>0</v>
          </cell>
          <cell r="T463">
            <v>0</v>
          </cell>
          <cell r="U463">
            <v>0</v>
          </cell>
          <cell r="V463">
            <v>0</v>
          </cell>
          <cell r="W463">
            <v>0.98319386451187674</v>
          </cell>
          <cell r="X463">
            <v>0.98319386451187674</v>
          </cell>
          <cell r="Y463">
            <v>0</v>
          </cell>
          <cell r="Z463">
            <v>1.6806135488123222E-2</v>
          </cell>
          <cell r="AA463">
            <v>1.6806135488123222E-2</v>
          </cell>
          <cell r="AB463">
            <v>1</v>
          </cell>
        </row>
        <row r="464">
          <cell r="J464">
            <v>453065.84</v>
          </cell>
          <cell r="K464">
            <v>453065.84</v>
          </cell>
          <cell r="M464">
            <v>7744.44</v>
          </cell>
          <cell r="N464">
            <v>7744.44</v>
          </cell>
          <cell r="O464">
            <v>460810.28</v>
          </cell>
          <cell r="P464">
            <v>0</v>
          </cell>
          <cell r="Q464">
            <v>0</v>
          </cell>
          <cell r="R464">
            <v>0</v>
          </cell>
          <cell r="S464">
            <v>0</v>
          </cell>
          <cell r="T464">
            <v>0</v>
          </cell>
          <cell r="U464">
            <v>0</v>
          </cell>
          <cell r="V464">
            <v>0</v>
          </cell>
          <cell r="W464">
            <v>0.98319386451187674</v>
          </cell>
          <cell r="X464">
            <v>0.98319386451187674</v>
          </cell>
          <cell r="Y464">
            <v>0</v>
          </cell>
          <cell r="Z464">
            <v>1.6806135488123222E-2</v>
          </cell>
          <cell r="AA464">
            <v>1.6806135488123222E-2</v>
          </cell>
          <cell r="AB464">
            <v>1</v>
          </cell>
        </row>
        <row r="465">
          <cell r="B465" t="str">
            <v>TS025</v>
          </cell>
          <cell r="J465">
            <v>19819.740000000002</v>
          </cell>
          <cell r="K465">
            <v>19819.740000000002</v>
          </cell>
          <cell r="O465">
            <v>19819.740000000002</v>
          </cell>
          <cell r="P465">
            <v>0</v>
          </cell>
          <cell r="Q465">
            <v>0</v>
          </cell>
          <cell r="R465">
            <v>0</v>
          </cell>
          <cell r="S465">
            <v>0</v>
          </cell>
          <cell r="T465">
            <v>0</v>
          </cell>
          <cell r="U465">
            <v>0</v>
          </cell>
          <cell r="V465">
            <v>0</v>
          </cell>
          <cell r="W465">
            <v>1</v>
          </cell>
          <cell r="X465">
            <v>1</v>
          </cell>
          <cell r="Y465">
            <v>0</v>
          </cell>
          <cell r="Z465">
            <v>0</v>
          </cell>
          <cell r="AA465">
            <v>0</v>
          </cell>
          <cell r="AB465">
            <v>1</v>
          </cell>
        </row>
        <row r="466">
          <cell r="J466">
            <v>19819.740000000002</v>
          </cell>
          <cell r="K466">
            <v>19819.740000000002</v>
          </cell>
          <cell r="O466">
            <v>19819.740000000002</v>
          </cell>
          <cell r="P466">
            <v>0</v>
          </cell>
          <cell r="Q466">
            <v>0</v>
          </cell>
          <cell r="R466">
            <v>0</v>
          </cell>
          <cell r="S466">
            <v>0</v>
          </cell>
          <cell r="T466">
            <v>0</v>
          </cell>
          <cell r="U466">
            <v>0</v>
          </cell>
          <cell r="V466">
            <v>0</v>
          </cell>
          <cell r="W466">
            <v>1</v>
          </cell>
          <cell r="X466">
            <v>1</v>
          </cell>
          <cell r="Y466">
            <v>0</v>
          </cell>
          <cell r="Z466">
            <v>0</v>
          </cell>
          <cell r="AA466">
            <v>0</v>
          </cell>
          <cell r="AB466">
            <v>1</v>
          </cell>
        </row>
        <row r="467">
          <cell r="B467" t="str">
            <v>TS026N</v>
          </cell>
          <cell r="J467">
            <v>1164.3399999999999</v>
          </cell>
          <cell r="K467">
            <v>1164.3399999999999</v>
          </cell>
          <cell r="O467">
            <v>1164.3399999999999</v>
          </cell>
          <cell r="P467">
            <v>0</v>
          </cell>
          <cell r="Q467">
            <v>0</v>
          </cell>
          <cell r="R467">
            <v>0</v>
          </cell>
          <cell r="S467">
            <v>0</v>
          </cell>
          <cell r="T467">
            <v>0</v>
          </cell>
          <cell r="U467">
            <v>0</v>
          </cell>
          <cell r="V467">
            <v>0</v>
          </cell>
          <cell r="W467">
            <v>1</v>
          </cell>
          <cell r="X467">
            <v>1</v>
          </cell>
          <cell r="Y467">
            <v>0</v>
          </cell>
          <cell r="Z467">
            <v>0</v>
          </cell>
          <cell r="AA467">
            <v>0</v>
          </cell>
          <cell r="AB467">
            <v>1</v>
          </cell>
        </row>
        <row r="468">
          <cell r="J468">
            <v>1164.3399999999999</v>
          </cell>
          <cell r="K468">
            <v>1164.3399999999999</v>
          </cell>
          <cell r="O468">
            <v>1164.3399999999999</v>
          </cell>
          <cell r="P468">
            <v>0</v>
          </cell>
          <cell r="Q468">
            <v>0</v>
          </cell>
          <cell r="R468">
            <v>0</v>
          </cell>
          <cell r="S468">
            <v>0</v>
          </cell>
          <cell r="T468">
            <v>0</v>
          </cell>
          <cell r="U468">
            <v>0</v>
          </cell>
          <cell r="V468">
            <v>0</v>
          </cell>
          <cell r="W468">
            <v>1</v>
          </cell>
          <cell r="X468">
            <v>1</v>
          </cell>
          <cell r="Y468">
            <v>0</v>
          </cell>
          <cell r="Z468">
            <v>0</v>
          </cell>
          <cell r="AA468">
            <v>0</v>
          </cell>
          <cell r="AB468">
            <v>1</v>
          </cell>
        </row>
        <row r="469">
          <cell r="B469" t="str">
            <v>TS027S</v>
          </cell>
          <cell r="M469">
            <v>1334.66</v>
          </cell>
          <cell r="N469">
            <v>1334.66</v>
          </cell>
          <cell r="O469">
            <v>1334.66</v>
          </cell>
          <cell r="P469">
            <v>0</v>
          </cell>
          <cell r="Q469">
            <v>0</v>
          </cell>
          <cell r="R469">
            <v>0</v>
          </cell>
          <cell r="S469">
            <v>0</v>
          </cell>
          <cell r="T469">
            <v>0</v>
          </cell>
          <cell r="U469">
            <v>0</v>
          </cell>
          <cell r="V469">
            <v>0</v>
          </cell>
          <cell r="W469">
            <v>0</v>
          </cell>
          <cell r="X469">
            <v>0</v>
          </cell>
          <cell r="Y469">
            <v>0</v>
          </cell>
          <cell r="Z469">
            <v>1</v>
          </cell>
          <cell r="AA469">
            <v>1</v>
          </cell>
          <cell r="AB469">
            <v>1</v>
          </cell>
        </row>
        <row r="470">
          <cell r="B470" t="str">
            <v>TS027T</v>
          </cell>
          <cell r="J470">
            <v>76944.34</v>
          </cell>
          <cell r="K470">
            <v>76944.34</v>
          </cell>
          <cell r="O470">
            <v>76944.34</v>
          </cell>
          <cell r="P470">
            <v>0</v>
          </cell>
          <cell r="Q470">
            <v>0</v>
          </cell>
          <cell r="R470">
            <v>0</v>
          </cell>
          <cell r="S470">
            <v>0</v>
          </cell>
          <cell r="T470">
            <v>0</v>
          </cell>
          <cell r="U470">
            <v>0</v>
          </cell>
          <cell r="V470">
            <v>0</v>
          </cell>
          <cell r="W470">
            <v>1</v>
          </cell>
          <cell r="X470">
            <v>1</v>
          </cell>
          <cell r="Y470">
            <v>0</v>
          </cell>
          <cell r="Z470">
            <v>0</v>
          </cell>
          <cell r="AA470">
            <v>0</v>
          </cell>
          <cell r="AB470">
            <v>1</v>
          </cell>
        </row>
        <row r="471">
          <cell r="J471">
            <v>76944.34</v>
          </cell>
          <cell r="K471">
            <v>76944.34</v>
          </cell>
          <cell r="M471">
            <v>1334.66</v>
          </cell>
          <cell r="N471">
            <v>1334.66</v>
          </cell>
          <cell r="O471">
            <v>78279</v>
          </cell>
          <cell r="P471">
            <v>0</v>
          </cell>
          <cell r="Q471">
            <v>0</v>
          </cell>
          <cell r="R471">
            <v>0</v>
          </cell>
          <cell r="S471">
            <v>0</v>
          </cell>
          <cell r="T471">
            <v>0</v>
          </cell>
          <cell r="U471">
            <v>0</v>
          </cell>
          <cell r="V471">
            <v>0</v>
          </cell>
          <cell r="W471">
            <v>0.98294996103680421</v>
          </cell>
          <cell r="X471">
            <v>0.98294996103680421</v>
          </cell>
          <cell r="Y471">
            <v>0</v>
          </cell>
          <cell r="Z471">
            <v>1.7050038963195749E-2</v>
          </cell>
          <cell r="AA471">
            <v>1.7050038963195749E-2</v>
          </cell>
          <cell r="AB471">
            <v>1</v>
          </cell>
        </row>
        <row r="472">
          <cell r="B472" t="str">
            <v>TS028</v>
          </cell>
          <cell r="J472">
            <v>202703.41</v>
          </cell>
          <cell r="K472">
            <v>202703.41</v>
          </cell>
          <cell r="O472">
            <v>202703.41</v>
          </cell>
          <cell r="P472">
            <v>0</v>
          </cell>
          <cell r="Q472">
            <v>0</v>
          </cell>
          <cell r="R472">
            <v>0</v>
          </cell>
          <cell r="S472">
            <v>0</v>
          </cell>
          <cell r="T472">
            <v>0</v>
          </cell>
          <cell r="U472">
            <v>0</v>
          </cell>
          <cell r="V472">
            <v>0</v>
          </cell>
          <cell r="W472">
            <v>1</v>
          </cell>
          <cell r="X472">
            <v>1</v>
          </cell>
          <cell r="Y472">
            <v>0</v>
          </cell>
          <cell r="Z472">
            <v>0</v>
          </cell>
          <cell r="AA472">
            <v>0</v>
          </cell>
          <cell r="AB472">
            <v>1</v>
          </cell>
        </row>
        <row r="473">
          <cell r="J473">
            <v>202703.41</v>
          </cell>
          <cell r="K473">
            <v>202703.41</v>
          </cell>
          <cell r="O473">
            <v>202703.41</v>
          </cell>
          <cell r="P473">
            <v>0</v>
          </cell>
          <cell r="Q473">
            <v>0</v>
          </cell>
          <cell r="R473">
            <v>0</v>
          </cell>
          <cell r="S473">
            <v>0</v>
          </cell>
          <cell r="T473">
            <v>0</v>
          </cell>
          <cell r="U473">
            <v>0</v>
          </cell>
          <cell r="V473">
            <v>0</v>
          </cell>
          <cell r="W473">
            <v>1</v>
          </cell>
          <cell r="X473">
            <v>1</v>
          </cell>
          <cell r="Y473">
            <v>0</v>
          </cell>
          <cell r="Z473">
            <v>0</v>
          </cell>
          <cell r="AA473">
            <v>0</v>
          </cell>
          <cell r="AB473">
            <v>1</v>
          </cell>
        </row>
        <row r="474">
          <cell r="B474" t="str">
            <v>TS031</v>
          </cell>
          <cell r="D474">
            <v>57.6</v>
          </cell>
          <cell r="E474">
            <v>57.6</v>
          </cell>
          <cell r="G474">
            <v>11536.2</v>
          </cell>
          <cell r="H474">
            <v>11536.2</v>
          </cell>
          <cell r="J474">
            <v>550710.94999999995</v>
          </cell>
          <cell r="K474">
            <v>550710.94999999995</v>
          </cell>
          <cell r="O474">
            <v>562304.75</v>
          </cell>
          <cell r="P474">
            <v>0</v>
          </cell>
          <cell r="Q474">
            <v>1.0243555651984089E-4</v>
          </cell>
          <cell r="R474">
            <v>1.0243555651984089E-4</v>
          </cell>
          <cell r="S474">
            <v>0</v>
          </cell>
          <cell r="T474">
            <v>2.0515921304239383E-2</v>
          </cell>
          <cell r="U474">
            <v>2.0515921304239383E-2</v>
          </cell>
          <cell r="V474">
            <v>0</v>
          </cell>
          <cell r="W474">
            <v>0.9793816431392407</v>
          </cell>
          <cell r="X474">
            <v>0.9793816431392407</v>
          </cell>
          <cell r="Y474">
            <v>0</v>
          </cell>
          <cell r="Z474">
            <v>0</v>
          </cell>
          <cell r="AA474">
            <v>0</v>
          </cell>
          <cell r="AB474">
            <v>1</v>
          </cell>
        </row>
        <row r="475">
          <cell r="D475">
            <v>57.6</v>
          </cell>
          <cell r="E475">
            <v>57.6</v>
          </cell>
          <cell r="G475">
            <v>11536.2</v>
          </cell>
          <cell r="H475">
            <v>11536.2</v>
          </cell>
          <cell r="J475">
            <v>550710.94999999995</v>
          </cell>
          <cell r="K475">
            <v>550710.94999999995</v>
          </cell>
          <cell r="O475">
            <v>562304.75</v>
          </cell>
          <cell r="P475">
            <v>0</v>
          </cell>
          <cell r="Q475">
            <v>1.0243555651984089E-4</v>
          </cell>
          <cell r="R475">
            <v>1.0243555651984089E-4</v>
          </cell>
          <cell r="S475">
            <v>0</v>
          </cell>
          <cell r="T475">
            <v>2.0515921304239383E-2</v>
          </cell>
          <cell r="U475">
            <v>2.0515921304239383E-2</v>
          </cell>
          <cell r="V475">
            <v>0</v>
          </cell>
          <cell r="W475">
            <v>0.9793816431392407</v>
          </cell>
          <cell r="X475">
            <v>0.9793816431392407</v>
          </cell>
          <cell r="Y475">
            <v>0</v>
          </cell>
          <cell r="Z475">
            <v>0</v>
          </cell>
          <cell r="AA475">
            <v>0</v>
          </cell>
          <cell r="AB475">
            <v>1</v>
          </cell>
        </row>
        <row r="476">
          <cell r="B476" t="str">
            <v>TS032C</v>
          </cell>
          <cell r="D476">
            <v>3188.16</v>
          </cell>
          <cell r="E476">
            <v>3188.16</v>
          </cell>
          <cell r="J476">
            <v>124431.82</v>
          </cell>
          <cell r="K476">
            <v>124431.82</v>
          </cell>
          <cell r="O476">
            <v>127619.98</v>
          </cell>
          <cell r="P476">
            <v>0</v>
          </cell>
          <cell r="Q476">
            <v>2.4981668230946281E-2</v>
          </cell>
          <cell r="R476">
            <v>2.4981668230946281E-2</v>
          </cell>
          <cell r="S476">
            <v>0</v>
          </cell>
          <cell r="T476">
            <v>0</v>
          </cell>
          <cell r="U476">
            <v>0</v>
          </cell>
          <cell r="V476">
            <v>0</v>
          </cell>
          <cell r="W476">
            <v>0.97501833176905384</v>
          </cell>
          <cell r="X476">
            <v>0.97501833176905384</v>
          </cell>
          <cell r="Y476">
            <v>0</v>
          </cell>
          <cell r="Z476">
            <v>0</v>
          </cell>
          <cell r="AA476">
            <v>0</v>
          </cell>
          <cell r="AB476">
            <v>1</v>
          </cell>
        </row>
        <row r="477">
          <cell r="B477" t="str">
            <v>TS032N</v>
          </cell>
          <cell r="G477">
            <v>26105.35</v>
          </cell>
          <cell r="H477">
            <v>26105.35</v>
          </cell>
          <cell r="O477">
            <v>26105.35</v>
          </cell>
          <cell r="P477">
            <v>0</v>
          </cell>
          <cell r="Q477">
            <v>0</v>
          </cell>
          <cell r="R477">
            <v>0</v>
          </cell>
          <cell r="S477">
            <v>0</v>
          </cell>
          <cell r="T477">
            <v>1</v>
          </cell>
          <cell r="U477">
            <v>1</v>
          </cell>
          <cell r="V477">
            <v>0</v>
          </cell>
          <cell r="W477">
            <v>0</v>
          </cell>
          <cell r="X477">
            <v>0</v>
          </cell>
          <cell r="Y477">
            <v>0</v>
          </cell>
          <cell r="Z477">
            <v>0</v>
          </cell>
          <cell r="AA477">
            <v>0</v>
          </cell>
          <cell r="AB477">
            <v>1</v>
          </cell>
        </row>
        <row r="478">
          <cell r="B478" t="str">
            <v>TS032S</v>
          </cell>
          <cell r="M478">
            <v>2961.53</v>
          </cell>
          <cell r="N478">
            <v>2961.53</v>
          </cell>
          <cell r="O478">
            <v>2961.53</v>
          </cell>
          <cell r="P478">
            <v>0</v>
          </cell>
          <cell r="Q478">
            <v>0</v>
          </cell>
          <cell r="R478">
            <v>0</v>
          </cell>
          <cell r="S478">
            <v>0</v>
          </cell>
          <cell r="T478">
            <v>0</v>
          </cell>
          <cell r="U478">
            <v>0</v>
          </cell>
          <cell r="V478">
            <v>0</v>
          </cell>
          <cell r="W478">
            <v>0</v>
          </cell>
          <cell r="X478">
            <v>0</v>
          </cell>
          <cell r="Y478">
            <v>0</v>
          </cell>
          <cell r="Z478">
            <v>1</v>
          </cell>
          <cell r="AA478">
            <v>1</v>
          </cell>
          <cell r="AB478">
            <v>1</v>
          </cell>
        </row>
        <row r="479">
          <cell r="B479" t="str">
            <v>TS032T</v>
          </cell>
          <cell r="J479">
            <v>931132.34</v>
          </cell>
          <cell r="K479">
            <v>931132.34</v>
          </cell>
          <cell r="O479">
            <v>931132.34</v>
          </cell>
          <cell r="P479">
            <v>0</v>
          </cell>
          <cell r="Q479">
            <v>0</v>
          </cell>
          <cell r="R479">
            <v>0</v>
          </cell>
          <cell r="S479">
            <v>0</v>
          </cell>
          <cell r="T479">
            <v>0</v>
          </cell>
          <cell r="U479">
            <v>0</v>
          </cell>
          <cell r="V479">
            <v>0</v>
          </cell>
          <cell r="W479">
            <v>1</v>
          </cell>
          <cell r="X479">
            <v>1</v>
          </cell>
          <cell r="Y479">
            <v>0</v>
          </cell>
          <cell r="Z479">
            <v>0</v>
          </cell>
          <cell r="AA479">
            <v>0</v>
          </cell>
          <cell r="AB479">
            <v>1</v>
          </cell>
        </row>
        <row r="480">
          <cell r="D480">
            <v>3188.16</v>
          </cell>
          <cell r="E480">
            <v>3188.16</v>
          </cell>
          <cell r="G480">
            <v>26105.35</v>
          </cell>
          <cell r="H480">
            <v>26105.35</v>
          </cell>
          <cell r="J480">
            <v>1055564.1599999999</v>
          </cell>
          <cell r="K480">
            <v>1055564.1599999999</v>
          </cell>
          <cell r="M480">
            <v>2961.53</v>
          </cell>
          <cell r="N480">
            <v>2961.53</v>
          </cell>
          <cell r="O480">
            <v>1087819.2</v>
          </cell>
          <cell r="P480">
            <v>0</v>
          </cell>
          <cell r="Q480">
            <v>2.9307811445137208E-3</v>
          </cell>
          <cell r="R480">
            <v>2.9307811445137208E-3</v>
          </cell>
          <cell r="S480">
            <v>0</v>
          </cell>
          <cell r="T480">
            <v>2.3997875749940799E-2</v>
          </cell>
          <cell r="U480">
            <v>2.3997875749940799E-2</v>
          </cell>
          <cell r="V480">
            <v>0</v>
          </cell>
          <cell r="W480">
            <v>0.97034889621363551</v>
          </cell>
          <cell r="X480">
            <v>0.97034889621363551</v>
          </cell>
          <cell r="Y480">
            <v>0</v>
          </cell>
          <cell r="Z480">
            <v>2.7224468919099794E-3</v>
          </cell>
          <cell r="AA480">
            <v>2.7224468919099794E-3</v>
          </cell>
          <cell r="AB480">
            <v>1</v>
          </cell>
        </row>
        <row r="481">
          <cell r="B481" t="str">
            <v>TS033</v>
          </cell>
          <cell r="G481">
            <v>3403.54</v>
          </cell>
          <cell r="H481">
            <v>3403.54</v>
          </cell>
          <cell r="J481">
            <v>1688735.75</v>
          </cell>
          <cell r="K481">
            <v>1688735.75</v>
          </cell>
          <cell r="M481">
            <v>4999.3100000000004</v>
          </cell>
          <cell r="N481">
            <v>4999.3100000000004</v>
          </cell>
          <cell r="O481">
            <v>1697138.6</v>
          </cell>
          <cell r="P481">
            <v>0</v>
          </cell>
          <cell r="Q481">
            <v>0</v>
          </cell>
          <cell r="R481">
            <v>0</v>
          </cell>
          <cell r="S481">
            <v>0</v>
          </cell>
          <cell r="T481">
            <v>2.0054578924785516E-3</v>
          </cell>
          <cell r="U481">
            <v>2.0054578924785516E-3</v>
          </cell>
          <cell r="V481">
            <v>0</v>
          </cell>
          <cell r="W481">
            <v>0.99504881333793238</v>
          </cell>
          <cell r="X481">
            <v>0.99504881333793238</v>
          </cell>
          <cell r="Y481">
            <v>0</v>
          </cell>
          <cell r="Z481">
            <v>2.9457287695890014E-3</v>
          </cell>
          <cell r="AA481">
            <v>2.9457287695890014E-3</v>
          </cell>
          <cell r="AB481">
            <v>1</v>
          </cell>
        </row>
        <row r="482">
          <cell r="G482">
            <v>3403.54</v>
          </cell>
          <cell r="H482">
            <v>3403.54</v>
          </cell>
          <cell r="J482">
            <v>1688735.75</v>
          </cell>
          <cell r="K482">
            <v>1688735.75</v>
          </cell>
          <cell r="M482">
            <v>4999.3100000000004</v>
          </cell>
          <cell r="N482">
            <v>4999.3100000000004</v>
          </cell>
          <cell r="O482">
            <v>1697138.6</v>
          </cell>
          <cell r="P482">
            <v>0</v>
          </cell>
          <cell r="Q482">
            <v>0</v>
          </cell>
          <cell r="R482">
            <v>0</v>
          </cell>
          <cell r="S482">
            <v>0</v>
          </cell>
          <cell r="T482">
            <v>2.0054578924785516E-3</v>
          </cell>
          <cell r="U482">
            <v>2.0054578924785516E-3</v>
          </cell>
          <cell r="V482">
            <v>0</v>
          </cell>
          <cell r="W482">
            <v>0.99504881333793238</v>
          </cell>
          <cell r="X482">
            <v>0.99504881333793238</v>
          </cell>
          <cell r="Y482">
            <v>0</v>
          </cell>
          <cell r="Z482">
            <v>2.9457287695890014E-3</v>
          </cell>
          <cell r="AA482">
            <v>2.9457287695890014E-3</v>
          </cell>
          <cell r="AB482">
            <v>1</v>
          </cell>
        </row>
        <row r="483">
          <cell r="B483" t="str">
            <v>TS034</v>
          </cell>
          <cell r="J483">
            <v>461585.82</v>
          </cell>
          <cell r="K483">
            <v>461585.82</v>
          </cell>
          <cell r="M483">
            <v>9527.01</v>
          </cell>
          <cell r="N483">
            <v>9527.01</v>
          </cell>
          <cell r="O483">
            <v>471112.83</v>
          </cell>
          <cell r="P483">
            <v>0</v>
          </cell>
          <cell r="Q483">
            <v>0</v>
          </cell>
          <cell r="R483">
            <v>0</v>
          </cell>
          <cell r="S483">
            <v>0</v>
          </cell>
          <cell r="T483">
            <v>0</v>
          </cell>
          <cell r="U483">
            <v>0</v>
          </cell>
          <cell r="V483">
            <v>0</v>
          </cell>
          <cell r="W483">
            <v>0.97977764689617985</v>
          </cell>
          <cell r="X483">
            <v>0.97977764689617985</v>
          </cell>
          <cell r="Y483">
            <v>0</v>
          </cell>
          <cell r="Z483">
            <v>2.0222353103820163E-2</v>
          </cell>
          <cell r="AA483">
            <v>2.0222353103820163E-2</v>
          </cell>
          <cell r="AB483">
            <v>1</v>
          </cell>
        </row>
        <row r="484">
          <cell r="J484">
            <v>461585.82</v>
          </cell>
          <cell r="K484">
            <v>461585.82</v>
          </cell>
          <cell r="M484">
            <v>9527.01</v>
          </cell>
          <cell r="N484">
            <v>9527.01</v>
          </cell>
          <cell r="O484">
            <v>471112.83</v>
          </cell>
          <cell r="P484">
            <v>0</v>
          </cell>
          <cell r="Q484">
            <v>0</v>
          </cell>
          <cell r="R484">
            <v>0</v>
          </cell>
          <cell r="S484">
            <v>0</v>
          </cell>
          <cell r="T484">
            <v>0</v>
          </cell>
          <cell r="U484">
            <v>0</v>
          </cell>
          <cell r="V484">
            <v>0</v>
          </cell>
          <cell r="W484">
            <v>0.97977764689617985</v>
          </cell>
          <cell r="X484">
            <v>0.97977764689617985</v>
          </cell>
          <cell r="Y484">
            <v>0</v>
          </cell>
          <cell r="Z484">
            <v>2.0222353103820163E-2</v>
          </cell>
          <cell r="AA484">
            <v>2.0222353103820163E-2</v>
          </cell>
          <cell r="AB484">
            <v>1</v>
          </cell>
        </row>
        <row r="485">
          <cell r="B485" t="str">
            <v>TS035</v>
          </cell>
          <cell r="G485">
            <v>21642.33</v>
          </cell>
          <cell r="H485">
            <v>21642.33</v>
          </cell>
          <cell r="J485">
            <v>244012.85</v>
          </cell>
          <cell r="K485">
            <v>244012.85</v>
          </cell>
          <cell r="M485">
            <v>720.47</v>
          </cell>
          <cell r="N485">
            <v>720.47</v>
          </cell>
          <cell r="O485">
            <v>266375.65000000002</v>
          </cell>
          <cell r="P485">
            <v>0</v>
          </cell>
          <cell r="Q485">
            <v>0</v>
          </cell>
          <cell r="R485">
            <v>0</v>
          </cell>
          <cell r="S485">
            <v>0</v>
          </cell>
          <cell r="T485">
            <v>8.124740380736753E-2</v>
          </cell>
          <cell r="U485">
            <v>8.124740380736753E-2</v>
          </cell>
          <cell r="V485">
            <v>0</v>
          </cell>
          <cell r="W485">
            <v>0.91604788200422971</v>
          </cell>
          <cell r="X485">
            <v>0.91604788200422971</v>
          </cell>
          <cell r="Y485">
            <v>0</v>
          </cell>
          <cell r="Z485">
            <v>2.7047141884027309E-3</v>
          </cell>
          <cell r="AA485">
            <v>2.7047141884027309E-3</v>
          </cell>
          <cell r="AB485">
            <v>1</v>
          </cell>
        </row>
        <row r="486">
          <cell r="G486">
            <v>21642.33</v>
          </cell>
          <cell r="H486">
            <v>21642.33</v>
          </cell>
          <cell r="J486">
            <v>244012.85</v>
          </cell>
          <cell r="K486">
            <v>244012.85</v>
          </cell>
          <cell r="M486">
            <v>720.47</v>
          </cell>
          <cell r="N486">
            <v>720.47</v>
          </cell>
          <cell r="O486">
            <v>266375.65000000002</v>
          </cell>
          <cell r="P486">
            <v>0</v>
          </cell>
          <cell r="Q486">
            <v>0</v>
          </cell>
          <cell r="R486">
            <v>0</v>
          </cell>
          <cell r="S486">
            <v>0</v>
          </cell>
          <cell r="T486">
            <v>8.124740380736753E-2</v>
          </cell>
          <cell r="U486">
            <v>8.124740380736753E-2</v>
          </cell>
          <cell r="V486">
            <v>0</v>
          </cell>
          <cell r="W486">
            <v>0.91604788200422971</v>
          </cell>
          <cell r="X486">
            <v>0.91604788200422971</v>
          </cell>
          <cell r="Y486">
            <v>0</v>
          </cell>
          <cell r="Z486">
            <v>2.7047141884027309E-3</v>
          </cell>
          <cell r="AA486">
            <v>2.7047141884027309E-3</v>
          </cell>
          <cell r="AB486">
            <v>1</v>
          </cell>
        </row>
        <row r="487">
          <cell r="B487" t="str">
            <v>TS036C</v>
          </cell>
          <cell r="D487">
            <v>15916.94</v>
          </cell>
          <cell r="E487">
            <v>15916.94</v>
          </cell>
          <cell r="G487">
            <v>5455.42</v>
          </cell>
          <cell r="H487">
            <v>5455.42</v>
          </cell>
          <cell r="J487">
            <v>165317.16</v>
          </cell>
          <cell r="K487">
            <v>165317.16</v>
          </cell>
          <cell r="O487">
            <v>186689.52</v>
          </cell>
          <cell r="P487">
            <v>0</v>
          </cell>
          <cell r="Q487">
            <v>8.5258883305286776E-2</v>
          </cell>
          <cell r="R487">
            <v>8.5258883305286776E-2</v>
          </cell>
          <cell r="S487">
            <v>0</v>
          </cell>
          <cell r="T487">
            <v>2.9221886691872156E-2</v>
          </cell>
          <cell r="U487">
            <v>2.9221886691872156E-2</v>
          </cell>
          <cell r="V487">
            <v>0</v>
          </cell>
          <cell r="W487">
            <v>0.88551923000284116</v>
          </cell>
          <cell r="X487">
            <v>0.88551923000284116</v>
          </cell>
          <cell r="Y487">
            <v>0</v>
          </cell>
          <cell r="Z487">
            <v>0</v>
          </cell>
          <cell r="AA487">
            <v>0</v>
          </cell>
          <cell r="AB487">
            <v>1</v>
          </cell>
        </row>
        <row r="488">
          <cell r="B488" t="str">
            <v>TS036N</v>
          </cell>
          <cell r="G488">
            <v>8619.5499999999993</v>
          </cell>
          <cell r="H488">
            <v>8619.5499999999993</v>
          </cell>
          <cell r="J488">
            <v>294911.64</v>
          </cell>
          <cell r="K488">
            <v>294911.64</v>
          </cell>
          <cell r="O488">
            <v>303531.19</v>
          </cell>
          <cell r="P488">
            <v>0</v>
          </cell>
          <cell r="Q488">
            <v>0</v>
          </cell>
          <cell r="R488">
            <v>0</v>
          </cell>
          <cell r="S488">
            <v>0</v>
          </cell>
          <cell r="T488">
            <v>2.8397575880093243E-2</v>
          </cell>
          <cell r="U488">
            <v>2.8397575880093243E-2</v>
          </cell>
          <cell r="V488">
            <v>0</v>
          </cell>
          <cell r="W488">
            <v>0.97160242411990683</v>
          </cell>
          <cell r="X488">
            <v>0.97160242411990683</v>
          </cell>
          <cell r="Y488">
            <v>0</v>
          </cell>
          <cell r="Z488">
            <v>0</v>
          </cell>
          <cell r="AA488">
            <v>0</v>
          </cell>
          <cell r="AB488">
            <v>1</v>
          </cell>
        </row>
        <row r="489">
          <cell r="B489" t="str">
            <v>TS036S</v>
          </cell>
          <cell r="J489">
            <v>189962.63</v>
          </cell>
          <cell r="K489">
            <v>189962.63</v>
          </cell>
          <cell r="M489">
            <v>23631.09</v>
          </cell>
          <cell r="N489">
            <v>23631.09</v>
          </cell>
          <cell r="O489">
            <v>213593.72</v>
          </cell>
          <cell r="P489">
            <v>0</v>
          </cell>
          <cell r="Q489">
            <v>0</v>
          </cell>
          <cell r="R489">
            <v>0</v>
          </cell>
          <cell r="S489">
            <v>0</v>
          </cell>
          <cell r="T489">
            <v>0</v>
          </cell>
          <cell r="U489">
            <v>0</v>
          </cell>
          <cell r="V489">
            <v>0</v>
          </cell>
          <cell r="W489">
            <v>0.88936430340742234</v>
          </cell>
          <cell r="X489">
            <v>0.88936430340742234</v>
          </cell>
          <cell r="Y489">
            <v>0</v>
          </cell>
          <cell r="Z489">
            <v>0.11063569659257773</v>
          </cell>
          <cell r="AA489">
            <v>0.11063569659257773</v>
          </cell>
          <cell r="AB489">
            <v>1</v>
          </cell>
        </row>
        <row r="490">
          <cell r="B490" t="str">
            <v>TS036T</v>
          </cell>
          <cell r="J490">
            <v>2780</v>
          </cell>
          <cell r="K490">
            <v>2780</v>
          </cell>
          <cell r="O490">
            <v>2780</v>
          </cell>
          <cell r="P490">
            <v>0</v>
          </cell>
          <cell r="Q490">
            <v>0</v>
          </cell>
          <cell r="R490">
            <v>0</v>
          </cell>
          <cell r="S490">
            <v>0</v>
          </cell>
          <cell r="T490">
            <v>0</v>
          </cell>
          <cell r="U490">
            <v>0</v>
          </cell>
          <cell r="V490">
            <v>0</v>
          </cell>
          <cell r="W490">
            <v>1</v>
          </cell>
          <cell r="X490">
            <v>1</v>
          </cell>
          <cell r="Y490">
            <v>0</v>
          </cell>
          <cell r="Z490">
            <v>0</v>
          </cell>
          <cell r="AA490">
            <v>0</v>
          </cell>
          <cell r="AB490">
            <v>1</v>
          </cell>
        </row>
        <row r="491">
          <cell r="D491">
            <v>15916.94</v>
          </cell>
          <cell r="E491">
            <v>15916.94</v>
          </cell>
          <cell r="G491">
            <v>14074.97</v>
          </cell>
          <cell r="H491">
            <v>14074.97</v>
          </cell>
          <cell r="J491">
            <v>652971.43000000005</v>
          </cell>
          <cell r="K491">
            <v>652971.43000000005</v>
          </cell>
          <cell r="M491">
            <v>23631.09</v>
          </cell>
          <cell r="N491">
            <v>23631.09</v>
          </cell>
          <cell r="O491">
            <v>706594.43</v>
          </cell>
          <cell r="P491">
            <v>0</v>
          </cell>
          <cell r="Q491">
            <v>2.2526274372131689E-2</v>
          </cell>
          <cell r="R491">
            <v>2.2526274372131689E-2</v>
          </cell>
          <cell r="S491">
            <v>0</v>
          </cell>
          <cell r="T491">
            <v>1.9919446577013066E-2</v>
          </cell>
          <cell r="U491">
            <v>1.9919446577013066E-2</v>
          </cell>
          <cell r="V491">
            <v>0</v>
          </cell>
          <cell r="W491">
            <v>0.92411063868703291</v>
          </cell>
          <cell r="X491">
            <v>0.92411063868703291</v>
          </cell>
          <cell r="Y491">
            <v>0</v>
          </cell>
          <cell r="Z491">
            <v>3.3443640363822282E-2</v>
          </cell>
          <cell r="AA491">
            <v>3.3443640363822282E-2</v>
          </cell>
          <cell r="AB491">
            <v>1</v>
          </cell>
        </row>
        <row r="492">
          <cell r="B492" t="str">
            <v>TS048</v>
          </cell>
          <cell r="J492">
            <v>32030.68</v>
          </cell>
          <cell r="K492">
            <v>32030.68</v>
          </cell>
          <cell r="M492">
            <v>1420.57</v>
          </cell>
          <cell r="N492">
            <v>1420.57</v>
          </cell>
          <cell r="O492">
            <v>33451.25</v>
          </cell>
          <cell r="P492">
            <v>0</v>
          </cell>
          <cell r="Q492">
            <v>0</v>
          </cell>
          <cell r="R492">
            <v>0</v>
          </cell>
          <cell r="S492">
            <v>0</v>
          </cell>
          <cell r="T492">
            <v>0</v>
          </cell>
          <cell r="U492">
            <v>0</v>
          </cell>
          <cell r="V492">
            <v>0</v>
          </cell>
          <cell r="W492">
            <v>0.95753312656477707</v>
          </cell>
          <cell r="X492">
            <v>0.95753312656477707</v>
          </cell>
          <cell r="Y492">
            <v>0</v>
          </cell>
          <cell r="Z492">
            <v>4.2466873435222895E-2</v>
          </cell>
          <cell r="AA492">
            <v>4.2466873435222895E-2</v>
          </cell>
          <cell r="AB492">
            <v>1</v>
          </cell>
        </row>
        <row r="493">
          <cell r="J493">
            <v>32030.68</v>
          </cell>
          <cell r="K493">
            <v>32030.68</v>
          </cell>
          <cell r="M493">
            <v>1420.57</v>
          </cell>
          <cell r="N493">
            <v>1420.57</v>
          </cell>
          <cell r="O493">
            <v>33451.25</v>
          </cell>
          <cell r="P493">
            <v>0</v>
          </cell>
          <cell r="Q493">
            <v>0</v>
          </cell>
          <cell r="R493">
            <v>0</v>
          </cell>
          <cell r="S493">
            <v>0</v>
          </cell>
          <cell r="T493">
            <v>0</v>
          </cell>
          <cell r="U493">
            <v>0</v>
          </cell>
          <cell r="V493">
            <v>0</v>
          </cell>
          <cell r="W493">
            <v>0.95753312656477707</v>
          </cell>
          <cell r="X493">
            <v>0.95753312656477707</v>
          </cell>
          <cell r="Y493">
            <v>0</v>
          </cell>
          <cell r="Z493">
            <v>4.2466873435222895E-2</v>
          </cell>
          <cell r="AA493">
            <v>4.2466873435222895E-2</v>
          </cell>
          <cell r="AB493">
            <v>1</v>
          </cell>
        </row>
        <row r="494">
          <cell r="B494" t="str">
            <v>TS049C</v>
          </cell>
          <cell r="D494">
            <v>21576.36</v>
          </cell>
          <cell r="E494">
            <v>21576.36</v>
          </cell>
          <cell r="O494">
            <v>21576.36</v>
          </cell>
          <cell r="P494">
            <v>0</v>
          </cell>
          <cell r="Q494">
            <v>1</v>
          </cell>
          <cell r="R494">
            <v>1</v>
          </cell>
          <cell r="S494">
            <v>0</v>
          </cell>
          <cell r="T494">
            <v>0</v>
          </cell>
          <cell r="U494">
            <v>0</v>
          </cell>
          <cell r="V494">
            <v>0</v>
          </cell>
          <cell r="W494">
            <v>0</v>
          </cell>
          <cell r="X494">
            <v>0</v>
          </cell>
          <cell r="Y494">
            <v>0</v>
          </cell>
          <cell r="Z494">
            <v>0</v>
          </cell>
          <cell r="AA494">
            <v>0</v>
          </cell>
          <cell r="AB494">
            <v>1</v>
          </cell>
        </row>
        <row r="495">
          <cell r="D495">
            <v>21576.36</v>
          </cell>
          <cell r="E495">
            <v>21576.36</v>
          </cell>
          <cell r="O495">
            <v>21576.36</v>
          </cell>
          <cell r="P495">
            <v>0</v>
          </cell>
          <cell r="Q495">
            <v>1</v>
          </cell>
          <cell r="R495">
            <v>1</v>
          </cell>
          <cell r="S495">
            <v>0</v>
          </cell>
          <cell r="T495">
            <v>0</v>
          </cell>
          <cell r="U495">
            <v>0</v>
          </cell>
          <cell r="V495">
            <v>0</v>
          </cell>
          <cell r="W495">
            <v>0</v>
          </cell>
          <cell r="X495">
            <v>0</v>
          </cell>
          <cell r="Y495">
            <v>0</v>
          </cell>
          <cell r="Z495">
            <v>0</v>
          </cell>
          <cell r="AA495">
            <v>0</v>
          </cell>
          <cell r="AB495">
            <v>1</v>
          </cell>
        </row>
        <row r="496">
          <cell r="B496" t="str">
            <v>TS050C</v>
          </cell>
          <cell r="D496">
            <v>1912.9</v>
          </cell>
          <cell r="E496">
            <v>1912.9</v>
          </cell>
          <cell r="J496">
            <v>5850</v>
          </cell>
          <cell r="K496">
            <v>5850</v>
          </cell>
          <cell r="O496">
            <v>7762.9</v>
          </cell>
          <cell r="P496">
            <v>0</v>
          </cell>
          <cell r="Q496">
            <v>0.24641564363833107</v>
          </cell>
          <cell r="R496">
            <v>0.24641564363833107</v>
          </cell>
          <cell r="S496">
            <v>0</v>
          </cell>
          <cell r="T496">
            <v>0</v>
          </cell>
          <cell r="U496">
            <v>0</v>
          </cell>
          <cell r="V496">
            <v>0</v>
          </cell>
          <cell r="W496">
            <v>0.75358435636166898</v>
          </cell>
          <cell r="X496">
            <v>0.75358435636166898</v>
          </cell>
          <cell r="Y496">
            <v>0</v>
          </cell>
          <cell r="Z496">
            <v>0</v>
          </cell>
          <cell r="AA496">
            <v>0</v>
          </cell>
          <cell r="AB496">
            <v>1</v>
          </cell>
        </row>
        <row r="497">
          <cell r="B497" t="str">
            <v>TS050S</v>
          </cell>
          <cell r="J497">
            <v>114060.21</v>
          </cell>
          <cell r="K497">
            <v>114060.21</v>
          </cell>
          <cell r="O497">
            <v>114060.21</v>
          </cell>
          <cell r="P497">
            <v>0</v>
          </cell>
          <cell r="Q497">
            <v>0</v>
          </cell>
          <cell r="R497">
            <v>0</v>
          </cell>
          <cell r="S497">
            <v>0</v>
          </cell>
          <cell r="T497">
            <v>0</v>
          </cell>
          <cell r="U497">
            <v>0</v>
          </cell>
          <cell r="V497">
            <v>0</v>
          </cell>
          <cell r="W497">
            <v>1</v>
          </cell>
          <cell r="X497">
            <v>1</v>
          </cell>
          <cell r="Y497">
            <v>0</v>
          </cell>
          <cell r="Z497">
            <v>0</v>
          </cell>
          <cell r="AA497">
            <v>0</v>
          </cell>
          <cell r="AB497">
            <v>1</v>
          </cell>
        </row>
        <row r="498">
          <cell r="D498">
            <v>1912.9</v>
          </cell>
          <cell r="E498">
            <v>1912.9</v>
          </cell>
          <cell r="J498">
            <v>119910.21</v>
          </cell>
          <cell r="K498">
            <v>119910.21</v>
          </cell>
          <cell r="O498">
            <v>121823.11</v>
          </cell>
          <cell r="P498">
            <v>0</v>
          </cell>
          <cell r="Q498">
            <v>1.5702275208702193E-2</v>
          </cell>
          <cell r="R498">
            <v>1.5702275208702193E-2</v>
          </cell>
          <cell r="S498">
            <v>0</v>
          </cell>
          <cell r="T498">
            <v>0</v>
          </cell>
          <cell r="U498">
            <v>0</v>
          </cell>
          <cell r="V498">
            <v>0</v>
          </cell>
          <cell r="W498">
            <v>0.98429772479129785</v>
          </cell>
          <cell r="X498">
            <v>0.98429772479129785</v>
          </cell>
          <cell r="Y498">
            <v>0</v>
          </cell>
          <cell r="Z498">
            <v>0</v>
          </cell>
          <cell r="AA498">
            <v>0</v>
          </cell>
          <cell r="AB498">
            <v>1</v>
          </cell>
        </row>
        <row r="499">
          <cell r="B499" t="str">
            <v>TS055C</v>
          </cell>
          <cell r="J499">
            <v>389363.87</v>
          </cell>
          <cell r="K499">
            <v>389363.87</v>
          </cell>
          <cell r="O499">
            <v>389363.87</v>
          </cell>
          <cell r="P499">
            <v>0</v>
          </cell>
          <cell r="Q499">
            <v>0</v>
          </cell>
          <cell r="R499">
            <v>0</v>
          </cell>
          <cell r="S499">
            <v>0</v>
          </cell>
          <cell r="T499">
            <v>0</v>
          </cell>
          <cell r="U499">
            <v>0</v>
          </cell>
          <cell r="V499">
            <v>0</v>
          </cell>
          <cell r="W499">
            <v>1</v>
          </cell>
          <cell r="X499">
            <v>1</v>
          </cell>
          <cell r="Y499">
            <v>0</v>
          </cell>
          <cell r="Z499">
            <v>0</v>
          </cell>
          <cell r="AA499">
            <v>0</v>
          </cell>
          <cell r="AB499">
            <v>1</v>
          </cell>
        </row>
        <row r="500">
          <cell r="B500" t="str">
            <v>TS055N</v>
          </cell>
          <cell r="G500">
            <v>556733.27</v>
          </cell>
          <cell r="H500">
            <v>556733.27</v>
          </cell>
          <cell r="J500">
            <v>1682412.08</v>
          </cell>
          <cell r="K500">
            <v>1682412.08</v>
          </cell>
          <cell r="O500">
            <v>2239145.35</v>
          </cell>
          <cell r="P500">
            <v>0</v>
          </cell>
          <cell r="Q500">
            <v>0</v>
          </cell>
          <cell r="R500">
            <v>0</v>
          </cell>
          <cell r="S500">
            <v>0</v>
          </cell>
          <cell r="T500">
            <v>0.24863650320869077</v>
          </cell>
          <cell r="U500">
            <v>0.24863650320869077</v>
          </cell>
          <cell r="V500">
            <v>0</v>
          </cell>
          <cell r="W500">
            <v>0.7513634967913092</v>
          </cell>
          <cell r="X500">
            <v>0.7513634967913092</v>
          </cell>
          <cell r="Y500">
            <v>0</v>
          </cell>
          <cell r="Z500">
            <v>0</v>
          </cell>
          <cell r="AA500">
            <v>0</v>
          </cell>
          <cell r="AB500">
            <v>1</v>
          </cell>
        </row>
        <row r="501">
          <cell r="B501" t="str">
            <v>TS055T</v>
          </cell>
          <cell r="J501">
            <v>12717.63</v>
          </cell>
          <cell r="K501">
            <v>12717.63</v>
          </cell>
          <cell r="O501">
            <v>12717.63</v>
          </cell>
          <cell r="P501">
            <v>0</v>
          </cell>
          <cell r="Q501">
            <v>0</v>
          </cell>
          <cell r="R501">
            <v>0</v>
          </cell>
          <cell r="S501">
            <v>0</v>
          </cell>
          <cell r="T501">
            <v>0</v>
          </cell>
          <cell r="U501">
            <v>0</v>
          </cell>
          <cell r="V501">
            <v>0</v>
          </cell>
          <cell r="W501">
            <v>1</v>
          </cell>
          <cell r="X501">
            <v>1</v>
          </cell>
          <cell r="Y501">
            <v>0</v>
          </cell>
          <cell r="Z501">
            <v>0</v>
          </cell>
          <cell r="AA501">
            <v>0</v>
          </cell>
          <cell r="AB501">
            <v>1</v>
          </cell>
        </row>
        <row r="502">
          <cell r="G502">
            <v>556733.27</v>
          </cell>
          <cell r="H502">
            <v>556733.27</v>
          </cell>
          <cell r="J502">
            <v>2084493.58</v>
          </cell>
          <cell r="K502">
            <v>2084493.58</v>
          </cell>
          <cell r="O502">
            <v>2641226.85</v>
          </cell>
          <cell r="P502">
            <v>0</v>
          </cell>
          <cell r="Q502">
            <v>0</v>
          </cell>
          <cell r="R502">
            <v>0</v>
          </cell>
          <cell r="S502">
            <v>0</v>
          </cell>
          <cell r="T502">
            <v>0.21078585885191953</v>
          </cell>
          <cell r="U502">
            <v>0.21078585885191953</v>
          </cell>
          <cell r="V502">
            <v>0</v>
          </cell>
          <cell r="W502">
            <v>0.78921414114808053</v>
          </cell>
          <cell r="X502">
            <v>0.78921414114808053</v>
          </cell>
          <cell r="Y502">
            <v>0</v>
          </cell>
          <cell r="Z502">
            <v>0</v>
          </cell>
          <cell r="AA502">
            <v>0</v>
          </cell>
          <cell r="AB502">
            <v>1</v>
          </cell>
        </row>
        <row r="503">
          <cell r="B503" t="str">
            <v>TS057N</v>
          </cell>
          <cell r="G503">
            <v>218.13</v>
          </cell>
          <cell r="H503">
            <v>218.13</v>
          </cell>
          <cell r="O503">
            <v>218.13</v>
          </cell>
          <cell r="P503">
            <v>0</v>
          </cell>
          <cell r="Q503">
            <v>0</v>
          </cell>
          <cell r="R503">
            <v>0</v>
          </cell>
          <cell r="S503">
            <v>0</v>
          </cell>
          <cell r="T503">
            <v>1</v>
          </cell>
          <cell r="U503">
            <v>1</v>
          </cell>
          <cell r="V503">
            <v>0</v>
          </cell>
          <cell r="W503">
            <v>0</v>
          </cell>
          <cell r="X503">
            <v>0</v>
          </cell>
          <cell r="Y503">
            <v>0</v>
          </cell>
          <cell r="Z503">
            <v>0</v>
          </cell>
          <cell r="AA503">
            <v>0</v>
          </cell>
          <cell r="AB503">
            <v>1</v>
          </cell>
        </row>
        <row r="504">
          <cell r="G504">
            <v>218.13</v>
          </cell>
          <cell r="H504">
            <v>218.13</v>
          </cell>
          <cell r="O504">
            <v>218.13</v>
          </cell>
          <cell r="P504">
            <v>0</v>
          </cell>
          <cell r="Q504">
            <v>0</v>
          </cell>
          <cell r="R504">
            <v>0</v>
          </cell>
          <cell r="S504">
            <v>0</v>
          </cell>
          <cell r="T504">
            <v>1</v>
          </cell>
          <cell r="U504">
            <v>1</v>
          </cell>
          <cell r="V504">
            <v>0</v>
          </cell>
          <cell r="W504">
            <v>0</v>
          </cell>
          <cell r="X504">
            <v>0</v>
          </cell>
          <cell r="Y504">
            <v>0</v>
          </cell>
          <cell r="Z504">
            <v>0</v>
          </cell>
          <cell r="AA504">
            <v>0</v>
          </cell>
          <cell r="AB504">
            <v>1</v>
          </cell>
        </row>
        <row r="505">
          <cell r="B505" t="str">
            <v>TS060</v>
          </cell>
          <cell r="G505">
            <v>607617.61</v>
          </cell>
          <cell r="H505">
            <v>607617.61</v>
          </cell>
          <cell r="J505">
            <v>1147343.3999999999</v>
          </cell>
          <cell r="K505">
            <v>1147343.3999999999</v>
          </cell>
          <cell r="O505">
            <v>1754961.01</v>
          </cell>
          <cell r="P505">
            <v>0</v>
          </cell>
          <cell r="Q505">
            <v>0</v>
          </cell>
          <cell r="R505">
            <v>0</v>
          </cell>
          <cell r="S505">
            <v>0</v>
          </cell>
          <cell r="T505">
            <v>0.34622855239387912</v>
          </cell>
          <cell r="U505">
            <v>0.34622855239387912</v>
          </cell>
          <cell r="V505">
            <v>0</v>
          </cell>
          <cell r="W505">
            <v>0.65377144760612083</v>
          </cell>
          <cell r="X505">
            <v>0.65377144760612083</v>
          </cell>
          <cell r="Y505">
            <v>0</v>
          </cell>
          <cell r="Z505">
            <v>0</v>
          </cell>
          <cell r="AA505">
            <v>0</v>
          </cell>
          <cell r="AB505">
            <v>1</v>
          </cell>
        </row>
        <row r="506">
          <cell r="G506">
            <v>607617.61</v>
          </cell>
          <cell r="H506">
            <v>607617.61</v>
          </cell>
          <cell r="J506">
            <v>1147343.3999999999</v>
          </cell>
          <cell r="K506">
            <v>1147343.3999999999</v>
          </cell>
          <cell r="O506">
            <v>1754961.01</v>
          </cell>
          <cell r="P506">
            <v>0</v>
          </cell>
          <cell r="Q506">
            <v>0</v>
          </cell>
          <cell r="R506">
            <v>0</v>
          </cell>
          <cell r="S506">
            <v>0</v>
          </cell>
          <cell r="T506">
            <v>0.34622855239387912</v>
          </cell>
          <cell r="U506">
            <v>0.34622855239387912</v>
          </cell>
          <cell r="V506">
            <v>0</v>
          </cell>
          <cell r="W506">
            <v>0.65377144760612083</v>
          </cell>
          <cell r="X506">
            <v>0.65377144760612083</v>
          </cell>
          <cell r="Y506">
            <v>0</v>
          </cell>
          <cell r="Z506">
            <v>0</v>
          </cell>
          <cell r="AA506">
            <v>0</v>
          </cell>
          <cell r="AB506">
            <v>1</v>
          </cell>
        </row>
        <row r="507">
          <cell r="B507" t="str">
            <v>TS061</v>
          </cell>
          <cell r="G507">
            <v>-65312</v>
          </cell>
          <cell r="H507">
            <v>-65312</v>
          </cell>
          <cell r="J507">
            <v>-2552.12</v>
          </cell>
          <cell r="K507">
            <v>-2552.12</v>
          </cell>
          <cell r="O507">
            <v>-67864.12</v>
          </cell>
          <cell r="P507">
            <v>0</v>
          </cell>
          <cell r="Q507">
            <v>0</v>
          </cell>
          <cell r="R507">
            <v>0</v>
          </cell>
          <cell r="S507">
            <v>0</v>
          </cell>
          <cell r="T507">
            <v>0.96239367724800684</v>
          </cell>
          <cell r="U507">
            <v>0.96239367724800684</v>
          </cell>
          <cell r="V507">
            <v>0</v>
          </cell>
          <cell r="W507">
            <v>3.760632275199325E-2</v>
          </cell>
          <cell r="X507">
            <v>3.760632275199325E-2</v>
          </cell>
          <cell r="Y507">
            <v>0</v>
          </cell>
          <cell r="Z507">
            <v>0</v>
          </cell>
          <cell r="AA507">
            <v>0</v>
          </cell>
          <cell r="AB507">
            <v>1</v>
          </cell>
        </row>
        <row r="508">
          <cell r="G508">
            <v>-65312</v>
          </cell>
          <cell r="H508">
            <v>-65312</v>
          </cell>
          <cell r="J508">
            <v>-2552.12</v>
          </cell>
          <cell r="K508">
            <v>-2552.12</v>
          </cell>
          <cell r="O508">
            <v>-67864.12</v>
          </cell>
          <cell r="P508">
            <v>0</v>
          </cell>
          <cell r="Q508">
            <v>0</v>
          </cell>
          <cell r="R508">
            <v>0</v>
          </cell>
          <cell r="S508">
            <v>0</v>
          </cell>
          <cell r="T508">
            <v>0.96239367724800684</v>
          </cell>
          <cell r="U508">
            <v>0.96239367724800684</v>
          </cell>
          <cell r="V508">
            <v>0</v>
          </cell>
          <cell r="W508">
            <v>3.760632275199325E-2</v>
          </cell>
          <cell r="X508">
            <v>3.760632275199325E-2</v>
          </cell>
          <cell r="Y508">
            <v>0</v>
          </cell>
          <cell r="Z508">
            <v>0</v>
          </cell>
          <cell r="AA508">
            <v>0</v>
          </cell>
          <cell r="AB508">
            <v>1</v>
          </cell>
        </row>
        <row r="509">
          <cell r="B509" t="str">
            <v>TS065</v>
          </cell>
          <cell r="J509">
            <v>11928.34</v>
          </cell>
          <cell r="K509">
            <v>11928.34</v>
          </cell>
          <cell r="O509">
            <v>11928.34</v>
          </cell>
          <cell r="P509">
            <v>0</v>
          </cell>
          <cell r="Q509">
            <v>0</v>
          </cell>
          <cell r="R509">
            <v>0</v>
          </cell>
          <cell r="S509">
            <v>0</v>
          </cell>
          <cell r="T509">
            <v>0</v>
          </cell>
          <cell r="U509">
            <v>0</v>
          </cell>
          <cell r="V509">
            <v>0</v>
          </cell>
          <cell r="W509">
            <v>1</v>
          </cell>
          <cell r="X509">
            <v>1</v>
          </cell>
          <cell r="Y509">
            <v>0</v>
          </cell>
          <cell r="Z509">
            <v>0</v>
          </cell>
          <cell r="AA509">
            <v>0</v>
          </cell>
          <cell r="AB509">
            <v>1</v>
          </cell>
        </row>
        <row r="510">
          <cell r="J510">
            <v>11928.34</v>
          </cell>
          <cell r="K510">
            <v>11928.34</v>
          </cell>
          <cell r="O510">
            <v>11928.34</v>
          </cell>
          <cell r="P510">
            <v>0</v>
          </cell>
          <cell r="Q510">
            <v>0</v>
          </cell>
          <cell r="R510">
            <v>0</v>
          </cell>
          <cell r="S510">
            <v>0</v>
          </cell>
          <cell r="T510">
            <v>0</v>
          </cell>
          <cell r="U510">
            <v>0</v>
          </cell>
          <cell r="V510">
            <v>0</v>
          </cell>
          <cell r="W510">
            <v>1</v>
          </cell>
          <cell r="X510">
            <v>1</v>
          </cell>
          <cell r="Y510">
            <v>0</v>
          </cell>
          <cell r="Z510">
            <v>0</v>
          </cell>
          <cell r="AA510">
            <v>0</v>
          </cell>
          <cell r="AB510">
            <v>1</v>
          </cell>
        </row>
        <row r="511">
          <cell r="B511" t="str">
            <v>TS067</v>
          </cell>
          <cell r="D511">
            <v>975.39</v>
          </cell>
          <cell r="E511">
            <v>975.39</v>
          </cell>
          <cell r="G511">
            <v>722029.52</v>
          </cell>
          <cell r="H511">
            <v>722029.52</v>
          </cell>
          <cell r="J511">
            <v>4462317.07</v>
          </cell>
          <cell r="K511">
            <v>4462317.07</v>
          </cell>
          <cell r="O511">
            <v>5185321.9800000004</v>
          </cell>
          <cell r="P511">
            <v>0</v>
          </cell>
          <cell r="Q511">
            <v>1.8810596598670617E-4</v>
          </cell>
          <cell r="R511">
            <v>1.8810596598670617E-4</v>
          </cell>
          <cell r="S511">
            <v>0</v>
          </cell>
          <cell r="T511">
            <v>0.13924487674726804</v>
          </cell>
          <cell r="U511">
            <v>0.13924487674726804</v>
          </cell>
          <cell r="V511">
            <v>0</v>
          </cell>
          <cell r="W511">
            <v>0.86056701728674523</v>
          </cell>
          <cell r="X511">
            <v>0.86056701728674523</v>
          </cell>
          <cell r="Y511">
            <v>0</v>
          </cell>
          <cell r="Z511">
            <v>0</v>
          </cell>
          <cell r="AA511">
            <v>0</v>
          </cell>
          <cell r="AB511">
            <v>1</v>
          </cell>
        </row>
        <row r="512">
          <cell r="D512">
            <v>975.39</v>
          </cell>
          <cell r="E512">
            <v>975.39</v>
          </cell>
          <cell r="G512">
            <v>722029.52</v>
          </cell>
          <cell r="H512">
            <v>722029.52</v>
          </cell>
          <cell r="J512">
            <v>4462317.07</v>
          </cell>
          <cell r="K512">
            <v>4462317.07</v>
          </cell>
          <cell r="O512">
            <v>5185321.9800000004</v>
          </cell>
          <cell r="P512">
            <v>0</v>
          </cell>
          <cell r="Q512">
            <v>1.8810596598670617E-4</v>
          </cell>
          <cell r="R512">
            <v>1.8810596598670617E-4</v>
          </cell>
          <cell r="S512">
            <v>0</v>
          </cell>
          <cell r="T512">
            <v>0.13924487674726804</v>
          </cell>
          <cell r="U512">
            <v>0.13924487674726804</v>
          </cell>
          <cell r="V512">
            <v>0</v>
          </cell>
          <cell r="W512">
            <v>0.86056701728674523</v>
          </cell>
          <cell r="X512">
            <v>0.86056701728674523</v>
          </cell>
          <cell r="Y512">
            <v>0</v>
          </cell>
          <cell r="Z512">
            <v>0</v>
          </cell>
          <cell r="AA512">
            <v>0</v>
          </cell>
          <cell r="AB512">
            <v>1</v>
          </cell>
        </row>
        <row r="513">
          <cell r="B513" t="str">
            <v>TS070</v>
          </cell>
          <cell r="G513">
            <v>2052.8000000000002</v>
          </cell>
          <cell r="H513">
            <v>2052.8000000000002</v>
          </cell>
          <cell r="O513">
            <v>2052.8000000000002</v>
          </cell>
          <cell r="P513">
            <v>0</v>
          </cell>
          <cell r="Q513">
            <v>0</v>
          </cell>
          <cell r="R513">
            <v>0</v>
          </cell>
          <cell r="S513">
            <v>0</v>
          </cell>
          <cell r="T513">
            <v>1</v>
          </cell>
          <cell r="U513">
            <v>1</v>
          </cell>
          <cell r="V513">
            <v>0</v>
          </cell>
          <cell r="W513">
            <v>0</v>
          </cell>
          <cell r="X513">
            <v>0</v>
          </cell>
          <cell r="Y513">
            <v>0</v>
          </cell>
          <cell r="Z513">
            <v>0</v>
          </cell>
          <cell r="AA513">
            <v>0</v>
          </cell>
          <cell r="AB513">
            <v>1</v>
          </cell>
        </row>
        <row r="514">
          <cell r="G514">
            <v>2052.8000000000002</v>
          </cell>
          <cell r="H514">
            <v>2052.8000000000002</v>
          </cell>
          <cell r="O514">
            <v>2052.8000000000002</v>
          </cell>
          <cell r="P514">
            <v>0</v>
          </cell>
          <cell r="Q514">
            <v>0</v>
          </cell>
          <cell r="R514">
            <v>0</v>
          </cell>
          <cell r="S514">
            <v>0</v>
          </cell>
          <cell r="T514">
            <v>1</v>
          </cell>
          <cell r="U514">
            <v>1</v>
          </cell>
          <cell r="V514">
            <v>0</v>
          </cell>
          <cell r="W514">
            <v>0</v>
          </cell>
          <cell r="X514">
            <v>0</v>
          </cell>
          <cell r="Y514">
            <v>0</v>
          </cell>
          <cell r="Z514">
            <v>0</v>
          </cell>
          <cell r="AA514">
            <v>0</v>
          </cell>
          <cell r="AB514">
            <v>1</v>
          </cell>
        </row>
        <row r="515">
          <cell r="B515" t="str">
            <v>TS071</v>
          </cell>
          <cell r="D515">
            <v>722724.17</v>
          </cell>
          <cell r="E515">
            <v>722724.17</v>
          </cell>
          <cell r="G515">
            <v>133511.10999999999</v>
          </cell>
          <cell r="H515">
            <v>133511.10999999999</v>
          </cell>
          <cell r="J515">
            <v>483954.7</v>
          </cell>
          <cell r="K515">
            <v>483954.7</v>
          </cell>
          <cell r="M515">
            <v>438.43</v>
          </cell>
          <cell r="N515">
            <v>438.43</v>
          </cell>
          <cell r="O515">
            <v>1340628.4099999999</v>
          </cell>
          <cell r="P515">
            <v>0</v>
          </cell>
          <cell r="Q515">
            <v>0.53909358074844926</v>
          </cell>
          <cell r="R515">
            <v>0.53909358074844926</v>
          </cell>
          <cell r="S515">
            <v>0</v>
          </cell>
          <cell r="T515">
            <v>9.9588453447737993E-2</v>
          </cell>
          <cell r="U515">
            <v>9.9588453447737993E-2</v>
          </cell>
          <cell r="V515">
            <v>0</v>
          </cell>
          <cell r="W515">
            <v>0.36099093260301712</v>
          </cell>
          <cell r="X515">
            <v>0.36099093260301712</v>
          </cell>
          <cell r="Y515">
            <v>0</v>
          </cell>
          <cell r="Z515">
            <v>3.2703320079573731E-4</v>
          </cell>
          <cell r="AA515">
            <v>3.2703320079573731E-4</v>
          </cell>
          <cell r="AB515">
            <v>1</v>
          </cell>
        </row>
        <row r="516">
          <cell r="D516">
            <v>722724.17</v>
          </cell>
          <cell r="E516">
            <v>722724.17</v>
          </cell>
          <cell r="G516">
            <v>133511.10999999999</v>
          </cell>
          <cell r="H516">
            <v>133511.10999999999</v>
          </cell>
          <cell r="J516">
            <v>483954.7</v>
          </cell>
          <cell r="K516">
            <v>483954.7</v>
          </cell>
          <cell r="M516">
            <v>438.43</v>
          </cell>
          <cell r="N516">
            <v>438.43</v>
          </cell>
          <cell r="O516">
            <v>1340628.4099999999</v>
          </cell>
          <cell r="P516">
            <v>0</v>
          </cell>
          <cell r="Q516">
            <v>0.53909358074844926</v>
          </cell>
          <cell r="R516">
            <v>0.53909358074844926</v>
          </cell>
          <cell r="S516">
            <v>0</v>
          </cell>
          <cell r="T516">
            <v>9.9588453447737993E-2</v>
          </cell>
          <cell r="U516">
            <v>9.9588453447737993E-2</v>
          </cell>
          <cell r="V516">
            <v>0</v>
          </cell>
          <cell r="W516">
            <v>0.36099093260301712</v>
          </cell>
          <cell r="X516">
            <v>0.36099093260301712</v>
          </cell>
          <cell r="Y516">
            <v>0</v>
          </cell>
          <cell r="Z516">
            <v>3.2703320079573731E-4</v>
          </cell>
          <cell r="AA516">
            <v>3.2703320079573731E-4</v>
          </cell>
          <cell r="AB516">
            <v>1</v>
          </cell>
        </row>
        <row r="517">
          <cell r="B517" t="str">
            <v>TS072</v>
          </cell>
          <cell r="D517">
            <v>1878859.02</v>
          </cell>
          <cell r="E517">
            <v>1878859.02</v>
          </cell>
          <cell r="G517">
            <v>141938.07999999999</v>
          </cell>
          <cell r="H517">
            <v>141938.07999999999</v>
          </cell>
          <cell r="J517">
            <v>2819598.03</v>
          </cell>
          <cell r="K517">
            <v>2819598.03</v>
          </cell>
          <cell r="O517">
            <v>4840395.13</v>
          </cell>
          <cell r="P517">
            <v>0</v>
          </cell>
          <cell r="Q517">
            <v>0.38816232343412016</v>
          </cell>
          <cell r="R517">
            <v>0.38816232343412016</v>
          </cell>
          <cell r="S517">
            <v>0</v>
          </cell>
          <cell r="T517">
            <v>2.9323655649575037E-2</v>
          </cell>
          <cell r="U517">
            <v>2.9323655649575037E-2</v>
          </cell>
          <cell r="V517">
            <v>0</v>
          </cell>
          <cell r="W517">
            <v>0.58251402091630478</v>
          </cell>
          <cell r="X517">
            <v>0.58251402091630478</v>
          </cell>
          <cell r="Y517">
            <v>0</v>
          </cell>
          <cell r="Z517">
            <v>0</v>
          </cell>
          <cell r="AA517">
            <v>0</v>
          </cell>
          <cell r="AB517">
            <v>1</v>
          </cell>
        </row>
        <row r="518">
          <cell r="D518">
            <v>1878859.02</v>
          </cell>
          <cell r="E518">
            <v>1878859.02</v>
          </cell>
          <cell r="G518">
            <v>141938.07999999999</v>
          </cell>
          <cell r="H518">
            <v>141938.07999999999</v>
          </cell>
          <cell r="J518">
            <v>2819598.03</v>
          </cell>
          <cell r="K518">
            <v>2819598.03</v>
          </cell>
          <cell r="O518">
            <v>4840395.13</v>
          </cell>
          <cell r="P518">
            <v>0</v>
          </cell>
          <cell r="Q518">
            <v>0.38816232343412016</v>
          </cell>
          <cell r="R518">
            <v>0.38816232343412016</v>
          </cell>
          <cell r="S518">
            <v>0</v>
          </cell>
          <cell r="T518">
            <v>2.9323655649575037E-2</v>
          </cell>
          <cell r="U518">
            <v>2.9323655649575037E-2</v>
          </cell>
          <cell r="V518">
            <v>0</v>
          </cell>
          <cell r="W518">
            <v>0.58251402091630478</v>
          </cell>
          <cell r="X518">
            <v>0.58251402091630478</v>
          </cell>
          <cell r="Y518">
            <v>0</v>
          </cell>
          <cell r="Z518">
            <v>0</v>
          </cell>
          <cell r="AA518">
            <v>0</v>
          </cell>
          <cell r="AB518">
            <v>1</v>
          </cell>
        </row>
        <row r="519">
          <cell r="B519" t="str">
            <v>TS081</v>
          </cell>
          <cell r="G519">
            <v>34613.370000000003</v>
          </cell>
          <cell r="H519">
            <v>34613.370000000003</v>
          </cell>
          <cell r="J519">
            <v>2481885.6800000002</v>
          </cell>
          <cell r="K519">
            <v>2481885.6800000002</v>
          </cell>
          <cell r="M519">
            <v>314770.89</v>
          </cell>
          <cell r="N519">
            <v>314770.89</v>
          </cell>
          <cell r="O519">
            <v>2831269.94</v>
          </cell>
          <cell r="P519">
            <v>0</v>
          </cell>
          <cell r="Q519">
            <v>0</v>
          </cell>
          <cell r="R519">
            <v>0</v>
          </cell>
          <cell r="S519">
            <v>0</v>
          </cell>
          <cell r="T519">
            <v>1.2225386746415287E-2</v>
          </cell>
          <cell r="U519">
            <v>1.2225386746415287E-2</v>
          </cell>
          <cell r="V519">
            <v>0</v>
          </cell>
          <cell r="W519">
            <v>0.87659803995941132</v>
          </cell>
          <cell r="X519">
            <v>0.87659803995941132</v>
          </cell>
          <cell r="Y519">
            <v>0</v>
          </cell>
          <cell r="Z519">
            <v>0.11117657329417344</v>
          </cell>
          <cell r="AA519">
            <v>0.11117657329417344</v>
          </cell>
          <cell r="AB519">
            <v>1</v>
          </cell>
        </row>
        <row r="520">
          <cell r="G520">
            <v>34613.370000000003</v>
          </cell>
          <cell r="H520">
            <v>34613.370000000003</v>
          </cell>
          <cell r="J520">
            <v>2481885.6800000002</v>
          </cell>
          <cell r="K520">
            <v>2481885.6800000002</v>
          </cell>
          <cell r="M520">
            <v>314770.89</v>
          </cell>
          <cell r="N520">
            <v>314770.89</v>
          </cell>
          <cell r="O520">
            <v>2831269.94</v>
          </cell>
          <cell r="P520">
            <v>0</v>
          </cell>
          <cell r="Q520">
            <v>0</v>
          </cell>
          <cell r="R520">
            <v>0</v>
          </cell>
          <cell r="S520">
            <v>0</v>
          </cell>
          <cell r="T520">
            <v>1.2225386746415287E-2</v>
          </cell>
          <cell r="U520">
            <v>1.2225386746415287E-2</v>
          </cell>
          <cell r="V520">
            <v>0</v>
          </cell>
          <cell r="W520">
            <v>0.87659803995941132</v>
          </cell>
          <cell r="X520">
            <v>0.87659803995941132</v>
          </cell>
          <cell r="Y520">
            <v>0</v>
          </cell>
          <cell r="Z520">
            <v>0.11117657329417344</v>
          </cell>
          <cell r="AA520">
            <v>0.11117657329417344</v>
          </cell>
          <cell r="AB520">
            <v>1</v>
          </cell>
        </row>
        <row r="521">
          <cell r="B521" t="str">
            <v>TS086C</v>
          </cell>
          <cell r="D521">
            <v>18002.34</v>
          </cell>
          <cell r="E521">
            <v>18002.34</v>
          </cell>
          <cell r="J521">
            <v>35484.720000000001</v>
          </cell>
          <cell r="K521">
            <v>35484.720000000001</v>
          </cell>
          <cell r="O521">
            <v>53487.06</v>
          </cell>
          <cell r="P521">
            <v>0</v>
          </cell>
          <cell r="Q521">
            <v>0.33657374325678024</v>
          </cell>
          <cell r="R521">
            <v>0.33657374325678024</v>
          </cell>
          <cell r="S521">
            <v>0</v>
          </cell>
          <cell r="T521">
            <v>0</v>
          </cell>
          <cell r="U521">
            <v>0</v>
          </cell>
          <cell r="V521">
            <v>0</v>
          </cell>
          <cell r="W521">
            <v>0.66342625674321987</v>
          </cell>
          <cell r="X521">
            <v>0.66342625674321987</v>
          </cell>
          <cell r="Y521">
            <v>0</v>
          </cell>
          <cell r="Z521">
            <v>0</v>
          </cell>
          <cell r="AA521">
            <v>0</v>
          </cell>
          <cell r="AB521">
            <v>1</v>
          </cell>
        </row>
        <row r="522">
          <cell r="B522" t="str">
            <v>TS086N</v>
          </cell>
          <cell r="J522">
            <v>83238.210000000006</v>
          </cell>
          <cell r="K522">
            <v>83238.210000000006</v>
          </cell>
          <cell r="O522">
            <v>83238.210000000006</v>
          </cell>
          <cell r="P522">
            <v>0</v>
          </cell>
          <cell r="Q522">
            <v>0</v>
          </cell>
          <cell r="R522">
            <v>0</v>
          </cell>
          <cell r="S522">
            <v>0</v>
          </cell>
          <cell r="T522">
            <v>0</v>
          </cell>
          <cell r="U522">
            <v>0</v>
          </cell>
          <cell r="V522">
            <v>0</v>
          </cell>
          <cell r="W522">
            <v>1</v>
          </cell>
          <cell r="X522">
            <v>1</v>
          </cell>
          <cell r="Y522">
            <v>0</v>
          </cell>
          <cell r="Z522">
            <v>0</v>
          </cell>
          <cell r="AA522">
            <v>0</v>
          </cell>
          <cell r="AB522">
            <v>1</v>
          </cell>
        </row>
        <row r="523">
          <cell r="B523" t="str">
            <v>TS086S</v>
          </cell>
          <cell r="J523">
            <v>67549.94</v>
          </cell>
          <cell r="K523">
            <v>67549.94</v>
          </cell>
          <cell r="M523">
            <v>40566.97</v>
          </cell>
          <cell r="N523">
            <v>40566.97</v>
          </cell>
          <cell r="O523">
            <v>108116.91</v>
          </cell>
          <cell r="P523">
            <v>0</v>
          </cell>
          <cell r="Q523">
            <v>0</v>
          </cell>
          <cell r="R523">
            <v>0</v>
          </cell>
          <cell r="S523">
            <v>0</v>
          </cell>
          <cell r="T523">
            <v>0</v>
          </cell>
          <cell r="U523">
            <v>0</v>
          </cell>
          <cell r="V523">
            <v>0</v>
          </cell>
          <cell r="W523">
            <v>0.62478607647961826</v>
          </cell>
          <cell r="X523">
            <v>0.62478607647961826</v>
          </cell>
          <cell r="Y523">
            <v>0</v>
          </cell>
          <cell r="Z523">
            <v>0.3752139235203818</v>
          </cell>
          <cell r="AA523">
            <v>0.3752139235203818</v>
          </cell>
          <cell r="AB523">
            <v>1</v>
          </cell>
        </row>
        <row r="524">
          <cell r="D524">
            <v>18002.34</v>
          </cell>
          <cell r="E524">
            <v>18002.34</v>
          </cell>
          <cell r="J524">
            <v>186272.87</v>
          </cell>
          <cell r="K524">
            <v>186272.87</v>
          </cell>
          <cell r="M524">
            <v>40566.97</v>
          </cell>
          <cell r="N524">
            <v>40566.97</v>
          </cell>
          <cell r="O524">
            <v>244842.18</v>
          </cell>
          <cell r="P524">
            <v>0</v>
          </cell>
          <cell r="Q524">
            <v>7.3526301718110823E-2</v>
          </cell>
          <cell r="R524">
            <v>7.3526301718110823E-2</v>
          </cell>
          <cell r="S524">
            <v>0</v>
          </cell>
          <cell r="T524">
            <v>0</v>
          </cell>
          <cell r="U524">
            <v>0</v>
          </cell>
          <cell r="V524">
            <v>0</v>
          </cell>
          <cell r="W524">
            <v>0.76078749993158856</v>
          </cell>
          <cell r="X524">
            <v>0.76078749993158856</v>
          </cell>
          <cell r="Y524">
            <v>0</v>
          </cell>
          <cell r="Z524">
            <v>0.1656861983503006</v>
          </cell>
          <cell r="AA524">
            <v>0.1656861983503006</v>
          </cell>
          <cell r="AB524">
            <v>1</v>
          </cell>
        </row>
        <row r="525">
          <cell r="B525" t="str">
            <v>TS088</v>
          </cell>
          <cell r="J525">
            <v>162116.78</v>
          </cell>
          <cell r="K525">
            <v>162116.78</v>
          </cell>
          <cell r="O525">
            <v>162116.78</v>
          </cell>
          <cell r="P525">
            <v>0</v>
          </cell>
          <cell r="Q525">
            <v>0</v>
          </cell>
          <cell r="R525">
            <v>0</v>
          </cell>
          <cell r="S525">
            <v>0</v>
          </cell>
          <cell r="T525">
            <v>0</v>
          </cell>
          <cell r="U525">
            <v>0</v>
          </cell>
          <cell r="V525">
            <v>0</v>
          </cell>
          <cell r="W525">
            <v>1</v>
          </cell>
          <cell r="X525">
            <v>1</v>
          </cell>
          <cell r="Y525">
            <v>0</v>
          </cell>
          <cell r="Z525">
            <v>0</v>
          </cell>
          <cell r="AA525">
            <v>0</v>
          </cell>
          <cell r="AB525">
            <v>1</v>
          </cell>
        </row>
        <row r="526">
          <cell r="J526">
            <v>162116.78</v>
          </cell>
          <cell r="K526">
            <v>162116.78</v>
          </cell>
          <cell r="O526">
            <v>162116.78</v>
          </cell>
          <cell r="P526">
            <v>0</v>
          </cell>
          <cell r="Q526">
            <v>0</v>
          </cell>
          <cell r="R526">
            <v>0</v>
          </cell>
          <cell r="S526">
            <v>0</v>
          </cell>
          <cell r="T526">
            <v>0</v>
          </cell>
          <cell r="U526">
            <v>0</v>
          </cell>
          <cell r="V526">
            <v>0</v>
          </cell>
          <cell r="W526">
            <v>1</v>
          </cell>
          <cell r="X526">
            <v>1</v>
          </cell>
          <cell r="Y526">
            <v>0</v>
          </cell>
          <cell r="Z526">
            <v>0</v>
          </cell>
          <cell r="AA526">
            <v>0</v>
          </cell>
          <cell r="AB526">
            <v>1</v>
          </cell>
        </row>
        <row r="527">
          <cell r="B527" t="str">
            <v>TS091</v>
          </cell>
          <cell r="G527">
            <v>20080.349999999999</v>
          </cell>
          <cell r="H527">
            <v>20080.349999999999</v>
          </cell>
          <cell r="O527">
            <v>20080.349999999999</v>
          </cell>
          <cell r="P527">
            <v>0</v>
          </cell>
          <cell r="Q527">
            <v>0</v>
          </cell>
          <cell r="R527">
            <v>0</v>
          </cell>
          <cell r="S527">
            <v>0</v>
          </cell>
          <cell r="T527">
            <v>1</v>
          </cell>
          <cell r="U527">
            <v>1</v>
          </cell>
          <cell r="V527">
            <v>0</v>
          </cell>
          <cell r="W527">
            <v>0</v>
          </cell>
          <cell r="X527">
            <v>0</v>
          </cell>
          <cell r="Y527">
            <v>0</v>
          </cell>
          <cell r="Z527">
            <v>0</v>
          </cell>
          <cell r="AA527">
            <v>0</v>
          </cell>
          <cell r="AB527">
            <v>1</v>
          </cell>
        </row>
        <row r="528">
          <cell r="G528">
            <v>20080.349999999999</v>
          </cell>
          <cell r="H528">
            <v>20080.349999999999</v>
          </cell>
          <cell r="O528">
            <v>20080.349999999999</v>
          </cell>
          <cell r="P528">
            <v>0</v>
          </cell>
          <cell r="Q528">
            <v>0</v>
          </cell>
          <cell r="R528">
            <v>0</v>
          </cell>
          <cell r="S528">
            <v>0</v>
          </cell>
          <cell r="T528">
            <v>1</v>
          </cell>
          <cell r="U528">
            <v>1</v>
          </cell>
          <cell r="V528">
            <v>0</v>
          </cell>
          <cell r="W528">
            <v>0</v>
          </cell>
          <cell r="X528">
            <v>0</v>
          </cell>
          <cell r="Y528">
            <v>0</v>
          </cell>
          <cell r="Z528">
            <v>0</v>
          </cell>
          <cell r="AA528">
            <v>0</v>
          </cell>
          <cell r="AB528">
            <v>1</v>
          </cell>
        </row>
        <row r="529">
          <cell r="B529" t="str">
            <v>TS092</v>
          </cell>
          <cell r="D529">
            <v>605.71</v>
          </cell>
          <cell r="E529">
            <v>605.71</v>
          </cell>
          <cell r="G529">
            <v>217748.31</v>
          </cell>
          <cell r="H529">
            <v>217748.31</v>
          </cell>
          <cell r="J529">
            <v>762771.53</v>
          </cell>
          <cell r="K529">
            <v>762771.53</v>
          </cell>
          <cell r="O529">
            <v>981125.55</v>
          </cell>
          <cell r="P529">
            <v>0</v>
          </cell>
          <cell r="Q529">
            <v>6.1736237528418252E-4</v>
          </cell>
          <cell r="R529">
            <v>6.1736237528418252E-4</v>
          </cell>
          <cell r="S529">
            <v>0</v>
          </cell>
          <cell r="T529">
            <v>0.22193725359613761</v>
          </cell>
          <cell r="U529">
            <v>0.22193725359613761</v>
          </cell>
          <cell r="V529">
            <v>0</v>
          </cell>
          <cell r="W529">
            <v>0.77744538402857821</v>
          </cell>
          <cell r="X529">
            <v>0.77744538402857821</v>
          </cell>
          <cell r="Y529">
            <v>0</v>
          </cell>
          <cell r="Z529">
            <v>0</v>
          </cell>
          <cell r="AA529">
            <v>0</v>
          </cell>
          <cell r="AB529">
            <v>1</v>
          </cell>
        </row>
        <row r="530">
          <cell r="D530">
            <v>605.71</v>
          </cell>
          <cell r="E530">
            <v>605.71</v>
          </cell>
          <cell r="G530">
            <v>217748.31</v>
          </cell>
          <cell r="H530">
            <v>217748.31</v>
          </cell>
          <cell r="J530">
            <v>762771.53</v>
          </cell>
          <cell r="K530">
            <v>762771.53</v>
          </cell>
          <cell r="O530">
            <v>981125.55</v>
          </cell>
          <cell r="P530">
            <v>0</v>
          </cell>
          <cell r="Q530">
            <v>6.1736237528418252E-4</v>
          </cell>
          <cell r="R530">
            <v>6.1736237528418252E-4</v>
          </cell>
          <cell r="S530">
            <v>0</v>
          </cell>
          <cell r="T530">
            <v>0.22193725359613761</v>
          </cell>
          <cell r="U530">
            <v>0.22193725359613761</v>
          </cell>
          <cell r="V530">
            <v>0</v>
          </cell>
          <cell r="W530">
            <v>0.77744538402857821</v>
          </cell>
          <cell r="X530">
            <v>0.77744538402857821</v>
          </cell>
          <cell r="Y530">
            <v>0</v>
          </cell>
          <cell r="Z530">
            <v>0</v>
          </cell>
          <cell r="AA530">
            <v>0</v>
          </cell>
          <cell r="AB530">
            <v>1</v>
          </cell>
        </row>
        <row r="531">
          <cell r="B531" t="str">
            <v>TS096</v>
          </cell>
          <cell r="J531">
            <v>42715.06</v>
          </cell>
          <cell r="K531">
            <v>42715.06</v>
          </cell>
          <cell r="M531">
            <v>30133.66</v>
          </cell>
          <cell r="N531">
            <v>30133.66</v>
          </cell>
          <cell r="O531">
            <v>72848.72</v>
          </cell>
          <cell r="P531">
            <v>0</v>
          </cell>
          <cell r="Q531">
            <v>0</v>
          </cell>
          <cell r="R531">
            <v>0</v>
          </cell>
          <cell r="S531">
            <v>0</v>
          </cell>
          <cell r="T531">
            <v>0</v>
          </cell>
          <cell r="U531">
            <v>0</v>
          </cell>
          <cell r="V531">
            <v>0</v>
          </cell>
          <cell r="W531">
            <v>0.58635292425179186</v>
          </cell>
          <cell r="X531">
            <v>0.58635292425179186</v>
          </cell>
          <cell r="Y531">
            <v>0</v>
          </cell>
          <cell r="Z531">
            <v>0.41364707574820808</v>
          </cell>
          <cell r="AA531">
            <v>0.41364707574820808</v>
          </cell>
          <cell r="AB531">
            <v>1</v>
          </cell>
        </row>
        <row r="532">
          <cell r="J532">
            <v>42715.06</v>
          </cell>
          <cell r="K532">
            <v>42715.06</v>
          </cell>
          <cell r="M532">
            <v>30133.66</v>
          </cell>
          <cell r="N532">
            <v>30133.66</v>
          </cell>
          <cell r="O532">
            <v>72848.72</v>
          </cell>
          <cell r="P532">
            <v>0</v>
          </cell>
          <cell r="Q532">
            <v>0</v>
          </cell>
          <cell r="R532">
            <v>0</v>
          </cell>
          <cell r="S532">
            <v>0</v>
          </cell>
          <cell r="T532">
            <v>0</v>
          </cell>
          <cell r="U532">
            <v>0</v>
          </cell>
          <cell r="V532">
            <v>0</v>
          </cell>
          <cell r="W532">
            <v>0.58635292425179186</v>
          </cell>
          <cell r="X532">
            <v>0.58635292425179186</v>
          </cell>
          <cell r="Y532">
            <v>0</v>
          </cell>
          <cell r="Z532">
            <v>0.41364707574820808</v>
          </cell>
          <cell r="AA532">
            <v>0.41364707574820808</v>
          </cell>
          <cell r="AB532">
            <v>1</v>
          </cell>
        </row>
        <row r="533">
          <cell r="B533" t="str">
            <v>TS099C</v>
          </cell>
          <cell r="J533">
            <v>11196.37</v>
          </cell>
          <cell r="K533">
            <v>11196.37</v>
          </cell>
          <cell r="O533">
            <v>11196.37</v>
          </cell>
          <cell r="P533">
            <v>0</v>
          </cell>
          <cell r="Q533">
            <v>0</v>
          </cell>
          <cell r="R533">
            <v>0</v>
          </cell>
          <cell r="S533">
            <v>0</v>
          </cell>
          <cell r="T533">
            <v>0</v>
          </cell>
          <cell r="U533">
            <v>0</v>
          </cell>
          <cell r="V533">
            <v>0</v>
          </cell>
          <cell r="W533">
            <v>1</v>
          </cell>
          <cell r="X533">
            <v>1</v>
          </cell>
          <cell r="Y533">
            <v>0</v>
          </cell>
          <cell r="Z533">
            <v>0</v>
          </cell>
          <cell r="AA533">
            <v>0</v>
          </cell>
          <cell r="AB533">
            <v>1</v>
          </cell>
        </row>
        <row r="534">
          <cell r="B534" t="str">
            <v>TS099S</v>
          </cell>
          <cell r="J534">
            <v>1153.44</v>
          </cell>
          <cell r="K534">
            <v>1153.44</v>
          </cell>
          <cell r="O534">
            <v>1153.44</v>
          </cell>
          <cell r="P534">
            <v>0</v>
          </cell>
          <cell r="Q534">
            <v>0</v>
          </cell>
          <cell r="R534">
            <v>0</v>
          </cell>
          <cell r="S534">
            <v>0</v>
          </cell>
          <cell r="T534">
            <v>0</v>
          </cell>
          <cell r="U534">
            <v>0</v>
          </cell>
          <cell r="V534">
            <v>0</v>
          </cell>
          <cell r="W534">
            <v>1</v>
          </cell>
          <cell r="X534">
            <v>1</v>
          </cell>
          <cell r="Y534">
            <v>0</v>
          </cell>
          <cell r="Z534">
            <v>0</v>
          </cell>
          <cell r="AA534">
            <v>0</v>
          </cell>
          <cell r="AB534">
            <v>1</v>
          </cell>
        </row>
        <row r="535">
          <cell r="J535">
            <v>12349.81</v>
          </cell>
          <cell r="K535">
            <v>12349.81</v>
          </cell>
          <cell r="O535">
            <v>12349.81</v>
          </cell>
          <cell r="P535">
            <v>0</v>
          </cell>
          <cell r="Q535">
            <v>0</v>
          </cell>
          <cell r="R535">
            <v>0</v>
          </cell>
          <cell r="S535">
            <v>0</v>
          </cell>
          <cell r="T535">
            <v>0</v>
          </cell>
          <cell r="U535">
            <v>0</v>
          </cell>
          <cell r="V535">
            <v>0</v>
          </cell>
          <cell r="W535">
            <v>1</v>
          </cell>
          <cell r="X535">
            <v>1</v>
          </cell>
          <cell r="Y535">
            <v>0</v>
          </cell>
          <cell r="Z535">
            <v>0</v>
          </cell>
          <cell r="AA535">
            <v>0</v>
          </cell>
          <cell r="AB535">
            <v>1</v>
          </cell>
        </row>
        <row r="536">
          <cell r="B536" t="str">
            <v>TS100C</v>
          </cell>
          <cell r="D536">
            <v>6161.97</v>
          </cell>
          <cell r="E536">
            <v>6161.97</v>
          </cell>
          <cell r="J536">
            <v>23510.87</v>
          </cell>
          <cell r="K536">
            <v>23510.87</v>
          </cell>
          <cell r="O536">
            <v>29672.84</v>
          </cell>
          <cell r="P536">
            <v>0</v>
          </cell>
          <cell r="Q536">
            <v>0.20766364122881398</v>
          </cell>
          <cell r="R536">
            <v>0.20766364122881398</v>
          </cell>
          <cell r="S536">
            <v>0</v>
          </cell>
          <cell r="T536">
            <v>0</v>
          </cell>
          <cell r="U536">
            <v>0</v>
          </cell>
          <cell r="V536">
            <v>0</v>
          </cell>
          <cell r="W536">
            <v>0.79233635877118602</v>
          </cell>
          <cell r="X536">
            <v>0.79233635877118602</v>
          </cell>
          <cell r="Y536">
            <v>0</v>
          </cell>
          <cell r="Z536">
            <v>0</v>
          </cell>
          <cell r="AA536">
            <v>0</v>
          </cell>
          <cell r="AB536">
            <v>1</v>
          </cell>
        </row>
        <row r="537">
          <cell r="B537" t="str">
            <v>TS100N</v>
          </cell>
          <cell r="G537">
            <v>19806.439999999999</v>
          </cell>
          <cell r="H537">
            <v>19806.439999999999</v>
          </cell>
          <cell r="J537">
            <v>5344.64</v>
          </cell>
          <cell r="K537">
            <v>5344.64</v>
          </cell>
          <cell r="O537">
            <v>25151.08</v>
          </cell>
          <cell r="P537">
            <v>0</v>
          </cell>
          <cell r="Q537">
            <v>0</v>
          </cell>
          <cell r="R537">
            <v>0</v>
          </cell>
          <cell r="S537">
            <v>0</v>
          </cell>
          <cell r="T537">
            <v>0.78749858852979659</v>
          </cell>
          <cell r="U537">
            <v>0.78749858852979659</v>
          </cell>
          <cell r="V537">
            <v>0</v>
          </cell>
          <cell r="W537">
            <v>0.21250141147020327</v>
          </cell>
          <cell r="X537">
            <v>0.21250141147020327</v>
          </cell>
          <cell r="Y537">
            <v>0</v>
          </cell>
          <cell r="Z537">
            <v>0</v>
          </cell>
          <cell r="AA537">
            <v>0</v>
          </cell>
          <cell r="AB537">
            <v>1</v>
          </cell>
        </row>
        <row r="538">
          <cell r="B538" t="str">
            <v>TS100S</v>
          </cell>
          <cell r="J538">
            <v>108363.26</v>
          </cell>
          <cell r="K538">
            <v>108363.26</v>
          </cell>
          <cell r="O538">
            <v>108363.26</v>
          </cell>
          <cell r="P538">
            <v>0</v>
          </cell>
          <cell r="Q538">
            <v>0</v>
          </cell>
          <cell r="R538">
            <v>0</v>
          </cell>
          <cell r="S538">
            <v>0</v>
          </cell>
          <cell r="T538">
            <v>0</v>
          </cell>
          <cell r="U538">
            <v>0</v>
          </cell>
          <cell r="V538">
            <v>0</v>
          </cell>
          <cell r="W538">
            <v>1</v>
          </cell>
          <cell r="X538">
            <v>1</v>
          </cell>
          <cell r="Y538">
            <v>0</v>
          </cell>
          <cell r="Z538">
            <v>0</v>
          </cell>
          <cell r="AA538">
            <v>0</v>
          </cell>
          <cell r="AB538">
            <v>1</v>
          </cell>
        </row>
        <row r="539">
          <cell r="D539">
            <v>6161.97</v>
          </cell>
          <cell r="E539">
            <v>6161.97</v>
          </cell>
          <cell r="G539">
            <v>19806.439999999999</v>
          </cell>
          <cell r="H539">
            <v>19806.439999999999</v>
          </cell>
          <cell r="J539">
            <v>137218.76999999999</v>
          </cell>
          <cell r="K539">
            <v>137218.76999999999</v>
          </cell>
          <cell r="O539">
            <v>163187.18</v>
          </cell>
          <cell r="P539">
            <v>0</v>
          </cell>
          <cell r="Q539">
            <v>3.7760135324355751E-2</v>
          </cell>
          <cell r="R539">
            <v>3.7760135324355751E-2</v>
          </cell>
          <cell r="S539">
            <v>0</v>
          </cell>
          <cell r="T539">
            <v>0.12137252448384732</v>
          </cell>
          <cell r="U539">
            <v>0.12137252448384732</v>
          </cell>
          <cell r="V539">
            <v>0</v>
          </cell>
          <cell r="W539">
            <v>0.84086734019179687</v>
          </cell>
          <cell r="X539">
            <v>0.84086734019179687</v>
          </cell>
          <cell r="Y539">
            <v>0</v>
          </cell>
          <cell r="Z539">
            <v>0</v>
          </cell>
          <cell r="AA539">
            <v>0</v>
          </cell>
          <cell r="AB539">
            <v>1</v>
          </cell>
        </row>
        <row r="540">
          <cell r="B540" t="str">
            <v>TS102</v>
          </cell>
          <cell r="G540">
            <v>34844.29</v>
          </cell>
          <cell r="H540">
            <v>34844.29</v>
          </cell>
          <cell r="J540">
            <v>1637650.96</v>
          </cell>
          <cell r="K540">
            <v>1637650.96</v>
          </cell>
          <cell r="O540">
            <v>1672495.25</v>
          </cell>
          <cell r="P540">
            <v>0</v>
          </cell>
          <cell r="Q540">
            <v>0</v>
          </cell>
          <cell r="R540">
            <v>0</v>
          </cell>
          <cell r="S540">
            <v>0</v>
          </cell>
          <cell r="T540">
            <v>2.0833715372285812E-2</v>
          </cell>
          <cell r="U540">
            <v>2.0833715372285812E-2</v>
          </cell>
          <cell r="V540">
            <v>0</v>
          </cell>
          <cell r="W540">
            <v>0.97916628462771416</v>
          </cell>
          <cell r="X540">
            <v>0.97916628462771416</v>
          </cell>
          <cell r="Y540">
            <v>0</v>
          </cell>
          <cell r="Z540">
            <v>0</v>
          </cell>
          <cell r="AA540">
            <v>0</v>
          </cell>
          <cell r="AB540">
            <v>1</v>
          </cell>
        </row>
        <row r="541">
          <cell r="G541">
            <v>34844.29</v>
          </cell>
          <cell r="H541">
            <v>34844.29</v>
          </cell>
          <cell r="J541">
            <v>1637650.96</v>
          </cell>
          <cell r="K541">
            <v>1637650.96</v>
          </cell>
          <cell r="O541">
            <v>1672495.25</v>
          </cell>
          <cell r="P541">
            <v>0</v>
          </cell>
          <cell r="Q541">
            <v>0</v>
          </cell>
          <cell r="R541">
            <v>0</v>
          </cell>
          <cell r="S541">
            <v>0</v>
          </cell>
          <cell r="T541">
            <v>2.0833715372285812E-2</v>
          </cell>
          <cell r="U541">
            <v>2.0833715372285812E-2</v>
          </cell>
          <cell r="V541">
            <v>0</v>
          </cell>
          <cell r="W541">
            <v>0.97916628462771416</v>
          </cell>
          <cell r="X541">
            <v>0.97916628462771416</v>
          </cell>
          <cell r="Y541">
            <v>0</v>
          </cell>
          <cell r="Z541">
            <v>0</v>
          </cell>
          <cell r="AA541">
            <v>0</v>
          </cell>
          <cell r="AB541">
            <v>1</v>
          </cell>
        </row>
        <row r="542">
          <cell r="B542" t="str">
            <v>TS109N</v>
          </cell>
          <cell r="G542">
            <v>4503.3900000000003</v>
          </cell>
          <cell r="H542">
            <v>4503.3900000000003</v>
          </cell>
          <cell r="O542">
            <v>4503.3900000000003</v>
          </cell>
          <cell r="P542">
            <v>0</v>
          </cell>
          <cell r="Q542">
            <v>0</v>
          </cell>
          <cell r="R542">
            <v>0</v>
          </cell>
          <cell r="S542">
            <v>0</v>
          </cell>
          <cell r="T542">
            <v>1</v>
          </cell>
          <cell r="U542">
            <v>1</v>
          </cell>
          <cell r="V542">
            <v>0</v>
          </cell>
          <cell r="W542">
            <v>0</v>
          </cell>
          <cell r="X542">
            <v>0</v>
          </cell>
          <cell r="Y542">
            <v>0</v>
          </cell>
          <cell r="Z542">
            <v>0</v>
          </cell>
          <cell r="AA542">
            <v>0</v>
          </cell>
          <cell r="AB542">
            <v>1</v>
          </cell>
        </row>
        <row r="543">
          <cell r="G543">
            <v>4503.3900000000003</v>
          </cell>
          <cell r="H543">
            <v>4503.3900000000003</v>
          </cell>
          <cell r="O543">
            <v>4503.3900000000003</v>
          </cell>
          <cell r="P543">
            <v>0</v>
          </cell>
          <cell r="Q543">
            <v>0</v>
          </cell>
          <cell r="R543">
            <v>0</v>
          </cell>
          <cell r="S543">
            <v>0</v>
          </cell>
          <cell r="T543">
            <v>1</v>
          </cell>
          <cell r="U543">
            <v>1</v>
          </cell>
          <cell r="V543">
            <v>0</v>
          </cell>
          <cell r="W543">
            <v>0</v>
          </cell>
          <cell r="X543">
            <v>0</v>
          </cell>
          <cell r="Y543">
            <v>0</v>
          </cell>
          <cell r="Z543">
            <v>0</v>
          </cell>
          <cell r="AA543">
            <v>0</v>
          </cell>
          <cell r="AB543">
            <v>1</v>
          </cell>
        </row>
        <row r="544">
          <cell r="B544" t="str">
            <v>TS111</v>
          </cell>
          <cell r="D544">
            <v>810.37</v>
          </cell>
          <cell r="E544">
            <v>810.37</v>
          </cell>
          <cell r="G544">
            <v>384888.76</v>
          </cell>
          <cell r="H544">
            <v>384888.76</v>
          </cell>
          <cell r="J544">
            <v>2464093.7200000002</v>
          </cell>
          <cell r="K544">
            <v>2464093.7200000002</v>
          </cell>
          <cell r="O544">
            <v>2849792.85</v>
          </cell>
          <cell r="P544">
            <v>0</v>
          </cell>
          <cell r="Q544">
            <v>2.8436101943339495E-4</v>
          </cell>
          <cell r="R544">
            <v>2.8436101943339495E-4</v>
          </cell>
          <cell r="S544">
            <v>0</v>
          </cell>
          <cell r="T544">
            <v>0.13505850434006106</v>
          </cell>
          <cell r="U544">
            <v>0.13505850434006106</v>
          </cell>
          <cell r="V544">
            <v>0</v>
          </cell>
          <cell r="W544">
            <v>0.86465713464050553</v>
          </cell>
          <cell r="X544">
            <v>0.86465713464050553</v>
          </cell>
          <cell r="Y544">
            <v>0</v>
          </cell>
          <cell r="Z544">
            <v>0</v>
          </cell>
          <cell r="AA544">
            <v>0</v>
          </cell>
          <cell r="AB544">
            <v>1</v>
          </cell>
        </row>
        <row r="545">
          <cell r="D545">
            <v>810.37</v>
          </cell>
          <cell r="E545">
            <v>810.37</v>
          </cell>
          <cell r="G545">
            <v>384888.76</v>
          </cell>
          <cell r="H545">
            <v>384888.76</v>
          </cell>
          <cell r="J545">
            <v>2464093.7200000002</v>
          </cell>
          <cell r="K545">
            <v>2464093.7200000002</v>
          </cell>
          <cell r="O545">
            <v>2849792.85</v>
          </cell>
          <cell r="P545">
            <v>0</v>
          </cell>
          <cell r="Q545">
            <v>2.8436101943339495E-4</v>
          </cell>
          <cell r="R545">
            <v>2.8436101943339495E-4</v>
          </cell>
          <cell r="S545">
            <v>0</v>
          </cell>
          <cell r="T545">
            <v>0.13505850434006106</v>
          </cell>
          <cell r="U545">
            <v>0.13505850434006106</v>
          </cell>
          <cell r="V545">
            <v>0</v>
          </cell>
          <cell r="W545">
            <v>0.86465713464050553</v>
          </cell>
          <cell r="X545">
            <v>0.86465713464050553</v>
          </cell>
          <cell r="Y545">
            <v>0</v>
          </cell>
          <cell r="Z545">
            <v>0</v>
          </cell>
          <cell r="AA545">
            <v>0</v>
          </cell>
          <cell r="AB545">
            <v>1</v>
          </cell>
        </row>
        <row r="546">
          <cell r="B546" t="str">
            <v>TS114C</v>
          </cell>
          <cell r="D546">
            <v>39179.89</v>
          </cell>
          <cell r="E546">
            <v>39179.89</v>
          </cell>
          <cell r="J546">
            <v>715.54</v>
          </cell>
          <cell r="K546">
            <v>715.54</v>
          </cell>
          <cell r="O546">
            <v>39895.43</v>
          </cell>
          <cell r="P546">
            <v>0</v>
          </cell>
          <cell r="Q546">
            <v>0.98206461241300069</v>
          </cell>
          <cell r="R546">
            <v>0.98206461241300069</v>
          </cell>
          <cell r="S546">
            <v>0</v>
          </cell>
          <cell r="T546">
            <v>0</v>
          </cell>
          <cell r="U546">
            <v>0</v>
          </cell>
          <cell r="V546">
            <v>0</v>
          </cell>
          <cell r="W546">
            <v>1.7935387586999311E-2</v>
          </cell>
          <cell r="X546">
            <v>1.7935387586999311E-2</v>
          </cell>
          <cell r="Y546">
            <v>0</v>
          </cell>
          <cell r="Z546">
            <v>0</v>
          </cell>
          <cell r="AA546">
            <v>0</v>
          </cell>
          <cell r="AB546">
            <v>1</v>
          </cell>
        </row>
        <row r="547">
          <cell r="B547" t="str">
            <v>TS114N</v>
          </cell>
          <cell r="G547">
            <v>83722.19</v>
          </cell>
          <cell r="H547">
            <v>83722.19</v>
          </cell>
          <cell r="J547">
            <v>823.71</v>
          </cell>
          <cell r="K547">
            <v>823.71</v>
          </cell>
          <cell r="O547">
            <v>84545.9</v>
          </cell>
          <cell r="P547">
            <v>0</v>
          </cell>
          <cell r="Q547">
            <v>0</v>
          </cell>
          <cell r="R547">
            <v>0</v>
          </cell>
          <cell r="S547">
            <v>0</v>
          </cell>
          <cell r="T547">
            <v>0.99025724488118294</v>
          </cell>
          <cell r="U547">
            <v>0.99025724488118294</v>
          </cell>
          <cell r="V547">
            <v>0</v>
          </cell>
          <cell r="W547">
            <v>9.7427551188171164E-3</v>
          </cell>
          <cell r="X547">
            <v>9.7427551188171164E-3</v>
          </cell>
          <cell r="Y547">
            <v>0</v>
          </cell>
          <cell r="Z547">
            <v>0</v>
          </cell>
          <cell r="AA547">
            <v>0</v>
          </cell>
          <cell r="AB547">
            <v>1</v>
          </cell>
        </row>
        <row r="548">
          <cell r="B548" t="str">
            <v>TS114S</v>
          </cell>
          <cell r="J548">
            <v>811.6</v>
          </cell>
          <cell r="K548">
            <v>811.6</v>
          </cell>
          <cell r="M548">
            <v>29467.57</v>
          </cell>
          <cell r="N548">
            <v>29467.57</v>
          </cell>
          <cell r="O548">
            <v>30279.17</v>
          </cell>
          <cell r="P548">
            <v>0</v>
          </cell>
          <cell r="Q548">
            <v>0</v>
          </cell>
          <cell r="R548">
            <v>0</v>
          </cell>
          <cell r="S548">
            <v>0</v>
          </cell>
          <cell r="T548">
            <v>0</v>
          </cell>
          <cell r="U548">
            <v>0</v>
          </cell>
          <cell r="V548">
            <v>0</v>
          </cell>
          <cell r="W548">
            <v>2.680390512685784E-2</v>
          </cell>
          <cell r="X548">
            <v>2.680390512685784E-2</v>
          </cell>
          <cell r="Y548">
            <v>0</v>
          </cell>
          <cell r="Z548">
            <v>0.97319609487314218</v>
          </cell>
          <cell r="AA548">
            <v>0.97319609487314218</v>
          </cell>
          <cell r="AB548">
            <v>1</v>
          </cell>
        </row>
        <row r="549">
          <cell r="D549">
            <v>39179.89</v>
          </cell>
          <cell r="E549">
            <v>39179.89</v>
          </cell>
          <cell r="G549">
            <v>83722.19</v>
          </cell>
          <cell r="H549">
            <v>83722.19</v>
          </cell>
          <cell r="J549">
            <v>2350.85</v>
          </cell>
          <cell r="K549">
            <v>2350.85</v>
          </cell>
          <cell r="M549">
            <v>29467.57</v>
          </cell>
          <cell r="N549">
            <v>29467.57</v>
          </cell>
          <cell r="O549">
            <v>154720.5</v>
          </cell>
          <cell r="P549">
            <v>0</v>
          </cell>
          <cell r="Q549">
            <v>0.25323011494921488</v>
          </cell>
          <cell r="R549">
            <v>0.25323011494921488</v>
          </cell>
          <cell r="S549">
            <v>0</v>
          </cell>
          <cell r="T549">
            <v>0.54111892089283575</v>
          </cell>
          <cell r="U549">
            <v>0.54111892089283575</v>
          </cell>
          <cell r="V549">
            <v>0</v>
          </cell>
          <cell r="W549">
            <v>1.5194172717900989E-2</v>
          </cell>
          <cell r="X549">
            <v>1.5194172717900989E-2</v>
          </cell>
          <cell r="Y549">
            <v>0</v>
          </cell>
          <cell r="Z549">
            <v>0.19045679144004835</v>
          </cell>
          <cell r="AA549">
            <v>0.19045679144004835</v>
          </cell>
          <cell r="AB549">
            <v>1</v>
          </cell>
        </row>
        <row r="550">
          <cell r="B550" t="str">
            <v>TS115</v>
          </cell>
          <cell r="J550">
            <v>-26419.65</v>
          </cell>
          <cell r="K550">
            <v>-26419.65</v>
          </cell>
          <cell r="O550">
            <v>-26419.65</v>
          </cell>
          <cell r="P550">
            <v>0</v>
          </cell>
          <cell r="Q550">
            <v>0</v>
          </cell>
          <cell r="R550">
            <v>0</v>
          </cell>
          <cell r="S550">
            <v>0</v>
          </cell>
          <cell r="T550">
            <v>0</v>
          </cell>
          <cell r="U550">
            <v>0</v>
          </cell>
          <cell r="V550">
            <v>0</v>
          </cell>
          <cell r="W550">
            <v>1</v>
          </cell>
          <cell r="X550">
            <v>1</v>
          </cell>
          <cell r="Y550">
            <v>0</v>
          </cell>
          <cell r="Z550">
            <v>0</v>
          </cell>
          <cell r="AA550">
            <v>0</v>
          </cell>
          <cell r="AB550">
            <v>1</v>
          </cell>
        </row>
        <row r="551">
          <cell r="J551">
            <v>-26419.65</v>
          </cell>
          <cell r="K551">
            <v>-26419.65</v>
          </cell>
          <cell r="O551">
            <v>-26419.65</v>
          </cell>
          <cell r="P551">
            <v>0</v>
          </cell>
          <cell r="Q551">
            <v>0</v>
          </cell>
          <cell r="R551">
            <v>0</v>
          </cell>
          <cell r="S551">
            <v>0</v>
          </cell>
          <cell r="T551">
            <v>0</v>
          </cell>
          <cell r="U551">
            <v>0</v>
          </cell>
          <cell r="V551">
            <v>0</v>
          </cell>
          <cell r="W551">
            <v>1</v>
          </cell>
          <cell r="X551">
            <v>1</v>
          </cell>
          <cell r="Y551">
            <v>0</v>
          </cell>
          <cell r="Z551">
            <v>0</v>
          </cell>
          <cell r="AA551">
            <v>0</v>
          </cell>
          <cell r="AB551">
            <v>1</v>
          </cell>
        </row>
        <row r="552">
          <cell r="B552" t="str">
            <v>TS116</v>
          </cell>
          <cell r="D552">
            <v>858.86</v>
          </cell>
          <cell r="E552">
            <v>858.86</v>
          </cell>
          <cell r="J552">
            <v>1348386.11</v>
          </cell>
          <cell r="K552">
            <v>1348386.11</v>
          </cell>
          <cell r="O552">
            <v>1349244.97</v>
          </cell>
          <cell r="P552">
            <v>0</v>
          </cell>
          <cell r="Q552">
            <v>6.3654860243799914E-4</v>
          </cell>
          <cell r="R552">
            <v>6.3654860243799914E-4</v>
          </cell>
          <cell r="S552">
            <v>0</v>
          </cell>
          <cell r="T552">
            <v>0</v>
          </cell>
          <cell r="U552">
            <v>0</v>
          </cell>
          <cell r="V552">
            <v>0</v>
          </cell>
          <cell r="W552">
            <v>0.99936345139756211</v>
          </cell>
          <cell r="X552">
            <v>0.99936345139756211</v>
          </cell>
          <cell r="Y552">
            <v>0</v>
          </cell>
          <cell r="Z552">
            <v>0</v>
          </cell>
          <cell r="AA552">
            <v>0</v>
          </cell>
          <cell r="AB552">
            <v>1</v>
          </cell>
        </row>
        <row r="553">
          <cell r="D553">
            <v>858.86</v>
          </cell>
          <cell r="E553">
            <v>858.86</v>
          </cell>
          <cell r="J553">
            <v>1348386.11</v>
          </cell>
          <cell r="K553">
            <v>1348386.11</v>
          </cell>
          <cell r="O553">
            <v>1349244.97</v>
          </cell>
          <cell r="P553">
            <v>0</v>
          </cell>
          <cell r="Q553">
            <v>6.3654860243799914E-4</v>
          </cell>
          <cell r="R553">
            <v>6.3654860243799914E-4</v>
          </cell>
          <cell r="S553">
            <v>0</v>
          </cell>
          <cell r="T553">
            <v>0</v>
          </cell>
          <cell r="U553">
            <v>0</v>
          </cell>
          <cell r="V553">
            <v>0</v>
          </cell>
          <cell r="W553">
            <v>0.99936345139756211</v>
          </cell>
          <cell r="X553">
            <v>0.99936345139756211</v>
          </cell>
          <cell r="Y553">
            <v>0</v>
          </cell>
          <cell r="Z553">
            <v>0</v>
          </cell>
          <cell r="AA553">
            <v>0</v>
          </cell>
          <cell r="AB553">
            <v>1</v>
          </cell>
        </row>
        <row r="554">
          <cell r="B554" t="str">
            <v>TS117</v>
          </cell>
          <cell r="D554">
            <v>622677.23</v>
          </cell>
          <cell r="E554">
            <v>622677.23</v>
          </cell>
          <cell r="G554">
            <v>39057.160000000003</v>
          </cell>
          <cell r="H554">
            <v>39057.160000000003</v>
          </cell>
          <cell r="J554">
            <v>3202601.87</v>
          </cell>
          <cell r="K554">
            <v>3202601.87</v>
          </cell>
          <cell r="O554">
            <v>3864336.26</v>
          </cell>
          <cell r="P554">
            <v>0</v>
          </cell>
          <cell r="Q554">
            <v>0.16113432892612714</v>
          </cell>
          <cell r="R554">
            <v>0.16113432892612714</v>
          </cell>
          <cell r="S554">
            <v>0</v>
          </cell>
          <cell r="T554">
            <v>1.0107081105824886E-2</v>
          </cell>
          <cell r="U554">
            <v>1.0107081105824886E-2</v>
          </cell>
          <cell r="V554">
            <v>0</v>
          </cell>
          <cell r="W554">
            <v>0.82875858996804808</v>
          </cell>
          <cell r="X554">
            <v>0.82875858996804808</v>
          </cell>
          <cell r="Y554">
            <v>0</v>
          </cell>
          <cell r="Z554">
            <v>0</v>
          </cell>
          <cell r="AA554">
            <v>0</v>
          </cell>
          <cell r="AB554">
            <v>1</v>
          </cell>
        </row>
        <row r="555">
          <cell r="D555">
            <v>622677.23</v>
          </cell>
          <cell r="E555">
            <v>622677.23</v>
          </cell>
          <cell r="G555">
            <v>39057.160000000003</v>
          </cell>
          <cell r="H555">
            <v>39057.160000000003</v>
          </cell>
          <cell r="J555">
            <v>3202601.87</v>
          </cell>
          <cell r="K555">
            <v>3202601.87</v>
          </cell>
          <cell r="O555">
            <v>3864336.26</v>
          </cell>
          <cell r="P555">
            <v>0</v>
          </cell>
          <cell r="Q555">
            <v>0.16113432892612714</v>
          </cell>
          <cell r="R555">
            <v>0.16113432892612714</v>
          </cell>
          <cell r="S555">
            <v>0</v>
          </cell>
          <cell r="T555">
            <v>1.0107081105824886E-2</v>
          </cell>
          <cell r="U555">
            <v>1.0107081105824886E-2</v>
          </cell>
          <cell r="V555">
            <v>0</v>
          </cell>
          <cell r="W555">
            <v>0.82875858996804808</v>
          </cell>
          <cell r="X555">
            <v>0.82875858996804808</v>
          </cell>
          <cell r="Y555">
            <v>0</v>
          </cell>
          <cell r="Z555">
            <v>0</v>
          </cell>
          <cell r="AA555">
            <v>0</v>
          </cell>
          <cell r="AB555">
            <v>1</v>
          </cell>
        </row>
        <row r="556">
          <cell r="B556" t="str">
            <v>TS118</v>
          </cell>
          <cell r="D556">
            <v>189053.85</v>
          </cell>
          <cell r="E556">
            <v>189053.85</v>
          </cell>
          <cell r="G556">
            <v>554.74</v>
          </cell>
          <cell r="H556">
            <v>554.74</v>
          </cell>
          <cell r="J556">
            <v>240630.19</v>
          </cell>
          <cell r="K556">
            <v>240630.19</v>
          </cell>
          <cell r="O556">
            <v>430238.78</v>
          </cell>
          <cell r="P556">
            <v>0</v>
          </cell>
          <cell r="Q556">
            <v>0.43941610749268112</v>
          </cell>
          <cell r="R556">
            <v>0.43941610749268112</v>
          </cell>
          <cell r="S556">
            <v>0</v>
          </cell>
          <cell r="T556">
            <v>1.2893770291929518E-3</v>
          </cell>
          <cell r="U556">
            <v>1.2893770291929518E-3</v>
          </cell>
          <cell r="V556">
            <v>0</v>
          </cell>
          <cell r="W556">
            <v>0.55929451547812581</v>
          </cell>
          <cell r="X556">
            <v>0.55929451547812581</v>
          </cell>
          <cell r="Y556">
            <v>0</v>
          </cell>
          <cell r="Z556">
            <v>0</v>
          </cell>
          <cell r="AA556">
            <v>0</v>
          </cell>
          <cell r="AB556">
            <v>1</v>
          </cell>
        </row>
        <row r="557">
          <cell r="D557">
            <v>189053.85</v>
          </cell>
          <cell r="E557">
            <v>189053.85</v>
          </cell>
          <cell r="G557">
            <v>554.74</v>
          </cell>
          <cell r="H557">
            <v>554.74</v>
          </cell>
          <cell r="J557">
            <v>240630.19</v>
          </cell>
          <cell r="K557">
            <v>240630.19</v>
          </cell>
          <cell r="O557">
            <v>430238.78</v>
          </cell>
          <cell r="P557">
            <v>0</v>
          </cell>
          <cell r="Q557">
            <v>0.43941610749268112</v>
          </cell>
          <cell r="R557">
            <v>0.43941610749268112</v>
          </cell>
          <cell r="S557">
            <v>0</v>
          </cell>
          <cell r="T557">
            <v>1.2893770291929518E-3</v>
          </cell>
          <cell r="U557">
            <v>1.2893770291929518E-3</v>
          </cell>
          <cell r="V557">
            <v>0</v>
          </cell>
          <cell r="W557">
            <v>0.55929451547812581</v>
          </cell>
          <cell r="X557">
            <v>0.55929451547812581</v>
          </cell>
          <cell r="Y557">
            <v>0</v>
          </cell>
          <cell r="Z557">
            <v>0</v>
          </cell>
          <cell r="AA557">
            <v>0</v>
          </cell>
          <cell r="AB557">
            <v>1</v>
          </cell>
        </row>
        <row r="558">
          <cell r="B558" t="str">
            <v>TS119</v>
          </cell>
          <cell r="G558">
            <v>13267.98</v>
          </cell>
          <cell r="H558">
            <v>13267.98</v>
          </cell>
          <cell r="J558">
            <v>1878570.89</v>
          </cell>
          <cell r="K558">
            <v>1878570.89</v>
          </cell>
          <cell r="M558">
            <v>468208.73</v>
          </cell>
          <cell r="N558">
            <v>468208.73</v>
          </cell>
          <cell r="O558">
            <v>2360047.6</v>
          </cell>
          <cell r="P558">
            <v>0</v>
          </cell>
          <cell r="Q558">
            <v>0</v>
          </cell>
          <cell r="R558">
            <v>0</v>
          </cell>
          <cell r="S558">
            <v>0</v>
          </cell>
          <cell r="T558">
            <v>5.6219120326217141E-3</v>
          </cell>
          <cell r="U558">
            <v>5.6219120326217141E-3</v>
          </cell>
          <cell r="V558">
            <v>0</v>
          </cell>
          <cell r="W558">
            <v>0.79598855972226989</v>
          </cell>
          <cell r="X558">
            <v>0.79598855972226989</v>
          </cell>
          <cell r="Y558">
            <v>0</v>
          </cell>
          <cell r="Z558">
            <v>0.19838952824510825</v>
          </cell>
          <cell r="AA558">
            <v>0.19838952824510825</v>
          </cell>
          <cell r="AB558">
            <v>1</v>
          </cell>
        </row>
        <row r="559">
          <cell r="G559">
            <v>13267.98</v>
          </cell>
          <cell r="H559">
            <v>13267.98</v>
          </cell>
          <cell r="J559">
            <v>1878570.89</v>
          </cell>
          <cell r="K559">
            <v>1878570.89</v>
          </cell>
          <cell r="M559">
            <v>468208.73</v>
          </cell>
          <cell r="N559">
            <v>468208.73</v>
          </cell>
          <cell r="O559">
            <v>2360047.6</v>
          </cell>
          <cell r="P559">
            <v>0</v>
          </cell>
          <cell r="Q559">
            <v>0</v>
          </cell>
          <cell r="R559">
            <v>0</v>
          </cell>
          <cell r="S559">
            <v>0</v>
          </cell>
          <cell r="T559">
            <v>5.6219120326217141E-3</v>
          </cell>
          <cell r="U559">
            <v>5.6219120326217141E-3</v>
          </cell>
          <cell r="V559">
            <v>0</v>
          </cell>
          <cell r="W559">
            <v>0.79598855972226989</v>
          </cell>
          <cell r="X559">
            <v>0.79598855972226989</v>
          </cell>
          <cell r="Y559">
            <v>0</v>
          </cell>
          <cell r="Z559">
            <v>0.19838952824510825</v>
          </cell>
          <cell r="AA559">
            <v>0.19838952824510825</v>
          </cell>
          <cell r="AB559">
            <v>1</v>
          </cell>
        </row>
        <row r="560">
          <cell r="B560" t="str">
            <v>TS120</v>
          </cell>
          <cell r="D560">
            <v>4195.2</v>
          </cell>
          <cell r="E560">
            <v>4195.2</v>
          </cell>
          <cell r="G560">
            <v>72997.06</v>
          </cell>
          <cell r="H560">
            <v>72997.06</v>
          </cell>
          <cell r="J560">
            <v>1310877.3899999999</v>
          </cell>
          <cell r="K560">
            <v>1310877.3899999999</v>
          </cell>
          <cell r="O560">
            <v>1388069.65</v>
          </cell>
          <cell r="P560">
            <v>0</v>
          </cell>
          <cell r="Q560">
            <v>3.0223267254636684E-3</v>
          </cell>
          <cell r="R560">
            <v>3.0223267254636684E-3</v>
          </cell>
          <cell r="S560">
            <v>0</v>
          </cell>
          <cell r="T560">
            <v>5.2588902869535402E-2</v>
          </cell>
          <cell r="U560">
            <v>5.2588902869535402E-2</v>
          </cell>
          <cell r="V560">
            <v>0</v>
          </cell>
          <cell r="W560">
            <v>0.94438877040500091</v>
          </cell>
          <cell r="X560">
            <v>0.94438877040500091</v>
          </cell>
          <cell r="Y560">
            <v>0</v>
          </cell>
          <cell r="Z560">
            <v>0</v>
          </cell>
          <cell r="AA560">
            <v>0</v>
          </cell>
          <cell r="AB560">
            <v>1</v>
          </cell>
        </row>
        <row r="561">
          <cell r="D561">
            <v>4195.2</v>
          </cell>
          <cell r="E561">
            <v>4195.2</v>
          </cell>
          <cell r="G561">
            <v>72997.06</v>
          </cell>
          <cell r="H561">
            <v>72997.06</v>
          </cell>
          <cell r="J561">
            <v>1310877.3899999999</v>
          </cell>
          <cell r="K561">
            <v>1310877.3899999999</v>
          </cell>
          <cell r="O561">
            <v>1388069.65</v>
          </cell>
          <cell r="P561">
            <v>0</v>
          </cell>
          <cell r="Q561">
            <v>3.0223267254636684E-3</v>
          </cell>
          <cell r="R561">
            <v>3.0223267254636684E-3</v>
          </cell>
          <cell r="S561">
            <v>0</v>
          </cell>
          <cell r="T561">
            <v>5.2588902869535402E-2</v>
          </cell>
          <cell r="U561">
            <v>5.2588902869535402E-2</v>
          </cell>
          <cell r="V561">
            <v>0</v>
          </cell>
          <cell r="W561">
            <v>0.94438877040500091</v>
          </cell>
          <cell r="X561">
            <v>0.94438877040500091</v>
          </cell>
          <cell r="Y561">
            <v>0</v>
          </cell>
          <cell r="Z561">
            <v>0</v>
          </cell>
          <cell r="AA561">
            <v>0</v>
          </cell>
          <cell r="AB561">
            <v>1</v>
          </cell>
        </row>
        <row r="562">
          <cell r="B562" t="str">
            <v>TS121</v>
          </cell>
          <cell r="J562">
            <v>126465.84</v>
          </cell>
          <cell r="K562">
            <v>126465.84</v>
          </cell>
          <cell r="M562">
            <v>63538.33</v>
          </cell>
          <cell r="N562">
            <v>63538.33</v>
          </cell>
          <cell r="O562">
            <v>190004.17</v>
          </cell>
          <cell r="P562">
            <v>0</v>
          </cell>
          <cell r="Q562">
            <v>0</v>
          </cell>
          <cell r="R562">
            <v>0</v>
          </cell>
          <cell r="S562">
            <v>0</v>
          </cell>
          <cell r="T562">
            <v>0</v>
          </cell>
          <cell r="U562">
            <v>0</v>
          </cell>
          <cell r="V562">
            <v>0</v>
          </cell>
          <cell r="W562">
            <v>0.66559507615017077</v>
          </cell>
          <cell r="X562">
            <v>0.66559507615017077</v>
          </cell>
          <cell r="Y562">
            <v>0</v>
          </cell>
          <cell r="Z562">
            <v>0.33440492384982917</v>
          </cell>
          <cell r="AA562">
            <v>0.33440492384982917</v>
          </cell>
          <cell r="AB562">
            <v>1</v>
          </cell>
        </row>
        <row r="563">
          <cell r="J563">
            <v>126465.84</v>
          </cell>
          <cell r="K563">
            <v>126465.84</v>
          </cell>
          <cell r="M563">
            <v>63538.33</v>
          </cell>
          <cell r="N563">
            <v>63538.33</v>
          </cell>
          <cell r="O563">
            <v>190004.17</v>
          </cell>
          <cell r="P563">
            <v>0</v>
          </cell>
          <cell r="Q563">
            <v>0</v>
          </cell>
          <cell r="R563">
            <v>0</v>
          </cell>
          <cell r="S563">
            <v>0</v>
          </cell>
          <cell r="T563">
            <v>0</v>
          </cell>
          <cell r="U563">
            <v>0</v>
          </cell>
          <cell r="V563">
            <v>0</v>
          </cell>
          <cell r="W563">
            <v>0.66559507615017077</v>
          </cell>
          <cell r="X563">
            <v>0.66559507615017077</v>
          </cell>
          <cell r="Y563">
            <v>0</v>
          </cell>
          <cell r="Z563">
            <v>0.33440492384982917</v>
          </cell>
          <cell r="AA563">
            <v>0.33440492384982917</v>
          </cell>
          <cell r="AB563">
            <v>1</v>
          </cell>
        </row>
        <row r="564">
          <cell r="B564" t="str">
            <v>TS122</v>
          </cell>
          <cell r="J564">
            <v>23849</v>
          </cell>
          <cell r="K564">
            <v>23849</v>
          </cell>
          <cell r="O564">
            <v>23849</v>
          </cell>
          <cell r="P564">
            <v>0</v>
          </cell>
          <cell r="Q564">
            <v>0</v>
          </cell>
          <cell r="R564">
            <v>0</v>
          </cell>
          <cell r="S564">
            <v>0</v>
          </cell>
          <cell r="T564">
            <v>0</v>
          </cell>
          <cell r="U564">
            <v>0</v>
          </cell>
          <cell r="V564">
            <v>0</v>
          </cell>
          <cell r="W564">
            <v>1</v>
          </cell>
          <cell r="X564">
            <v>1</v>
          </cell>
          <cell r="Y564">
            <v>0</v>
          </cell>
          <cell r="Z564">
            <v>0</v>
          </cell>
          <cell r="AA564">
            <v>0</v>
          </cell>
          <cell r="AB564">
            <v>1</v>
          </cell>
        </row>
        <row r="565">
          <cell r="J565">
            <v>23849</v>
          </cell>
          <cell r="K565">
            <v>23849</v>
          </cell>
          <cell r="O565">
            <v>23849</v>
          </cell>
          <cell r="P565">
            <v>0</v>
          </cell>
          <cell r="Q565">
            <v>0</v>
          </cell>
          <cell r="R565">
            <v>0</v>
          </cell>
          <cell r="S565">
            <v>0</v>
          </cell>
          <cell r="T565">
            <v>0</v>
          </cell>
          <cell r="U565">
            <v>0</v>
          </cell>
          <cell r="V565">
            <v>0</v>
          </cell>
          <cell r="W565">
            <v>1</v>
          </cell>
          <cell r="X565">
            <v>1</v>
          </cell>
          <cell r="Y565">
            <v>0</v>
          </cell>
          <cell r="Z565">
            <v>0</v>
          </cell>
          <cell r="AA565">
            <v>0</v>
          </cell>
          <cell r="AB565">
            <v>1</v>
          </cell>
        </row>
        <row r="566">
          <cell r="B566" t="str">
            <v>TS123</v>
          </cell>
          <cell r="J566">
            <v>24578.959999999999</v>
          </cell>
          <cell r="K566">
            <v>24578.959999999999</v>
          </cell>
          <cell r="O566">
            <v>24578.959999999999</v>
          </cell>
          <cell r="P566">
            <v>0</v>
          </cell>
          <cell r="Q566">
            <v>0</v>
          </cell>
          <cell r="R566">
            <v>0</v>
          </cell>
          <cell r="S566">
            <v>0</v>
          </cell>
          <cell r="T566">
            <v>0</v>
          </cell>
          <cell r="U566">
            <v>0</v>
          </cell>
          <cell r="V566">
            <v>0</v>
          </cell>
          <cell r="W566">
            <v>1</v>
          </cell>
          <cell r="X566">
            <v>1</v>
          </cell>
          <cell r="Y566">
            <v>0</v>
          </cell>
          <cell r="Z566">
            <v>0</v>
          </cell>
          <cell r="AA566">
            <v>0</v>
          </cell>
          <cell r="AB566">
            <v>1</v>
          </cell>
        </row>
        <row r="567">
          <cell r="J567">
            <v>24578.959999999999</v>
          </cell>
          <cell r="K567">
            <v>24578.959999999999</v>
          </cell>
          <cell r="O567">
            <v>24578.959999999999</v>
          </cell>
          <cell r="P567">
            <v>0</v>
          </cell>
          <cell r="Q567">
            <v>0</v>
          </cell>
          <cell r="R567">
            <v>0</v>
          </cell>
          <cell r="S567">
            <v>0</v>
          </cell>
          <cell r="T567">
            <v>0</v>
          </cell>
          <cell r="U567">
            <v>0</v>
          </cell>
          <cell r="V567">
            <v>0</v>
          </cell>
          <cell r="W567">
            <v>1</v>
          </cell>
          <cell r="X567">
            <v>1</v>
          </cell>
          <cell r="Y567">
            <v>0</v>
          </cell>
          <cell r="Z567">
            <v>0</v>
          </cell>
          <cell r="AA567">
            <v>0</v>
          </cell>
          <cell r="AB567">
            <v>1</v>
          </cell>
        </row>
        <row r="568">
          <cell r="B568" t="str">
            <v>TS124</v>
          </cell>
          <cell r="J568">
            <v>549685.73</v>
          </cell>
          <cell r="K568">
            <v>549685.73</v>
          </cell>
          <cell r="M568">
            <v>1942.05</v>
          </cell>
          <cell r="N568">
            <v>1942.05</v>
          </cell>
          <cell r="O568">
            <v>551627.78</v>
          </cell>
          <cell r="P568">
            <v>0</v>
          </cell>
          <cell r="Q568">
            <v>0</v>
          </cell>
          <cell r="R568">
            <v>0</v>
          </cell>
          <cell r="S568">
            <v>0</v>
          </cell>
          <cell r="T568">
            <v>0</v>
          </cell>
          <cell r="U568">
            <v>0</v>
          </cell>
          <cell r="V568">
            <v>0</v>
          </cell>
          <cell r="W568">
            <v>0.99647941951001806</v>
          </cell>
          <cell r="X568">
            <v>0.99647941951001806</v>
          </cell>
          <cell r="Y568">
            <v>0</v>
          </cell>
          <cell r="Z568">
            <v>3.5205804899818495E-3</v>
          </cell>
          <cell r="AA568">
            <v>3.5205804899818495E-3</v>
          </cell>
          <cell r="AB568">
            <v>1</v>
          </cell>
        </row>
        <row r="569">
          <cell r="J569">
            <v>549685.73</v>
          </cell>
          <cell r="K569">
            <v>549685.73</v>
          </cell>
          <cell r="M569">
            <v>1942.05</v>
          </cell>
          <cell r="N569">
            <v>1942.05</v>
          </cell>
          <cell r="O569">
            <v>551627.78</v>
          </cell>
          <cell r="P569">
            <v>0</v>
          </cell>
          <cell r="Q569">
            <v>0</v>
          </cell>
          <cell r="R569">
            <v>0</v>
          </cell>
          <cell r="S569">
            <v>0</v>
          </cell>
          <cell r="T569">
            <v>0</v>
          </cell>
          <cell r="U569">
            <v>0</v>
          </cell>
          <cell r="V569">
            <v>0</v>
          </cell>
          <cell r="W569">
            <v>0.99647941951001806</v>
          </cell>
          <cell r="X569">
            <v>0.99647941951001806</v>
          </cell>
          <cell r="Y569">
            <v>0</v>
          </cell>
          <cell r="Z569">
            <v>3.5205804899818495E-3</v>
          </cell>
          <cell r="AA569">
            <v>3.5205804899818495E-3</v>
          </cell>
          <cell r="AB569">
            <v>1</v>
          </cell>
        </row>
        <row r="570">
          <cell r="B570" t="str">
            <v>TS125</v>
          </cell>
          <cell r="D570">
            <v>7128.59</v>
          </cell>
          <cell r="E570">
            <v>7128.59</v>
          </cell>
          <cell r="G570">
            <v>442210.21</v>
          </cell>
          <cell r="H570">
            <v>442210.21</v>
          </cell>
          <cell r="J570">
            <v>4903734.13</v>
          </cell>
          <cell r="K570">
            <v>4903734.13</v>
          </cell>
          <cell r="O570">
            <v>5353072.93</v>
          </cell>
          <cell r="P570">
            <v>0</v>
          </cell>
          <cell r="Q570">
            <v>1.331681838304415E-3</v>
          </cell>
          <cell r="R570">
            <v>1.331681838304415E-3</v>
          </cell>
          <cell r="S570">
            <v>0</v>
          </cell>
          <cell r="T570">
            <v>8.260866529983929E-2</v>
          </cell>
          <cell r="U570">
            <v>8.260866529983929E-2</v>
          </cell>
          <cell r="V570">
            <v>0</v>
          </cell>
          <cell r="W570">
            <v>0.91605965286185631</v>
          </cell>
          <cell r="X570">
            <v>0.91605965286185631</v>
          </cell>
          <cell r="Y570">
            <v>0</v>
          </cell>
          <cell r="Z570">
            <v>0</v>
          </cell>
          <cell r="AA570">
            <v>0</v>
          </cell>
          <cell r="AB570">
            <v>1</v>
          </cell>
        </row>
        <row r="571">
          <cell r="D571">
            <v>7128.59</v>
          </cell>
          <cell r="E571">
            <v>7128.59</v>
          </cell>
          <cell r="G571">
            <v>442210.21</v>
          </cell>
          <cell r="H571">
            <v>442210.21</v>
          </cell>
          <cell r="J571">
            <v>4903734.13</v>
          </cell>
          <cell r="K571">
            <v>4903734.13</v>
          </cell>
          <cell r="O571">
            <v>5353072.93</v>
          </cell>
          <cell r="P571">
            <v>0</v>
          </cell>
          <cell r="Q571">
            <v>1.331681838304415E-3</v>
          </cell>
          <cell r="R571">
            <v>1.331681838304415E-3</v>
          </cell>
          <cell r="S571">
            <v>0</v>
          </cell>
          <cell r="T571">
            <v>8.260866529983929E-2</v>
          </cell>
          <cell r="U571">
            <v>8.260866529983929E-2</v>
          </cell>
          <cell r="V571">
            <v>0</v>
          </cell>
          <cell r="W571">
            <v>0.91605965286185631</v>
          </cell>
          <cell r="X571">
            <v>0.91605965286185631</v>
          </cell>
          <cell r="Y571">
            <v>0</v>
          </cell>
          <cell r="Z571">
            <v>0</v>
          </cell>
          <cell r="AA571">
            <v>0</v>
          </cell>
          <cell r="AB571">
            <v>1</v>
          </cell>
        </row>
        <row r="572">
          <cell r="B572" t="str">
            <v>TS127</v>
          </cell>
          <cell r="G572">
            <v>11703.81</v>
          </cell>
          <cell r="H572">
            <v>11703.81</v>
          </cell>
          <cell r="J572">
            <v>1834201.67</v>
          </cell>
          <cell r="K572">
            <v>1834201.67</v>
          </cell>
          <cell r="O572">
            <v>1845905.48</v>
          </cell>
          <cell r="P572">
            <v>0</v>
          </cell>
          <cell r="Q572">
            <v>0</v>
          </cell>
          <cell r="R572">
            <v>0</v>
          </cell>
          <cell r="S572">
            <v>0</v>
          </cell>
          <cell r="T572">
            <v>6.3404167368309667E-3</v>
          </cell>
          <cell r="U572">
            <v>6.3404167368309667E-3</v>
          </cell>
          <cell r="V572">
            <v>0</v>
          </cell>
          <cell r="W572">
            <v>0.99365958326316906</v>
          </cell>
          <cell r="X572">
            <v>0.99365958326316906</v>
          </cell>
          <cell r="Y572">
            <v>0</v>
          </cell>
          <cell r="Z572">
            <v>0</v>
          </cell>
          <cell r="AA572">
            <v>0</v>
          </cell>
          <cell r="AB572">
            <v>1</v>
          </cell>
        </row>
        <row r="573">
          <cell r="G573">
            <v>11703.81</v>
          </cell>
          <cell r="H573">
            <v>11703.81</v>
          </cell>
          <cell r="J573">
            <v>1834201.67</v>
          </cell>
          <cell r="K573">
            <v>1834201.67</v>
          </cell>
          <cell r="O573">
            <v>1845905.48</v>
          </cell>
          <cell r="P573">
            <v>0</v>
          </cell>
          <cell r="Q573">
            <v>0</v>
          </cell>
          <cell r="R573">
            <v>0</v>
          </cell>
          <cell r="S573">
            <v>0</v>
          </cell>
          <cell r="T573">
            <v>6.3404167368309667E-3</v>
          </cell>
          <cell r="U573">
            <v>6.3404167368309667E-3</v>
          </cell>
          <cell r="V573">
            <v>0</v>
          </cell>
          <cell r="W573">
            <v>0.99365958326316906</v>
          </cell>
          <cell r="X573">
            <v>0.99365958326316906</v>
          </cell>
          <cell r="Y573">
            <v>0</v>
          </cell>
          <cell r="Z573">
            <v>0</v>
          </cell>
          <cell r="AA573">
            <v>0</v>
          </cell>
          <cell r="AB573">
            <v>1</v>
          </cell>
        </row>
        <row r="574">
          <cell r="B574" t="str">
            <v>TS128</v>
          </cell>
          <cell r="G574">
            <v>5340.28</v>
          </cell>
          <cell r="H574">
            <v>5340.28</v>
          </cell>
          <cell r="J574">
            <v>106893.7</v>
          </cell>
          <cell r="K574">
            <v>106893.7</v>
          </cell>
          <cell r="O574">
            <v>112233.98</v>
          </cell>
          <cell r="P574">
            <v>0</v>
          </cell>
          <cell r="Q574">
            <v>0</v>
          </cell>
          <cell r="R574">
            <v>0</v>
          </cell>
          <cell r="S574">
            <v>0</v>
          </cell>
          <cell r="T574">
            <v>4.7581668225612245E-2</v>
          </cell>
          <cell r="U574">
            <v>4.7581668225612245E-2</v>
          </cell>
          <cell r="V574">
            <v>0</v>
          </cell>
          <cell r="W574">
            <v>0.95241833177438773</v>
          </cell>
          <cell r="X574">
            <v>0.95241833177438773</v>
          </cell>
          <cell r="Y574">
            <v>0</v>
          </cell>
          <cell r="Z574">
            <v>0</v>
          </cell>
          <cell r="AA574">
            <v>0</v>
          </cell>
          <cell r="AB574">
            <v>1</v>
          </cell>
        </row>
        <row r="575">
          <cell r="G575">
            <v>5340.28</v>
          </cell>
          <cell r="H575">
            <v>5340.28</v>
          </cell>
          <cell r="J575">
            <v>106893.7</v>
          </cell>
          <cell r="K575">
            <v>106893.7</v>
          </cell>
          <cell r="O575">
            <v>112233.98</v>
          </cell>
          <cell r="P575">
            <v>0</v>
          </cell>
          <cell r="Q575">
            <v>0</v>
          </cell>
          <cell r="R575">
            <v>0</v>
          </cell>
          <cell r="S575">
            <v>0</v>
          </cell>
          <cell r="T575">
            <v>4.7581668225612245E-2</v>
          </cell>
          <cell r="U575">
            <v>4.7581668225612245E-2</v>
          </cell>
          <cell r="V575">
            <v>0</v>
          </cell>
          <cell r="W575">
            <v>0.95241833177438773</v>
          </cell>
          <cell r="X575">
            <v>0.95241833177438773</v>
          </cell>
          <cell r="Y575">
            <v>0</v>
          </cell>
          <cell r="Z575">
            <v>0</v>
          </cell>
          <cell r="AA575">
            <v>0</v>
          </cell>
          <cell r="AB575">
            <v>1</v>
          </cell>
        </row>
        <row r="576">
          <cell r="B576" t="str">
            <v>TS130</v>
          </cell>
          <cell r="G576">
            <v>90.91</v>
          </cell>
          <cell r="H576">
            <v>90.91</v>
          </cell>
          <cell r="J576">
            <v>726268.92</v>
          </cell>
          <cell r="K576">
            <v>726268.92</v>
          </cell>
          <cell r="O576">
            <v>726359.83</v>
          </cell>
          <cell r="P576">
            <v>0</v>
          </cell>
          <cell r="Q576">
            <v>0</v>
          </cell>
          <cell r="R576">
            <v>0</v>
          </cell>
          <cell r="S576">
            <v>0</v>
          </cell>
          <cell r="T576">
            <v>1.2515835298876593E-4</v>
          </cell>
          <cell r="U576">
            <v>1.2515835298876593E-4</v>
          </cell>
          <cell r="V576">
            <v>0</v>
          </cell>
          <cell r="W576">
            <v>0.99987484164701135</v>
          </cell>
          <cell r="X576">
            <v>0.99987484164701135</v>
          </cell>
          <cell r="Y576">
            <v>0</v>
          </cell>
          <cell r="Z576">
            <v>0</v>
          </cell>
          <cell r="AA576">
            <v>0</v>
          </cell>
          <cell r="AB576">
            <v>1</v>
          </cell>
        </row>
        <row r="577">
          <cell r="G577">
            <v>90.91</v>
          </cell>
          <cell r="H577">
            <v>90.91</v>
          </cell>
          <cell r="J577">
            <v>726268.92</v>
          </cell>
          <cell r="K577">
            <v>726268.92</v>
          </cell>
          <cell r="O577">
            <v>726359.83</v>
          </cell>
          <cell r="P577">
            <v>0</v>
          </cell>
          <cell r="Q577">
            <v>0</v>
          </cell>
          <cell r="R577">
            <v>0</v>
          </cell>
          <cell r="S577">
            <v>0</v>
          </cell>
          <cell r="T577">
            <v>1.2515835298876593E-4</v>
          </cell>
          <cell r="U577">
            <v>1.2515835298876593E-4</v>
          </cell>
          <cell r="V577">
            <v>0</v>
          </cell>
          <cell r="W577">
            <v>0.99987484164701135</v>
          </cell>
          <cell r="X577">
            <v>0.99987484164701135</v>
          </cell>
          <cell r="Y577">
            <v>0</v>
          </cell>
          <cell r="Z577">
            <v>0</v>
          </cell>
          <cell r="AA577">
            <v>0</v>
          </cell>
          <cell r="AB577">
            <v>1</v>
          </cell>
        </row>
        <row r="578">
          <cell r="B578" t="str">
            <v>TS131</v>
          </cell>
          <cell r="J578">
            <v>318016.59000000003</v>
          </cell>
          <cell r="K578">
            <v>318016.59000000003</v>
          </cell>
          <cell r="M578">
            <v>1942.09</v>
          </cell>
          <cell r="N578">
            <v>1942.09</v>
          </cell>
          <cell r="O578">
            <v>319958.68</v>
          </cell>
          <cell r="P578">
            <v>0</v>
          </cell>
          <cell r="Q578">
            <v>0</v>
          </cell>
          <cell r="R578">
            <v>0</v>
          </cell>
          <cell r="S578">
            <v>0</v>
          </cell>
          <cell r="T578">
            <v>0</v>
          </cell>
          <cell r="U578">
            <v>0</v>
          </cell>
          <cell r="V578">
            <v>0</v>
          </cell>
          <cell r="W578">
            <v>0.9939301849851363</v>
          </cell>
          <cell r="X578">
            <v>0.9939301849851363</v>
          </cell>
          <cell r="Y578">
            <v>0</v>
          </cell>
          <cell r="Z578">
            <v>6.0698150148637943E-3</v>
          </cell>
          <cell r="AA578">
            <v>6.0698150148637943E-3</v>
          </cell>
          <cell r="AB578">
            <v>1</v>
          </cell>
        </row>
        <row r="579">
          <cell r="J579">
            <v>318016.59000000003</v>
          </cell>
          <cell r="K579">
            <v>318016.59000000003</v>
          </cell>
          <cell r="M579">
            <v>1942.09</v>
          </cell>
          <cell r="N579">
            <v>1942.09</v>
          </cell>
          <cell r="O579">
            <v>319958.68</v>
          </cell>
          <cell r="P579">
            <v>0</v>
          </cell>
          <cell r="Q579">
            <v>0</v>
          </cell>
          <cell r="R579">
            <v>0</v>
          </cell>
          <cell r="S579">
            <v>0</v>
          </cell>
          <cell r="T579">
            <v>0</v>
          </cell>
          <cell r="U579">
            <v>0</v>
          </cell>
          <cell r="V579">
            <v>0</v>
          </cell>
          <cell r="W579">
            <v>0.9939301849851363</v>
          </cell>
          <cell r="X579">
            <v>0.9939301849851363</v>
          </cell>
          <cell r="Y579">
            <v>0</v>
          </cell>
          <cell r="Z579">
            <v>6.0698150148637943E-3</v>
          </cell>
          <cell r="AA579">
            <v>6.0698150148637943E-3</v>
          </cell>
          <cell r="AB579">
            <v>1</v>
          </cell>
        </row>
        <row r="580">
          <cell r="B580" t="str">
            <v>TS133</v>
          </cell>
          <cell r="J580">
            <v>1020889.52</v>
          </cell>
          <cell r="K580">
            <v>1020889.52</v>
          </cell>
          <cell r="M580">
            <v>82842.789999999994</v>
          </cell>
          <cell r="N580">
            <v>82842.789999999994</v>
          </cell>
          <cell r="O580">
            <v>1103732.31</v>
          </cell>
          <cell r="P580">
            <v>0</v>
          </cell>
          <cell r="Q580">
            <v>0</v>
          </cell>
          <cell r="R580">
            <v>0</v>
          </cell>
          <cell r="S580">
            <v>0</v>
          </cell>
          <cell r="T580">
            <v>0</v>
          </cell>
          <cell r="U580">
            <v>0</v>
          </cell>
          <cell r="V580">
            <v>0</v>
          </cell>
          <cell r="W580">
            <v>0.92494304166922503</v>
          </cell>
          <cell r="X580">
            <v>0.92494304166922503</v>
          </cell>
          <cell r="Y580">
            <v>0</v>
          </cell>
          <cell r="Z580">
            <v>7.5056958330774956E-2</v>
          </cell>
          <cell r="AA580">
            <v>7.5056958330774956E-2</v>
          </cell>
          <cell r="AB580">
            <v>1</v>
          </cell>
        </row>
        <row r="581">
          <cell r="J581">
            <v>1020889.52</v>
          </cell>
          <cell r="K581">
            <v>1020889.52</v>
          </cell>
          <cell r="M581">
            <v>82842.789999999994</v>
          </cell>
          <cell r="N581">
            <v>82842.789999999994</v>
          </cell>
          <cell r="O581">
            <v>1103732.31</v>
          </cell>
          <cell r="P581">
            <v>0</v>
          </cell>
          <cell r="Q581">
            <v>0</v>
          </cell>
          <cell r="R581">
            <v>0</v>
          </cell>
          <cell r="S581">
            <v>0</v>
          </cell>
          <cell r="T581">
            <v>0</v>
          </cell>
          <cell r="U581">
            <v>0</v>
          </cell>
          <cell r="V581">
            <v>0</v>
          </cell>
          <cell r="W581">
            <v>0.92494304166922503</v>
          </cell>
          <cell r="X581">
            <v>0.92494304166922503</v>
          </cell>
          <cell r="Y581">
            <v>0</v>
          </cell>
          <cell r="Z581">
            <v>7.5056958330774956E-2</v>
          </cell>
          <cell r="AA581">
            <v>7.5056958330774956E-2</v>
          </cell>
          <cell r="AB581">
            <v>1</v>
          </cell>
        </row>
        <row r="582">
          <cell r="B582" t="str">
            <v>TS134</v>
          </cell>
          <cell r="D582">
            <v>500.98</v>
          </cell>
          <cell r="E582">
            <v>500.98</v>
          </cell>
          <cell r="G582">
            <v>788709.48</v>
          </cell>
          <cell r="H582">
            <v>788709.48</v>
          </cell>
          <cell r="J582">
            <v>697544.19</v>
          </cell>
          <cell r="K582">
            <v>697544.19</v>
          </cell>
          <cell r="O582">
            <v>1486754.65</v>
          </cell>
          <cell r="P582">
            <v>0</v>
          </cell>
          <cell r="Q582">
            <v>3.3696212081798436E-4</v>
          </cell>
          <cell r="R582">
            <v>3.3696212081798436E-4</v>
          </cell>
          <cell r="S582">
            <v>0</v>
          </cell>
          <cell r="T582">
            <v>0.53049067645424886</v>
          </cell>
          <cell r="U582">
            <v>0.53049067645424886</v>
          </cell>
          <cell r="V582">
            <v>0</v>
          </cell>
          <cell r="W582">
            <v>0.46917236142493313</v>
          </cell>
          <cell r="X582">
            <v>0.46917236142493313</v>
          </cell>
          <cell r="Y582">
            <v>0</v>
          </cell>
          <cell r="Z582">
            <v>0</v>
          </cell>
          <cell r="AA582">
            <v>0</v>
          </cell>
          <cell r="AB582">
            <v>1</v>
          </cell>
        </row>
        <row r="583">
          <cell r="D583">
            <v>500.98</v>
          </cell>
          <cell r="E583">
            <v>500.98</v>
          </cell>
          <cell r="G583">
            <v>788709.48</v>
          </cell>
          <cell r="H583">
            <v>788709.48</v>
          </cell>
          <cell r="J583">
            <v>697544.19</v>
          </cell>
          <cell r="K583">
            <v>697544.19</v>
          </cell>
          <cell r="O583">
            <v>1486754.65</v>
          </cell>
          <cell r="P583">
            <v>0</v>
          </cell>
          <cell r="Q583">
            <v>3.3696212081798436E-4</v>
          </cell>
          <cell r="R583">
            <v>3.3696212081798436E-4</v>
          </cell>
          <cell r="S583">
            <v>0</v>
          </cell>
          <cell r="T583">
            <v>0.53049067645424886</v>
          </cell>
          <cell r="U583">
            <v>0.53049067645424886</v>
          </cell>
          <cell r="V583">
            <v>0</v>
          </cell>
          <cell r="W583">
            <v>0.46917236142493313</v>
          </cell>
          <cell r="X583">
            <v>0.46917236142493313</v>
          </cell>
          <cell r="Y583">
            <v>0</v>
          </cell>
          <cell r="Z583">
            <v>0</v>
          </cell>
          <cell r="AA583">
            <v>0</v>
          </cell>
          <cell r="AB583">
            <v>1</v>
          </cell>
        </row>
        <row r="584">
          <cell r="B584" t="str">
            <v>TS135</v>
          </cell>
          <cell r="J584">
            <v>56372.89</v>
          </cell>
          <cell r="K584">
            <v>56372.89</v>
          </cell>
          <cell r="O584">
            <v>56372.89</v>
          </cell>
          <cell r="P584">
            <v>0</v>
          </cell>
          <cell r="Q584">
            <v>0</v>
          </cell>
          <cell r="R584">
            <v>0</v>
          </cell>
          <cell r="S584">
            <v>0</v>
          </cell>
          <cell r="T584">
            <v>0</v>
          </cell>
          <cell r="U584">
            <v>0</v>
          </cell>
          <cell r="V584">
            <v>0</v>
          </cell>
          <cell r="W584">
            <v>1</v>
          </cell>
          <cell r="X584">
            <v>1</v>
          </cell>
          <cell r="Y584">
            <v>0</v>
          </cell>
          <cell r="Z584">
            <v>0</v>
          </cell>
          <cell r="AA584">
            <v>0</v>
          </cell>
          <cell r="AB584">
            <v>1</v>
          </cell>
        </row>
        <row r="585">
          <cell r="J585">
            <v>56372.89</v>
          </cell>
          <cell r="K585">
            <v>56372.89</v>
          </cell>
          <cell r="O585">
            <v>56372.89</v>
          </cell>
          <cell r="P585">
            <v>0</v>
          </cell>
          <cell r="Q585">
            <v>0</v>
          </cell>
          <cell r="R585">
            <v>0</v>
          </cell>
          <cell r="S585">
            <v>0</v>
          </cell>
          <cell r="T585">
            <v>0</v>
          </cell>
          <cell r="U585">
            <v>0</v>
          </cell>
          <cell r="V585">
            <v>0</v>
          </cell>
          <cell r="W585">
            <v>1</v>
          </cell>
          <cell r="X585">
            <v>1</v>
          </cell>
          <cell r="Y585">
            <v>0</v>
          </cell>
          <cell r="Z585">
            <v>0</v>
          </cell>
          <cell r="AA585">
            <v>0</v>
          </cell>
          <cell r="AB585">
            <v>1</v>
          </cell>
        </row>
        <row r="586">
          <cell r="B586" t="str">
            <v>TS136</v>
          </cell>
          <cell r="G586">
            <v>1318.03</v>
          </cell>
          <cell r="H586">
            <v>1318.03</v>
          </cell>
          <cell r="J586">
            <v>29050.06</v>
          </cell>
          <cell r="K586">
            <v>29050.06</v>
          </cell>
          <cell r="O586">
            <v>30368.09</v>
          </cell>
          <cell r="P586">
            <v>0</v>
          </cell>
          <cell r="Q586">
            <v>0</v>
          </cell>
          <cell r="R586">
            <v>0</v>
          </cell>
          <cell r="S586">
            <v>0</v>
          </cell>
          <cell r="T586">
            <v>4.3401807621091741E-2</v>
          </cell>
          <cell r="U586">
            <v>4.3401807621091741E-2</v>
          </cell>
          <cell r="V586">
            <v>0</v>
          </cell>
          <cell r="W586">
            <v>0.95659819237890831</v>
          </cell>
          <cell r="X586">
            <v>0.95659819237890831</v>
          </cell>
          <cell r="Y586">
            <v>0</v>
          </cell>
          <cell r="Z586">
            <v>0</v>
          </cell>
          <cell r="AA586">
            <v>0</v>
          </cell>
          <cell r="AB586">
            <v>1</v>
          </cell>
        </row>
        <row r="587">
          <cell r="G587">
            <v>1318.03</v>
          </cell>
          <cell r="H587">
            <v>1318.03</v>
          </cell>
          <cell r="J587">
            <v>29050.06</v>
          </cell>
          <cell r="K587">
            <v>29050.06</v>
          </cell>
          <cell r="O587">
            <v>30368.09</v>
          </cell>
          <cell r="P587">
            <v>0</v>
          </cell>
          <cell r="Q587">
            <v>0</v>
          </cell>
          <cell r="R587">
            <v>0</v>
          </cell>
          <cell r="S587">
            <v>0</v>
          </cell>
          <cell r="T587">
            <v>4.3401807621091741E-2</v>
          </cell>
          <cell r="U587">
            <v>4.3401807621091741E-2</v>
          </cell>
          <cell r="V587">
            <v>0</v>
          </cell>
          <cell r="W587">
            <v>0.95659819237890831</v>
          </cell>
          <cell r="X587">
            <v>0.95659819237890831</v>
          </cell>
          <cell r="Y587">
            <v>0</v>
          </cell>
          <cell r="Z587">
            <v>0</v>
          </cell>
          <cell r="AA587">
            <v>0</v>
          </cell>
          <cell r="AB587">
            <v>1</v>
          </cell>
        </row>
        <row r="588">
          <cell r="B588" t="str">
            <v>TS137</v>
          </cell>
          <cell r="G588">
            <v>3990</v>
          </cell>
          <cell r="H588">
            <v>3990</v>
          </cell>
          <cell r="J588">
            <v>36492.42</v>
          </cell>
          <cell r="K588">
            <v>36492.42</v>
          </cell>
          <cell r="O588">
            <v>40482.42</v>
          </cell>
          <cell r="P588">
            <v>0</v>
          </cell>
          <cell r="Q588">
            <v>0</v>
          </cell>
          <cell r="R588">
            <v>0</v>
          </cell>
          <cell r="S588">
            <v>0</v>
          </cell>
          <cell r="T588">
            <v>9.8561301424173756E-2</v>
          </cell>
          <cell r="U588">
            <v>9.8561301424173756E-2</v>
          </cell>
          <cell r="V588">
            <v>0</v>
          </cell>
          <cell r="W588">
            <v>0.90143869857582626</v>
          </cell>
          <cell r="X588">
            <v>0.90143869857582626</v>
          </cell>
          <cell r="Y588">
            <v>0</v>
          </cell>
          <cell r="Z588">
            <v>0</v>
          </cell>
          <cell r="AA588">
            <v>0</v>
          </cell>
          <cell r="AB588">
            <v>1</v>
          </cell>
        </row>
        <row r="589">
          <cell r="G589">
            <v>3990</v>
          </cell>
          <cell r="H589">
            <v>3990</v>
          </cell>
          <cell r="J589">
            <v>36492.42</v>
          </cell>
          <cell r="K589">
            <v>36492.42</v>
          </cell>
          <cell r="O589">
            <v>40482.42</v>
          </cell>
          <cell r="P589">
            <v>0</v>
          </cell>
          <cell r="Q589">
            <v>0</v>
          </cell>
          <cell r="R589">
            <v>0</v>
          </cell>
          <cell r="S589">
            <v>0</v>
          </cell>
          <cell r="T589">
            <v>9.8561301424173756E-2</v>
          </cell>
          <cell r="U589">
            <v>9.8561301424173756E-2</v>
          </cell>
          <cell r="V589">
            <v>0</v>
          </cell>
          <cell r="W589">
            <v>0.90143869857582626</v>
          </cell>
          <cell r="X589">
            <v>0.90143869857582626</v>
          </cell>
          <cell r="Y589">
            <v>0</v>
          </cell>
          <cell r="Z589">
            <v>0</v>
          </cell>
          <cell r="AA589">
            <v>0</v>
          </cell>
          <cell r="AB589">
            <v>1</v>
          </cell>
        </row>
        <row r="590">
          <cell r="B590" t="str">
            <v>URC</v>
          </cell>
          <cell r="C590">
            <v>1405773.36</v>
          </cell>
          <cell r="E590">
            <v>1405773.36</v>
          </cell>
          <cell r="F590">
            <v>1141.24</v>
          </cell>
          <cell r="G590">
            <v>4164.07</v>
          </cell>
          <cell r="H590">
            <v>5305.31</v>
          </cell>
          <cell r="I590">
            <v>679158.98999999941</v>
          </cell>
          <cell r="K590">
            <v>679158.98999999941</v>
          </cell>
          <cell r="L590">
            <v>3575.6</v>
          </cell>
          <cell r="M590">
            <v>1129.72</v>
          </cell>
          <cell r="N590">
            <v>4705.32</v>
          </cell>
          <cell r="O590">
            <v>2094942.98</v>
          </cell>
          <cell r="P590">
            <v>0.67103180058867284</v>
          </cell>
          <cell r="Q590">
            <v>0</v>
          </cell>
          <cell r="R590">
            <v>0.67103180058867284</v>
          </cell>
          <cell r="S590">
            <v>5.4475945688984813E-4</v>
          </cell>
          <cell r="T590">
            <v>1.9876770106649869E-3</v>
          </cell>
          <cell r="U590">
            <v>2.5324364675548354E-3</v>
          </cell>
          <cell r="V590">
            <v>0.32418972567931154</v>
          </cell>
          <cell r="W590">
            <v>0</v>
          </cell>
          <cell r="X590">
            <v>0.32418972567931154</v>
          </cell>
          <cell r="Y590">
            <v>1.7067767639193693E-3</v>
          </cell>
          <cell r="Z590">
            <v>5.3926050054116511E-4</v>
          </cell>
          <cell r="AA590">
            <v>2.2460372644605344E-3</v>
          </cell>
          <cell r="AB590">
            <v>1</v>
          </cell>
        </row>
        <row r="591">
          <cell r="B591" t="str">
            <v>URE</v>
          </cell>
          <cell r="I591">
            <v>862908.73</v>
          </cell>
          <cell r="K591">
            <v>862908.73</v>
          </cell>
          <cell r="O591">
            <v>862908.73</v>
          </cell>
          <cell r="P591">
            <v>0</v>
          </cell>
          <cell r="Q591">
            <v>0</v>
          </cell>
          <cell r="R591">
            <v>0</v>
          </cell>
          <cell r="S591">
            <v>0</v>
          </cell>
          <cell r="T591">
            <v>0</v>
          </cell>
          <cell r="U591">
            <v>0</v>
          </cell>
          <cell r="V591">
            <v>1</v>
          </cell>
          <cell r="W591">
            <v>0</v>
          </cell>
          <cell r="X591">
            <v>1</v>
          </cell>
          <cell r="Y591">
            <v>0</v>
          </cell>
          <cell r="Z591">
            <v>0</v>
          </cell>
          <cell r="AA591">
            <v>0</v>
          </cell>
          <cell r="AB591">
            <v>1</v>
          </cell>
        </row>
        <row r="592">
          <cell r="B592" t="str">
            <v>URN</v>
          </cell>
          <cell r="C592">
            <v>1648402.21</v>
          </cell>
          <cell r="E592">
            <v>1648402.21</v>
          </cell>
          <cell r="F592">
            <v>1940610.1</v>
          </cell>
          <cell r="G592">
            <v>1921.01</v>
          </cell>
          <cell r="H592">
            <v>1942531.11</v>
          </cell>
          <cell r="I592">
            <v>621036.78</v>
          </cell>
          <cell r="K592">
            <v>621036.78</v>
          </cell>
          <cell r="O592">
            <v>4211970.0999999996</v>
          </cell>
          <cell r="P592">
            <v>0.39136132756497966</v>
          </cell>
          <cell r="Q592">
            <v>0</v>
          </cell>
          <cell r="R592">
            <v>0.39136132756497966</v>
          </cell>
          <cell r="S592">
            <v>0.46073691263857741</v>
          </cell>
          <cell r="T592">
            <v>4.5608348454325451E-4</v>
          </cell>
          <cell r="U592">
            <v>0.4611929961231207</v>
          </cell>
          <cell r="V592">
            <v>0.14744567631189975</v>
          </cell>
          <cell r="W592">
            <v>0</v>
          </cell>
          <cell r="X592">
            <v>0.14744567631189975</v>
          </cell>
          <cell r="Y592">
            <v>0</v>
          </cell>
          <cell r="Z592">
            <v>0</v>
          </cell>
          <cell r="AA592">
            <v>0</v>
          </cell>
          <cell r="AB592">
            <v>1</v>
          </cell>
        </row>
        <row r="593">
          <cell r="B593" t="str">
            <v>URS</v>
          </cell>
          <cell r="C593">
            <v>299031.37</v>
          </cell>
          <cell r="E593">
            <v>299031.37</v>
          </cell>
          <cell r="I593">
            <v>168255.41</v>
          </cell>
          <cell r="K593">
            <v>168255.41</v>
          </cell>
          <cell r="L593">
            <v>187367.79</v>
          </cell>
          <cell r="N593">
            <v>187367.79</v>
          </cell>
          <cell r="O593">
            <v>654654.56999999995</v>
          </cell>
          <cell r="P593">
            <v>0.45677733525941783</v>
          </cell>
          <cell r="Q593">
            <v>0</v>
          </cell>
          <cell r="R593">
            <v>0.45677733525941783</v>
          </cell>
          <cell r="S593">
            <v>0</v>
          </cell>
          <cell r="T593">
            <v>0</v>
          </cell>
          <cell r="U593">
            <v>0</v>
          </cell>
          <cell r="V593">
            <v>0.25701403107901627</v>
          </cell>
          <cell r="W593">
            <v>0</v>
          </cell>
          <cell r="X593">
            <v>0.25701403107901627</v>
          </cell>
          <cell r="Y593">
            <v>0.28620863366156601</v>
          </cell>
          <cell r="Z593">
            <v>0</v>
          </cell>
          <cell r="AA593">
            <v>0.28620863366156601</v>
          </cell>
          <cell r="AB593">
            <v>1</v>
          </cell>
        </row>
        <row r="594">
          <cell r="C594">
            <v>3353206.94</v>
          </cell>
          <cell r="E594">
            <v>3353206.94</v>
          </cell>
          <cell r="F594">
            <v>1941751.34</v>
          </cell>
          <cell r="G594">
            <v>6085.08</v>
          </cell>
          <cell r="H594">
            <v>1947836.42</v>
          </cell>
          <cell r="I594">
            <v>2331359.91</v>
          </cell>
          <cell r="K594">
            <v>2331359.91</v>
          </cell>
          <cell r="L594">
            <v>190943.39</v>
          </cell>
          <cell r="M594">
            <v>1129.72</v>
          </cell>
          <cell r="N594">
            <v>192073.11</v>
          </cell>
          <cell r="O594">
            <v>7824476.3800000008</v>
          </cell>
          <cell r="P594">
            <v>0.4285535257759957</v>
          </cell>
          <cell r="Q594">
            <v>0</v>
          </cell>
          <cell r="R594">
            <v>0.4285535257759957</v>
          </cell>
          <cell r="S594">
            <v>0.24816374230015886</v>
          </cell>
          <cell r="T594">
            <v>7.7769804706088195E-4</v>
          </cell>
          <cell r="U594">
            <v>0.24894144034721971</v>
          </cell>
          <cell r="V594">
            <v>0.2979573068888221</v>
          </cell>
          <cell r="W594">
            <v>0</v>
          </cell>
          <cell r="X594">
            <v>0.2979573068888221</v>
          </cell>
          <cell r="Y594">
            <v>2.4403344163459535E-2</v>
          </cell>
          <cell r="Z594">
            <v>1.4438282450281994E-4</v>
          </cell>
          <cell r="AA594">
            <v>2.4547726987962353E-2</v>
          </cell>
          <cell r="AB594">
            <v>1</v>
          </cell>
        </row>
        <row r="595">
          <cell r="C595">
            <v>32167954.360000018</v>
          </cell>
          <cell r="D595">
            <v>6561990.1499999994</v>
          </cell>
          <cell r="E595">
            <v>38729944.51000002</v>
          </cell>
          <cell r="F595">
            <v>52623101.010000005</v>
          </cell>
          <cell r="G595">
            <v>15910136.079999994</v>
          </cell>
          <cell r="H595">
            <v>68533237.089999989</v>
          </cell>
          <cell r="I595">
            <v>149657712.18000001</v>
          </cell>
          <cell r="J595">
            <v>130303145.08999999</v>
          </cell>
          <cell r="K595">
            <v>279960857.26999998</v>
          </cell>
          <cell r="L595">
            <v>24333214.329999994</v>
          </cell>
          <cell r="M595">
            <v>8330658.0899999971</v>
          </cell>
          <cell r="N595">
            <v>32663872.419999994</v>
          </cell>
          <cell r="O595">
            <v>419887911.28999978</v>
          </cell>
          <cell r="P595">
            <v>7.6610813255309218E-2</v>
          </cell>
          <cell r="Q595">
            <v>1.56279568274303E-2</v>
          </cell>
          <cell r="R595">
            <v>9.2238770082739521E-2</v>
          </cell>
          <cell r="S595">
            <v>0.12532654452548728</v>
          </cell>
          <cell r="T595">
            <v>3.7891388754489531E-2</v>
          </cell>
          <cell r="U595">
            <v>0.16321793327997677</v>
          </cell>
          <cell r="V595">
            <v>0.35642300755983758</v>
          </cell>
          <cell r="W595">
            <v>0.3103284033343004</v>
          </cell>
          <cell r="X595">
            <v>0.66675141089413792</v>
          </cell>
          <cell r="Y595">
            <v>5.7951690619628286E-2</v>
          </cell>
          <cell r="Z595">
            <v>1.9840195123517965E-2</v>
          </cell>
          <cell r="AA595">
            <v>7.7791885743146258E-2</v>
          </cell>
          <cell r="AB595">
            <v>1</v>
          </cell>
        </row>
      </sheetData>
      <sheetData sheetId="20"/>
      <sheetData sheetId="21"/>
      <sheetData sheetId="22">
        <row r="12">
          <cell r="E12">
            <v>77.688812115174599</v>
          </cell>
        </row>
        <row r="16">
          <cell r="E16">
            <v>69.198475770132418</v>
          </cell>
        </row>
        <row r="17">
          <cell r="E17">
            <v>66.757103201663966</v>
          </cell>
        </row>
        <row r="18">
          <cell r="E18">
            <v>66.33424966323777</v>
          </cell>
        </row>
        <row r="22">
          <cell r="L22">
            <v>67.373748068728091</v>
          </cell>
        </row>
        <row r="23">
          <cell r="L23">
            <v>67.989826025543806</v>
          </cell>
        </row>
        <row r="24">
          <cell r="L24">
            <v>70.798349785514034</v>
          </cell>
        </row>
      </sheetData>
      <sheetData sheetId="23"/>
      <sheetData sheetId="24"/>
      <sheetData sheetId="25"/>
      <sheetData sheetId="26"/>
      <sheetData sheetId="27"/>
      <sheetData sheetId="28"/>
      <sheetData sheetId="29"/>
      <sheetData sheetId="30"/>
      <sheetData sheetId="31">
        <row r="10">
          <cell r="D10" t="str">
            <v>ARC</v>
          </cell>
          <cell r="J10">
            <v>21.522287514502612</v>
          </cell>
          <cell r="L10">
            <v>4.0029196694301117</v>
          </cell>
          <cell r="M10">
            <v>3.7861376565488487</v>
          </cell>
          <cell r="N10">
            <v>4.6565502485643071</v>
          </cell>
          <cell r="O10">
            <v>26.403168127913499</v>
          </cell>
          <cell r="R10">
            <v>3.5739590870671409</v>
          </cell>
          <cell r="S10">
            <v>11.43274323954571</v>
          </cell>
          <cell r="T10">
            <v>5.4270359265833568</v>
          </cell>
          <cell r="Z10">
            <v>80.804801470155581</v>
          </cell>
          <cell r="AB10">
            <v>21.522287514502612</v>
          </cell>
          <cell r="AC10">
            <v>0</v>
          </cell>
          <cell r="AD10">
            <v>0</v>
          </cell>
          <cell r="AE10">
            <v>31.059718376477807</v>
          </cell>
          <cell r="AF10">
            <v>15.218880896094559</v>
          </cell>
          <cell r="AG10">
            <v>13.003914683080609</v>
          </cell>
          <cell r="AI10">
            <v>0.2663491169203806</v>
          </cell>
          <cell r="AJ10">
            <v>0</v>
          </cell>
          <cell r="AK10">
            <v>0</v>
          </cell>
          <cell r="AL10">
            <v>0.38437961372814455</v>
          </cell>
          <cell r="AM10">
            <v>0.18834129431919333</v>
          </cell>
          <cell r="AN10">
            <v>0.1609299750322816</v>
          </cell>
        </row>
        <row r="11">
          <cell r="D11" t="str">
            <v>ARS</v>
          </cell>
          <cell r="K11">
            <v>1.2437236274599759</v>
          </cell>
          <cell r="Z11">
            <v>1.2437236274599759</v>
          </cell>
          <cell r="AB11">
            <v>0</v>
          </cell>
          <cell r="AC11">
            <v>0</v>
          </cell>
          <cell r="AD11">
            <v>1.2437236274599759</v>
          </cell>
          <cell r="AE11">
            <v>0</v>
          </cell>
          <cell r="AF11">
            <v>0</v>
          </cell>
          <cell r="AG11">
            <v>0</v>
          </cell>
          <cell r="AI11">
            <v>0</v>
          </cell>
          <cell r="AJ11">
            <v>0</v>
          </cell>
          <cell r="AK11">
            <v>1</v>
          </cell>
          <cell r="AL11">
            <v>0</v>
          </cell>
          <cell r="AM11">
            <v>0</v>
          </cell>
          <cell r="AN11">
            <v>0</v>
          </cell>
        </row>
        <row r="12">
          <cell r="D12" t="str">
            <v>CC020</v>
          </cell>
          <cell r="J12">
            <v>597.19650792541506</v>
          </cell>
          <cell r="K12">
            <v>80.231402695753616</v>
          </cell>
          <cell r="N12">
            <v>403.86041349237792</v>
          </cell>
          <cell r="R12">
            <v>19.717755522251434</v>
          </cell>
          <cell r="S12">
            <v>310.91114513570398</v>
          </cell>
          <cell r="Z12">
            <v>1411.9172247715019</v>
          </cell>
          <cell r="AB12">
            <v>597.19650792541506</v>
          </cell>
          <cell r="AC12">
            <v>0</v>
          </cell>
          <cell r="AD12">
            <v>80.231402695753616</v>
          </cell>
          <cell r="AE12">
            <v>403.86041349237792</v>
          </cell>
          <cell r="AF12">
            <v>310.91114513570398</v>
          </cell>
          <cell r="AG12">
            <v>19.717755522251537</v>
          </cell>
          <cell r="AI12">
            <v>0.42296849804496334</v>
          </cell>
          <cell r="AJ12">
            <v>0</v>
          </cell>
          <cell r="AK12">
            <v>5.6824437926053274E-2</v>
          </cell>
          <cell r="AL12">
            <v>0.28603689111997116</v>
          </cell>
          <cell r="AM12">
            <v>0.22020493813723421</v>
          </cell>
          <cell r="AN12">
            <v>1.3965234771778186E-2</v>
          </cell>
        </row>
        <row r="13">
          <cell r="D13" t="str">
            <v>DS002C</v>
          </cell>
          <cell r="F13">
            <v>38.377350433652872</v>
          </cell>
          <cell r="K13">
            <v>1906.8789223085996</v>
          </cell>
          <cell r="L13">
            <v>110.63609761641784</v>
          </cell>
          <cell r="M13">
            <v>151.14066600032925</v>
          </cell>
          <cell r="N13">
            <v>561.56729784164042</v>
          </cell>
          <cell r="O13">
            <v>150.72068418337722</v>
          </cell>
          <cell r="R13">
            <v>1.3545942895759659</v>
          </cell>
          <cell r="S13">
            <v>30.93210310689263</v>
          </cell>
          <cell r="T13">
            <v>119.6683884264626</v>
          </cell>
          <cell r="Z13">
            <v>3071.2761042069487</v>
          </cell>
          <cell r="AB13">
            <v>0</v>
          </cell>
          <cell r="AC13">
            <v>38.377350433652872</v>
          </cell>
          <cell r="AD13">
            <v>1906.8789223085996</v>
          </cell>
          <cell r="AE13">
            <v>712.28798202501764</v>
          </cell>
          <cell r="AF13">
            <v>182.07276910722189</v>
          </cell>
          <cell r="AG13">
            <v>231.6590803324566</v>
          </cell>
          <cell r="AI13">
            <v>0</v>
          </cell>
          <cell r="AJ13">
            <v>1.2495571590286084E-2</v>
          </cell>
          <cell r="AK13">
            <v>0.62087512083222018</v>
          </cell>
          <cell r="AL13">
            <v>0.23191922766219075</v>
          </cell>
          <cell r="AM13">
            <v>5.9282449030819362E-2</v>
          </cell>
          <cell r="AN13">
            <v>7.5427630884483621E-2</v>
          </cell>
        </row>
        <row r="14">
          <cell r="D14" t="str">
            <v>DS003C</v>
          </cell>
          <cell r="F14">
            <v>2088.3523627886784</v>
          </cell>
          <cell r="J14">
            <v>1341.8484968215489</v>
          </cell>
          <cell r="K14">
            <v>5654.0928304383278</v>
          </cell>
          <cell r="L14">
            <v>85.989221711458285</v>
          </cell>
          <cell r="M14">
            <v>1373.8515794746631</v>
          </cell>
          <cell r="N14">
            <v>1798.1734013419532</v>
          </cell>
          <cell r="O14">
            <v>236.04927453417582</v>
          </cell>
          <cell r="Q14">
            <v>8.7018528533168862</v>
          </cell>
          <cell r="R14">
            <v>195.05242566189889</v>
          </cell>
          <cell r="S14">
            <v>1054.0225351799374</v>
          </cell>
          <cell r="T14">
            <v>511.06349828438846</v>
          </cell>
          <cell r="Z14">
            <v>14347.197479090348</v>
          </cell>
          <cell r="AB14">
            <v>1341.8484968215489</v>
          </cell>
          <cell r="AC14">
            <v>2088.3523627886784</v>
          </cell>
          <cell r="AD14">
            <v>5654.0928304383278</v>
          </cell>
          <cell r="AE14">
            <v>2034.222675876129</v>
          </cell>
          <cell r="AF14">
            <v>2427.8741146546008</v>
          </cell>
          <cell r="AG14">
            <v>800.80699851106328</v>
          </cell>
          <cell r="AI14">
            <v>9.3526871626125122E-2</v>
          </cell>
          <cell r="AJ14">
            <v>0.14555820855133902</v>
          </cell>
          <cell r="AK14">
            <v>0.39409040258061695</v>
          </cell>
          <cell r="AL14">
            <v>0.14178536810696388</v>
          </cell>
          <cell r="AM14">
            <v>0.1692228826008001</v>
          </cell>
          <cell r="AN14">
            <v>5.581626653415498E-2</v>
          </cell>
        </row>
        <row r="15">
          <cell r="D15" t="str">
            <v>DS003N</v>
          </cell>
          <cell r="K15">
            <v>28.074851459827833</v>
          </cell>
          <cell r="S15">
            <v>61.344966420907184</v>
          </cell>
          <cell r="Z15">
            <v>89.419817880735025</v>
          </cell>
          <cell r="AB15">
            <v>0</v>
          </cell>
          <cell r="AC15">
            <v>0</v>
          </cell>
          <cell r="AD15">
            <v>28.074851459827833</v>
          </cell>
          <cell r="AE15">
            <v>0</v>
          </cell>
          <cell r="AF15">
            <v>61.344966420907184</v>
          </cell>
          <cell r="AG15">
            <v>0</v>
          </cell>
          <cell r="AI15">
            <v>0</v>
          </cell>
          <cell r="AJ15">
            <v>0</v>
          </cell>
          <cell r="AK15">
            <v>0.31396677073613671</v>
          </cell>
          <cell r="AL15">
            <v>0</v>
          </cell>
          <cell r="AM15">
            <v>0.68603322926386323</v>
          </cell>
          <cell r="AN15">
            <v>0</v>
          </cell>
        </row>
        <row r="16">
          <cell r="D16" t="str">
            <v>DS003S</v>
          </cell>
          <cell r="K16">
            <v>257.05680102202456</v>
          </cell>
          <cell r="M16">
            <v>4.209450751223561</v>
          </cell>
          <cell r="S16">
            <v>157.99278046779</v>
          </cell>
          <cell r="Z16">
            <v>419.25903224103814</v>
          </cell>
          <cell r="AB16">
            <v>0</v>
          </cell>
          <cell r="AC16">
            <v>0</v>
          </cell>
          <cell r="AD16">
            <v>257.05680102202456</v>
          </cell>
          <cell r="AE16">
            <v>0</v>
          </cell>
          <cell r="AF16">
            <v>162.20223121901356</v>
          </cell>
          <cell r="AG16">
            <v>0</v>
          </cell>
          <cell r="AI16">
            <v>0</v>
          </cell>
          <cell r="AJ16">
            <v>0</v>
          </cell>
          <cell r="AK16">
            <v>0.61312167718366251</v>
          </cell>
          <cell r="AL16">
            <v>0</v>
          </cell>
          <cell r="AM16">
            <v>0.38687832281633738</v>
          </cell>
          <cell r="AN16">
            <v>0</v>
          </cell>
        </row>
        <row r="17">
          <cell r="D17" t="str">
            <v>DS004C</v>
          </cell>
          <cell r="F17">
            <v>1989.4943121720873</v>
          </cell>
          <cell r="J17">
            <v>3744.1204131068921</v>
          </cell>
          <cell r="K17">
            <v>3956.9152727325791</v>
          </cell>
          <cell r="L17">
            <v>63.574799735895766</v>
          </cell>
          <cell r="M17">
            <v>2672.1182018136819</v>
          </cell>
          <cell r="N17">
            <v>5374.9374390329867</v>
          </cell>
          <cell r="O17">
            <v>1887.8488698910755</v>
          </cell>
          <cell r="R17">
            <v>387.0285634972721</v>
          </cell>
          <cell r="S17">
            <v>2510.3149589920258</v>
          </cell>
          <cell r="T17">
            <v>1538.3165790429734</v>
          </cell>
          <cell r="Z17">
            <v>24124.669410017472</v>
          </cell>
          <cell r="AB17">
            <v>3744.1204131068921</v>
          </cell>
          <cell r="AC17">
            <v>1989.4943121720873</v>
          </cell>
          <cell r="AD17">
            <v>3956.9152727325791</v>
          </cell>
          <cell r="AE17">
            <v>7262.7863089240618</v>
          </cell>
          <cell r="AF17">
            <v>5182.4331608057073</v>
          </cell>
          <cell r="AG17">
            <v>1988.9199422761412</v>
          </cell>
          <cell r="AI17">
            <v>0.15519882778381999</v>
          </cell>
          <cell r="AJ17">
            <v>8.2467215544349562E-2</v>
          </cell>
          <cell r="AK17">
            <v>0.16401946097091463</v>
          </cell>
          <cell r="AL17">
            <v>0.30105226254036371</v>
          </cell>
          <cell r="AM17">
            <v>0.21481882602104241</v>
          </cell>
          <cell r="AN17">
            <v>8.2443407139509511E-2</v>
          </cell>
        </row>
        <row r="18">
          <cell r="D18" t="str">
            <v>DS004N</v>
          </cell>
          <cell r="M18">
            <v>36.060685708513176</v>
          </cell>
          <cell r="O18">
            <v>83.101578864259636</v>
          </cell>
          <cell r="S18">
            <v>16.849777016766552</v>
          </cell>
          <cell r="Z18">
            <v>136.01204158953936</v>
          </cell>
          <cell r="AB18">
            <v>0</v>
          </cell>
          <cell r="AC18">
            <v>0</v>
          </cell>
          <cell r="AD18">
            <v>0</v>
          </cell>
          <cell r="AE18">
            <v>83.101578864259636</v>
          </cell>
          <cell r="AF18">
            <v>52.910462725279729</v>
          </cell>
          <cell r="AG18">
            <v>0</v>
          </cell>
          <cell r="AI18">
            <v>0</v>
          </cell>
          <cell r="AJ18">
            <v>0</v>
          </cell>
          <cell r="AK18">
            <v>0</v>
          </cell>
          <cell r="AL18">
            <v>0.61098692360670326</v>
          </cell>
          <cell r="AM18">
            <v>0.38901307639329674</v>
          </cell>
          <cell r="AN18">
            <v>0</v>
          </cell>
        </row>
        <row r="19">
          <cell r="D19" t="str">
            <v>DS005C</v>
          </cell>
          <cell r="F19">
            <v>277.40503180312794</v>
          </cell>
          <cell r="K19">
            <v>5000.0737251543324</v>
          </cell>
          <cell r="L19">
            <v>61.62966180556225</v>
          </cell>
          <cell r="M19">
            <v>3683.6809527208816</v>
          </cell>
          <cell r="N19">
            <v>12212.469044096046</v>
          </cell>
          <cell r="O19">
            <v>3195.2060566690643</v>
          </cell>
          <cell r="Q19">
            <v>11.806890124392432</v>
          </cell>
          <cell r="R19">
            <v>58.349241082949803</v>
          </cell>
          <cell r="S19">
            <v>7121.0321958571831</v>
          </cell>
          <cell r="T19">
            <v>127.88146789866684</v>
          </cell>
          <cell r="Z19">
            <v>31749.534267212206</v>
          </cell>
          <cell r="AB19">
            <v>0</v>
          </cell>
          <cell r="AC19">
            <v>277.40503180312794</v>
          </cell>
          <cell r="AD19">
            <v>5000.0737251543324</v>
          </cell>
          <cell r="AE19">
            <v>15407.675100765111</v>
          </cell>
          <cell r="AF19">
            <v>10804.713148578065</v>
          </cell>
          <cell r="AG19">
            <v>259.66726091157034</v>
          </cell>
          <cell r="AI19">
            <v>0</v>
          </cell>
          <cell r="AJ19">
            <v>8.7372945211862379E-3</v>
          </cell>
          <cell r="AK19">
            <v>0.15748494711993039</v>
          </cell>
          <cell r="AL19">
            <v>0.48528822410716876</v>
          </cell>
          <cell r="AM19">
            <v>0.34031091787497836</v>
          </cell>
          <cell r="AN19">
            <v>8.1786163767362443E-3</v>
          </cell>
        </row>
        <row r="20">
          <cell r="D20" t="str">
            <v>DS005S</v>
          </cell>
          <cell r="M20">
            <v>0</v>
          </cell>
          <cell r="N20">
            <v>0</v>
          </cell>
          <cell r="O20">
            <v>0</v>
          </cell>
          <cell r="S20">
            <v>9.5933704019125834</v>
          </cell>
          <cell r="Z20">
            <v>9.5933704019125834</v>
          </cell>
          <cell r="AB20">
            <v>0</v>
          </cell>
          <cell r="AC20">
            <v>0</v>
          </cell>
          <cell r="AD20">
            <v>0</v>
          </cell>
          <cell r="AE20">
            <v>0</v>
          </cell>
          <cell r="AF20">
            <v>9.5933704019125834</v>
          </cell>
          <cell r="AG20">
            <v>0</v>
          </cell>
          <cell r="AI20">
            <v>0</v>
          </cell>
          <cell r="AJ20">
            <v>0</v>
          </cell>
          <cell r="AK20">
            <v>0</v>
          </cell>
          <cell r="AL20">
            <v>0</v>
          </cell>
          <cell r="AM20">
            <v>1</v>
          </cell>
          <cell r="AN20">
            <v>0</v>
          </cell>
        </row>
        <row r="21">
          <cell r="D21" t="str">
            <v>DS006C</v>
          </cell>
          <cell r="F21">
            <v>948.68555829600655</v>
          </cell>
          <cell r="J21">
            <v>244.3293940078336</v>
          </cell>
          <cell r="K21">
            <v>649.00639330732736</v>
          </cell>
          <cell r="M21">
            <v>1346.9282923529304</v>
          </cell>
          <cell r="N21">
            <v>157.23444911495122</v>
          </cell>
          <cell r="R21">
            <v>4.9381751970543339</v>
          </cell>
          <cell r="S21">
            <v>9.5061491378885918</v>
          </cell>
          <cell r="T21">
            <v>184.1004582199167</v>
          </cell>
          <cell r="Z21">
            <v>3544.7288696339087</v>
          </cell>
          <cell r="AB21">
            <v>244.3293940078336</v>
          </cell>
          <cell r="AC21">
            <v>948.68555829600655</v>
          </cell>
          <cell r="AD21">
            <v>649.00639330732736</v>
          </cell>
          <cell r="AE21">
            <v>157.23444911495122</v>
          </cell>
          <cell r="AF21">
            <v>1356.4344414908189</v>
          </cell>
          <cell r="AG21">
            <v>189.03863341697115</v>
          </cell>
          <cell r="AI21">
            <v>6.8927526756952601E-2</v>
          </cell>
          <cell r="AJ21">
            <v>0.26763275646353862</v>
          </cell>
          <cell r="AK21">
            <v>0.18309055986399186</v>
          </cell>
          <cell r="AL21">
            <v>4.4357256901058843E-2</v>
          </cell>
          <cell r="AM21">
            <v>0.38266239573660488</v>
          </cell>
          <cell r="AN21">
            <v>5.3329504277853164E-2</v>
          </cell>
        </row>
        <row r="22">
          <cell r="D22" t="str">
            <v>DS006N</v>
          </cell>
          <cell r="K22">
            <v>4.3317000467158646</v>
          </cell>
          <cell r="S22">
            <v>4.4011676568612428</v>
          </cell>
          <cell r="Z22">
            <v>8.7328677035771065</v>
          </cell>
          <cell r="AB22">
            <v>0</v>
          </cell>
          <cell r="AC22">
            <v>0</v>
          </cell>
          <cell r="AD22">
            <v>4.3317000467158646</v>
          </cell>
          <cell r="AE22">
            <v>0</v>
          </cell>
          <cell r="AF22">
            <v>4.4011676568612428</v>
          </cell>
          <cell r="AG22">
            <v>0</v>
          </cell>
          <cell r="AI22">
            <v>0</v>
          </cell>
          <cell r="AJ22">
            <v>0</v>
          </cell>
          <cell r="AK22">
            <v>0.49602263468866464</v>
          </cell>
          <cell r="AL22">
            <v>0</v>
          </cell>
          <cell r="AM22">
            <v>0.50397736531133552</v>
          </cell>
          <cell r="AN22">
            <v>0</v>
          </cell>
        </row>
        <row r="23">
          <cell r="D23" t="str">
            <v>DS008C</v>
          </cell>
          <cell r="F23">
            <v>65.476128138726551</v>
          </cell>
          <cell r="J23">
            <v>1834.2012943712652</v>
          </cell>
          <cell r="K23">
            <v>813.12223079132332</v>
          </cell>
          <cell r="M23">
            <v>990.43522820257408</v>
          </cell>
          <cell r="N23">
            <v>2829.6724671434577</v>
          </cell>
          <cell r="R23">
            <v>73.526091233355402</v>
          </cell>
          <cell r="S23">
            <v>289.52649420893891</v>
          </cell>
          <cell r="T23">
            <v>465.67327603294547</v>
          </cell>
          <cell r="Z23">
            <v>7361.6332101225862</v>
          </cell>
          <cell r="AB23">
            <v>1834.2012943712652</v>
          </cell>
          <cell r="AC23">
            <v>65.476128138726551</v>
          </cell>
          <cell r="AD23">
            <v>813.12223079132332</v>
          </cell>
          <cell r="AE23">
            <v>2829.6724671434577</v>
          </cell>
          <cell r="AF23">
            <v>1279.9617224115129</v>
          </cell>
          <cell r="AG23">
            <v>539.19936726630112</v>
          </cell>
          <cell r="AI23">
            <v>0.24915684359948193</v>
          </cell>
          <cell r="AJ23">
            <v>8.894239399036323E-3</v>
          </cell>
          <cell r="AK23">
            <v>0.11045405381963919</v>
          </cell>
          <cell r="AL23">
            <v>0.38438107229419244</v>
          </cell>
          <cell r="AM23">
            <v>0.17386926051293977</v>
          </cell>
          <cell r="AN23">
            <v>7.3244530374710473E-2</v>
          </cell>
        </row>
        <row r="24">
          <cell r="D24" t="str">
            <v>DS008S</v>
          </cell>
          <cell r="F24">
            <v>0</v>
          </cell>
          <cell r="J24">
            <v>0</v>
          </cell>
          <cell r="K24">
            <v>0</v>
          </cell>
          <cell r="L24">
            <v>0</v>
          </cell>
          <cell r="M24">
            <v>0</v>
          </cell>
          <cell r="N24">
            <v>0</v>
          </cell>
          <cell r="O24">
            <v>0</v>
          </cell>
          <cell r="R24">
            <v>0</v>
          </cell>
          <cell r="S24">
            <v>0</v>
          </cell>
          <cell r="T24">
            <v>0</v>
          </cell>
          <cell r="Z24">
            <v>0</v>
          </cell>
          <cell r="AB24">
            <v>0</v>
          </cell>
          <cell r="AC24">
            <v>0</v>
          </cell>
          <cell r="AD24">
            <v>0</v>
          </cell>
          <cell r="AE24">
            <v>0</v>
          </cell>
          <cell r="AF24">
            <v>0</v>
          </cell>
          <cell r="AG24">
            <v>0</v>
          </cell>
          <cell r="AI24">
            <v>0</v>
          </cell>
          <cell r="AJ24">
            <v>0</v>
          </cell>
          <cell r="AK24">
            <v>0</v>
          </cell>
          <cell r="AL24">
            <v>0</v>
          </cell>
          <cell r="AM24">
            <v>0</v>
          </cell>
          <cell r="AN24">
            <v>0</v>
          </cell>
        </row>
        <row r="25">
          <cell r="D25" t="str">
            <v>EHC</v>
          </cell>
          <cell r="J25">
            <v>587.8967418640226</v>
          </cell>
          <cell r="K25">
            <v>79.719771373650815</v>
          </cell>
          <cell r="M25">
            <v>22.569330085597887</v>
          </cell>
          <cell r="N25">
            <v>60.400002050013576</v>
          </cell>
          <cell r="T25">
            <v>12.596741185907328</v>
          </cell>
          <cell r="Z25">
            <v>763.18258655919226</v>
          </cell>
          <cell r="AB25">
            <v>587.8967418640226</v>
          </cell>
          <cell r="AC25">
            <v>0</v>
          </cell>
          <cell r="AD25">
            <v>79.719771373650815</v>
          </cell>
          <cell r="AE25">
            <v>60.400002050013576</v>
          </cell>
          <cell r="AF25">
            <v>22.569330085597887</v>
          </cell>
          <cell r="AG25">
            <v>12.596741185907376</v>
          </cell>
          <cell r="AI25">
            <v>0.77032253122356253</v>
          </cell>
          <cell r="AJ25">
            <v>0</v>
          </cell>
          <cell r="AK25">
            <v>0.10445701038996094</v>
          </cell>
          <cell r="AL25">
            <v>7.9142269639991283E-2</v>
          </cell>
          <cell r="AM25">
            <v>2.9572648122583201E-2</v>
          </cell>
          <cell r="AN25">
            <v>1.650554062390203E-2</v>
          </cell>
        </row>
        <row r="26">
          <cell r="D26" t="str">
            <v>HVWC</v>
          </cell>
          <cell r="F26">
            <v>1668.6404221099476</v>
          </cell>
          <cell r="J26">
            <v>2483.9701469785541</v>
          </cell>
          <cell r="K26">
            <v>1182.6754226399573</v>
          </cell>
          <cell r="L26">
            <v>25.617852434238063</v>
          </cell>
          <cell r="M26">
            <v>1650.9924656354569</v>
          </cell>
          <cell r="N26">
            <v>1244.9670691682368</v>
          </cell>
          <cell r="O26">
            <v>117.61476464916737</v>
          </cell>
          <cell r="R26">
            <v>128.51730434126242</v>
          </cell>
          <cell r="S26">
            <v>451.57109416019068</v>
          </cell>
          <cell r="T26">
            <v>334.58038240145027</v>
          </cell>
          <cell r="W26">
            <v>12.818848162671362</v>
          </cell>
          <cell r="Z26">
            <v>9301.9657726811347</v>
          </cell>
          <cell r="AB26">
            <v>2483.9701469785541</v>
          </cell>
          <cell r="AC26">
            <v>1668.6404221099476</v>
          </cell>
          <cell r="AD26">
            <v>1182.6754226399573</v>
          </cell>
          <cell r="AE26">
            <v>1362.5818338174042</v>
          </cell>
          <cell r="AF26">
            <v>2102.5635597956475</v>
          </cell>
          <cell r="AG26">
            <v>501.53438733962503</v>
          </cell>
          <cell r="AI26">
            <v>0.2670371196455813</v>
          </cell>
          <cell r="AJ26">
            <v>0.1793857839179073</v>
          </cell>
          <cell r="AK26">
            <v>0.12714252573508139</v>
          </cell>
          <cell r="AL26">
            <v>0.14648321302354814</v>
          </cell>
          <cell r="AM26">
            <v>0.22603432555843719</v>
          </cell>
          <cell r="AN26">
            <v>5.3917032119444812E-2</v>
          </cell>
        </row>
        <row r="27">
          <cell r="D27" t="str">
            <v>HVWN</v>
          </cell>
          <cell r="S27">
            <v>16.004659208696626</v>
          </cell>
          <cell r="Z27">
            <v>16.004659208696626</v>
          </cell>
          <cell r="AB27">
            <v>0</v>
          </cell>
          <cell r="AC27">
            <v>0</v>
          </cell>
          <cell r="AD27">
            <v>0</v>
          </cell>
          <cell r="AE27">
            <v>0</v>
          </cell>
          <cell r="AF27">
            <v>16.004659208696626</v>
          </cell>
          <cell r="AG27">
            <v>0</v>
          </cell>
          <cell r="AI27">
            <v>0</v>
          </cell>
          <cell r="AJ27">
            <v>0</v>
          </cell>
          <cell r="AK27">
            <v>0</v>
          </cell>
          <cell r="AL27">
            <v>0</v>
          </cell>
          <cell r="AM27">
            <v>1</v>
          </cell>
          <cell r="AN27">
            <v>0</v>
          </cell>
        </row>
        <row r="28">
          <cell r="D28" t="str">
            <v>ICC</v>
          </cell>
          <cell r="F28">
            <v>1636.273252865594</v>
          </cell>
          <cell r="J28">
            <v>558.23496054764735</v>
          </cell>
          <cell r="K28">
            <v>1817.4179113069858</v>
          </cell>
          <cell r="L28">
            <v>27.716812237887996</v>
          </cell>
          <cell r="M28">
            <v>2036.1189478280403</v>
          </cell>
          <cell r="N28">
            <v>1241.7850257869502</v>
          </cell>
          <cell r="O28">
            <v>353.56348243733567</v>
          </cell>
          <cell r="R28">
            <v>73.267842153959052</v>
          </cell>
          <cell r="S28">
            <v>786.43474667835653</v>
          </cell>
          <cell r="T28">
            <v>576.98620752491547</v>
          </cell>
          <cell r="W28">
            <v>15.685989641146286</v>
          </cell>
          <cell r="Z28">
            <v>9123.4851790088196</v>
          </cell>
          <cell r="AB28">
            <v>558.23496054764735</v>
          </cell>
          <cell r="AC28">
            <v>1636.273252865594</v>
          </cell>
          <cell r="AD28">
            <v>1817.4179113069858</v>
          </cell>
          <cell r="AE28">
            <v>1595.348508224286</v>
          </cell>
          <cell r="AF28">
            <v>2822.5536945063968</v>
          </cell>
          <cell r="AG28">
            <v>693.65685155791107</v>
          </cell>
          <cell r="AI28">
            <v>6.1186591482827873E-2</v>
          </cell>
          <cell r="AJ28">
            <v>0.17934738981439982</v>
          </cell>
          <cell r="AK28">
            <v>0.19920215527816873</v>
          </cell>
          <cell r="AL28">
            <v>0.17486174163956997</v>
          </cell>
          <cell r="AM28">
            <v>0.30937231103312218</v>
          </cell>
          <cell r="AN28">
            <v>7.602981075191162E-2</v>
          </cell>
        </row>
        <row r="29">
          <cell r="D29" t="str">
            <v>ICN</v>
          </cell>
          <cell r="J29">
            <v>7.1457170293856951</v>
          </cell>
          <cell r="K29">
            <v>463.72627712442386</v>
          </cell>
          <cell r="M29">
            <v>25.79697770197755</v>
          </cell>
          <cell r="N29">
            <v>27.720414640960037</v>
          </cell>
          <cell r="R29">
            <v>4.9674419473280205</v>
          </cell>
          <cell r="S29">
            <v>263.09448922281683</v>
          </cell>
          <cell r="T29">
            <v>11.240279362595338</v>
          </cell>
          <cell r="Z29">
            <v>803.6915970294873</v>
          </cell>
          <cell r="AB29">
            <v>7.1457170293856951</v>
          </cell>
          <cell r="AC29">
            <v>0</v>
          </cell>
          <cell r="AD29">
            <v>463.72627712442386</v>
          </cell>
          <cell r="AE29">
            <v>27.720414640960037</v>
          </cell>
          <cell r="AF29">
            <v>288.89146692479437</v>
          </cell>
          <cell r="AG29">
            <v>16.207721309923386</v>
          </cell>
          <cell r="AI29">
            <v>8.8911182545604248E-3</v>
          </cell>
          <cell r="AJ29">
            <v>0</v>
          </cell>
          <cell r="AK29">
            <v>0.57699530371898344</v>
          </cell>
          <cell r="AL29">
            <v>3.4491358057514916E-2</v>
          </cell>
          <cell r="AM29">
            <v>0.35945562699991124</v>
          </cell>
          <cell r="AN29">
            <v>2.0166592969030044E-2</v>
          </cell>
        </row>
        <row r="30">
          <cell r="D30" t="str">
            <v>ICS</v>
          </cell>
          <cell r="K30">
            <v>146.93304488975031</v>
          </cell>
          <cell r="S30">
            <v>183.68210235963284</v>
          </cell>
          <cell r="Z30">
            <v>330.61514724938314</v>
          </cell>
          <cell r="AB30">
            <v>0</v>
          </cell>
          <cell r="AC30">
            <v>0</v>
          </cell>
          <cell r="AD30">
            <v>146.93304488975031</v>
          </cell>
          <cell r="AE30">
            <v>0</v>
          </cell>
          <cell r="AF30">
            <v>183.68210235963284</v>
          </cell>
          <cell r="AG30">
            <v>0</v>
          </cell>
          <cell r="AI30">
            <v>0</v>
          </cell>
          <cell r="AJ30">
            <v>0</v>
          </cell>
          <cell r="AK30">
            <v>0.4444232096205763</v>
          </cell>
          <cell r="AL30">
            <v>0</v>
          </cell>
          <cell r="AM30">
            <v>0.55557679037942365</v>
          </cell>
          <cell r="AN30">
            <v>0</v>
          </cell>
        </row>
        <row r="31">
          <cell r="D31" t="str">
            <v>LV001C</v>
          </cell>
          <cell r="F31">
            <v>2067.3843911705894</v>
          </cell>
          <cell r="J31">
            <v>2298.9406654761287</v>
          </cell>
          <cell r="K31">
            <v>2552.2825987741207</v>
          </cell>
          <cell r="L31">
            <v>55.512745837757919</v>
          </cell>
          <cell r="M31">
            <v>1894.933577856177</v>
          </cell>
          <cell r="N31">
            <v>1062.6479040682684</v>
          </cell>
          <cell r="O31">
            <v>92.011195586605993</v>
          </cell>
          <cell r="R31">
            <v>220.53943674862674</v>
          </cell>
          <cell r="S31">
            <v>231.88884816609317</v>
          </cell>
          <cell r="T31">
            <v>1127.6215493865716</v>
          </cell>
          <cell r="Z31">
            <v>11603.762913070937</v>
          </cell>
          <cell r="AB31">
            <v>2298.9406654761287</v>
          </cell>
          <cell r="AC31">
            <v>2067.3843911705894</v>
          </cell>
          <cell r="AD31">
            <v>2552.2825987741207</v>
          </cell>
          <cell r="AE31">
            <v>1154.6590996548744</v>
          </cell>
          <cell r="AF31">
            <v>2126.8224260222701</v>
          </cell>
          <cell r="AG31">
            <v>1403.6737319729546</v>
          </cell>
          <cell r="AI31">
            <v>0.19812027207885394</v>
          </cell>
          <cell r="AJ31">
            <v>0.1781649975665916</v>
          </cell>
          <cell r="AK31">
            <v>0.21995301161308015</v>
          </cell>
          <cell r="AL31">
            <v>9.9507298477653369E-2</v>
          </cell>
          <cell r="AM31">
            <v>0.1832873044679785</v>
          </cell>
          <cell r="AN31">
            <v>0.12096711579584248</v>
          </cell>
        </row>
        <row r="32">
          <cell r="D32" t="str">
            <v>LV001N</v>
          </cell>
          <cell r="S32">
            <v>9.1503438626583833</v>
          </cell>
          <cell r="Z32">
            <v>9.1503438626583833</v>
          </cell>
          <cell r="AB32">
            <v>0</v>
          </cell>
          <cell r="AC32">
            <v>0</v>
          </cell>
          <cell r="AD32">
            <v>0</v>
          </cell>
          <cell r="AE32">
            <v>0</v>
          </cell>
          <cell r="AF32">
            <v>9.1503438626583833</v>
          </cell>
          <cell r="AG32">
            <v>0</v>
          </cell>
          <cell r="AI32">
            <v>0</v>
          </cell>
          <cell r="AJ32">
            <v>0</v>
          </cell>
          <cell r="AK32">
            <v>0</v>
          </cell>
          <cell r="AL32">
            <v>0</v>
          </cell>
          <cell r="AM32">
            <v>1</v>
          </cell>
          <cell r="AN32">
            <v>0</v>
          </cell>
        </row>
        <row r="33">
          <cell r="D33" t="str">
            <v>LV001S</v>
          </cell>
          <cell r="K33">
            <v>6.1949956114850266</v>
          </cell>
          <cell r="S33">
            <v>14.382774973121148</v>
          </cell>
          <cell r="Z33">
            <v>20.577770584606174</v>
          </cell>
          <cell r="AB33">
            <v>0</v>
          </cell>
          <cell r="AC33">
            <v>0</v>
          </cell>
          <cell r="AD33">
            <v>6.1949956114850266</v>
          </cell>
          <cell r="AE33">
            <v>0</v>
          </cell>
          <cell r="AF33">
            <v>14.382774973121148</v>
          </cell>
          <cell r="AG33">
            <v>0</v>
          </cell>
          <cell r="AI33">
            <v>0</v>
          </cell>
          <cell r="AJ33">
            <v>0</v>
          </cell>
          <cell r="AK33">
            <v>0.30105280773804433</v>
          </cell>
          <cell r="AL33">
            <v>0</v>
          </cell>
          <cell r="AM33">
            <v>0.69894719226195567</v>
          </cell>
          <cell r="AN33">
            <v>0</v>
          </cell>
        </row>
        <row r="34">
          <cell r="D34" t="str">
            <v>LV002C</v>
          </cell>
          <cell r="F34">
            <v>2.3944643245652371</v>
          </cell>
          <cell r="J34">
            <v>519.08671198224874</v>
          </cell>
          <cell r="K34">
            <v>968.04271026559877</v>
          </cell>
          <cell r="L34">
            <v>28.461835939444565</v>
          </cell>
          <cell r="M34">
            <v>325.15782774087569</v>
          </cell>
          <cell r="N34">
            <v>1202.8149585037308</v>
          </cell>
          <cell r="O34">
            <v>252.01228088881513</v>
          </cell>
          <cell r="R34">
            <v>54.616490226740041</v>
          </cell>
          <cell r="S34">
            <v>428.77952773251752</v>
          </cell>
          <cell r="T34">
            <v>155.30148775959802</v>
          </cell>
          <cell r="Z34">
            <v>3936.6682953641343</v>
          </cell>
          <cell r="AB34">
            <v>519.08671198224874</v>
          </cell>
          <cell r="AC34">
            <v>2.3944643245652371</v>
          </cell>
          <cell r="AD34">
            <v>968.04271026559877</v>
          </cell>
          <cell r="AE34">
            <v>1454.8272393925461</v>
          </cell>
          <cell r="AF34">
            <v>753.93735547339315</v>
          </cell>
          <cell r="AG34">
            <v>238.37981392578286</v>
          </cell>
          <cell r="AI34">
            <v>0.13185939810919076</v>
          </cell>
          <cell r="AJ34">
            <v>6.0824640150275954E-4</v>
          </cell>
          <cell r="AK34">
            <v>0.2459040583646778</v>
          </cell>
          <cell r="AL34">
            <v>0.36955799428307617</v>
          </cell>
          <cell r="AM34">
            <v>0.19151660716785268</v>
          </cell>
          <cell r="AN34">
            <v>6.0553695673699927E-2</v>
          </cell>
        </row>
        <row r="35">
          <cell r="D35" t="str">
            <v>LV002N</v>
          </cell>
          <cell r="K35">
            <v>12.42737130659429</v>
          </cell>
          <cell r="M35">
            <v>9.9887821253781421</v>
          </cell>
          <cell r="S35">
            <v>31.615589104752321</v>
          </cell>
          <cell r="Z35">
            <v>54.031742536724749</v>
          </cell>
          <cell r="AB35">
            <v>0</v>
          </cell>
          <cell r="AC35">
            <v>0</v>
          </cell>
          <cell r="AD35">
            <v>12.42737130659429</v>
          </cell>
          <cell r="AE35">
            <v>0</v>
          </cell>
          <cell r="AF35">
            <v>41.604371230130461</v>
          </cell>
          <cell r="AG35">
            <v>0</v>
          </cell>
          <cell r="AI35">
            <v>0</v>
          </cell>
          <cell r="AJ35">
            <v>0</v>
          </cell>
          <cell r="AK35">
            <v>0.23000130521697593</v>
          </cell>
          <cell r="AL35">
            <v>0</v>
          </cell>
          <cell r="AM35">
            <v>0.76999869478302407</v>
          </cell>
          <cell r="AN35">
            <v>0</v>
          </cell>
        </row>
        <row r="36">
          <cell r="D36" t="str">
            <v>LV003C</v>
          </cell>
          <cell r="F36">
            <v>96.042445041584301</v>
          </cell>
          <cell r="J36">
            <v>554.9123352979127</v>
          </cell>
          <cell r="K36">
            <v>487.81840433356757</v>
          </cell>
          <cell r="L36">
            <v>15.520195883651319</v>
          </cell>
          <cell r="M36">
            <v>262.34213822361659</v>
          </cell>
          <cell r="N36">
            <v>690.39215957560066</v>
          </cell>
          <cell r="O36">
            <v>37.640633495379383</v>
          </cell>
          <cell r="R36">
            <v>36.659733832743129</v>
          </cell>
          <cell r="S36">
            <v>179.11340305540247</v>
          </cell>
          <cell r="T36">
            <v>73.016872689024893</v>
          </cell>
          <cell r="Z36">
            <v>2433.458321428483</v>
          </cell>
          <cell r="AB36">
            <v>554.9123352979127</v>
          </cell>
          <cell r="AC36">
            <v>96.042445041584301</v>
          </cell>
          <cell r="AD36">
            <v>487.81840433356757</v>
          </cell>
          <cell r="AE36">
            <v>728.03279307098001</v>
          </cell>
          <cell r="AF36">
            <v>441.45554127901903</v>
          </cell>
          <cell r="AG36">
            <v>125.19680240541948</v>
          </cell>
          <cell r="AI36">
            <v>0.22803445220798743</v>
          </cell>
          <cell r="AJ36">
            <v>3.9467470716821516E-2</v>
          </cell>
          <cell r="AK36">
            <v>0.20046302007227704</v>
          </cell>
          <cell r="AL36">
            <v>0.29917619162000353</v>
          </cell>
          <cell r="AM36">
            <v>0.18141076729840058</v>
          </cell>
          <cell r="AN36">
            <v>5.1448098084509924E-2</v>
          </cell>
        </row>
        <row r="37">
          <cell r="D37" t="str">
            <v>LV003N</v>
          </cell>
          <cell r="K37">
            <v>14.468457562977459</v>
          </cell>
          <cell r="M37">
            <v>18.324022283864355</v>
          </cell>
          <cell r="S37">
            <v>111.89084276380783</v>
          </cell>
          <cell r="Z37">
            <v>144.68332261064964</v>
          </cell>
          <cell r="AB37">
            <v>0</v>
          </cell>
          <cell r="AC37">
            <v>0</v>
          </cell>
          <cell r="AD37">
            <v>14.468457562977459</v>
          </cell>
          <cell r="AE37">
            <v>0</v>
          </cell>
          <cell r="AF37">
            <v>130.21486504767219</v>
          </cell>
          <cell r="AG37">
            <v>0</v>
          </cell>
          <cell r="AI37">
            <v>0</v>
          </cell>
          <cell r="AJ37">
            <v>0</v>
          </cell>
          <cell r="AK37">
            <v>0.10000086604254198</v>
          </cell>
          <cell r="AL37">
            <v>0</v>
          </cell>
          <cell r="AM37">
            <v>0.89999913395745812</v>
          </cell>
          <cell r="AN37">
            <v>0</v>
          </cell>
        </row>
        <row r="38">
          <cell r="D38" t="str">
            <v>LV004C</v>
          </cell>
          <cell r="K38">
            <v>43.370213618522605</v>
          </cell>
          <cell r="N38">
            <v>37.804578576597471</v>
          </cell>
          <cell r="S38">
            <v>17.811247281200504</v>
          </cell>
          <cell r="Z38">
            <v>98.986039476320585</v>
          </cell>
          <cell r="AB38">
            <v>0</v>
          </cell>
          <cell r="AC38">
            <v>0</v>
          </cell>
          <cell r="AD38">
            <v>43.370213618522605</v>
          </cell>
          <cell r="AE38">
            <v>37.804578576597471</v>
          </cell>
          <cell r="AF38">
            <v>17.811247281200504</v>
          </cell>
          <cell r="AG38">
            <v>0</v>
          </cell>
          <cell r="AI38">
            <v>0</v>
          </cell>
          <cell r="AJ38">
            <v>0</v>
          </cell>
          <cell r="AK38">
            <v>0.43814475099690819</v>
          </cell>
          <cell r="AL38">
            <v>0.38191828642301701</v>
          </cell>
          <cell r="AM38">
            <v>0.1799369625800748</v>
          </cell>
          <cell r="AN38">
            <v>0</v>
          </cell>
        </row>
        <row r="39">
          <cell r="D39" t="str">
            <v>MC103</v>
          </cell>
          <cell r="F39">
            <v>0</v>
          </cell>
          <cell r="K39">
            <v>0</v>
          </cell>
          <cell r="N39">
            <v>0</v>
          </cell>
          <cell r="Z39">
            <v>0</v>
          </cell>
          <cell r="AB39">
            <v>0</v>
          </cell>
          <cell r="AC39">
            <v>0</v>
          </cell>
          <cell r="AD39">
            <v>0</v>
          </cell>
          <cell r="AE39">
            <v>0</v>
          </cell>
          <cell r="AF39">
            <v>0</v>
          </cell>
          <cell r="AG39">
            <v>0</v>
          </cell>
          <cell r="AI39">
            <v>0</v>
          </cell>
          <cell r="AJ39">
            <v>0</v>
          </cell>
          <cell r="AK39">
            <v>0</v>
          </cell>
          <cell r="AL39">
            <v>0</v>
          </cell>
          <cell r="AM39">
            <v>0</v>
          </cell>
          <cell r="AN39">
            <v>0</v>
          </cell>
        </row>
        <row r="40">
          <cell r="D40" t="str">
            <v>NUC</v>
          </cell>
          <cell r="J40">
            <v>391.51937039788919</v>
          </cell>
          <cell r="K40">
            <v>249.09575489846193</v>
          </cell>
          <cell r="L40">
            <v>21.679026456395015</v>
          </cell>
          <cell r="M40">
            <v>129.91653601358959</v>
          </cell>
          <cell r="N40">
            <v>355.7476625373597</v>
          </cell>
          <cell r="O40">
            <v>29.147421852257111</v>
          </cell>
          <cell r="R40">
            <v>29.59006674195388</v>
          </cell>
          <cell r="S40">
            <v>124.918334370108</v>
          </cell>
          <cell r="T40">
            <v>176.22635508807699</v>
          </cell>
          <cell r="Z40">
            <v>1507.8405283560917</v>
          </cell>
          <cell r="AB40">
            <v>391.51937039788919</v>
          </cell>
          <cell r="AC40">
            <v>0</v>
          </cell>
          <cell r="AD40">
            <v>249.09575489846193</v>
          </cell>
          <cell r="AE40">
            <v>384.89508438961684</v>
          </cell>
          <cell r="AF40">
            <v>254.83487038369759</v>
          </cell>
          <cell r="AG40">
            <v>227.49544828642615</v>
          </cell>
          <cell r="AI40">
            <v>0.25965568840674375</v>
          </cell>
          <cell r="AJ40">
            <v>0</v>
          </cell>
          <cell r="AK40">
            <v>0.16520033134408194</v>
          </cell>
          <cell r="AL40">
            <v>0.25526246121613733</v>
          </cell>
          <cell r="AM40">
            <v>0.16900651334894731</v>
          </cell>
          <cell r="AN40">
            <v>0.15087500568408971</v>
          </cell>
        </row>
        <row r="41">
          <cell r="D41" t="str">
            <v>NUN</v>
          </cell>
          <cell r="J41">
            <v>8.1430459943685349</v>
          </cell>
          <cell r="K41">
            <v>29.303363130657328</v>
          </cell>
          <cell r="M41">
            <v>32.661031356663564</v>
          </cell>
          <cell r="N41">
            <v>36.365874699354173</v>
          </cell>
          <cell r="R41">
            <v>4.1990503207840231</v>
          </cell>
          <cell r="S41">
            <v>13.955238208358004</v>
          </cell>
          <cell r="T41">
            <v>6.9366444312925104</v>
          </cell>
          <cell r="Z41">
            <v>131.56424814147815</v>
          </cell>
          <cell r="AB41">
            <v>8.1430459943685349</v>
          </cell>
          <cell r="AC41">
            <v>0</v>
          </cell>
          <cell r="AD41">
            <v>29.303363130657328</v>
          </cell>
          <cell r="AE41">
            <v>36.365874699354173</v>
          </cell>
          <cell r="AF41">
            <v>46.616269565021568</v>
          </cell>
          <cell r="AG41">
            <v>11.135694752076532</v>
          </cell>
          <cell r="AI41">
            <v>6.1894063998388663E-2</v>
          </cell>
          <cell r="AJ41">
            <v>0</v>
          </cell>
          <cell r="AK41">
            <v>0.22273044192937461</v>
          </cell>
          <cell r="AL41">
            <v>0.27641152678688197</v>
          </cell>
          <cell r="AM41">
            <v>0.35432323160386686</v>
          </cell>
          <cell r="AN41">
            <v>8.4640735681487861E-2</v>
          </cell>
        </row>
        <row r="42">
          <cell r="D42" t="str">
            <v>NUS</v>
          </cell>
          <cell r="M42">
            <v>11.196294895532322</v>
          </cell>
          <cell r="S42">
            <v>23.104045779170693</v>
          </cell>
          <cell r="Z42">
            <v>34.300340674703016</v>
          </cell>
          <cell r="AB42">
            <v>0</v>
          </cell>
          <cell r="AC42">
            <v>0</v>
          </cell>
          <cell r="AD42">
            <v>0</v>
          </cell>
          <cell r="AE42">
            <v>0</v>
          </cell>
          <cell r="AF42">
            <v>34.300340674703016</v>
          </cell>
          <cell r="AG42">
            <v>0</v>
          </cell>
          <cell r="AI42">
            <v>0</v>
          </cell>
          <cell r="AJ42">
            <v>0</v>
          </cell>
          <cell r="AK42">
            <v>0</v>
          </cell>
          <cell r="AL42">
            <v>0</v>
          </cell>
          <cell r="AM42">
            <v>1</v>
          </cell>
          <cell r="AN42">
            <v>0</v>
          </cell>
        </row>
        <row r="43">
          <cell r="D43" t="str">
            <v>OFPC</v>
          </cell>
          <cell r="F43">
            <v>391.4898777914953</v>
          </cell>
          <cell r="J43">
            <v>1410.4205238169766</v>
          </cell>
          <cell r="K43">
            <v>714.56814290580837</v>
          </cell>
          <cell r="L43">
            <v>509.67269424770279</v>
          </cell>
          <cell r="M43">
            <v>4141.2078421877395</v>
          </cell>
          <cell r="N43">
            <v>780.98951281271081</v>
          </cell>
          <cell r="R43">
            <v>83.306407671133627</v>
          </cell>
          <cell r="S43">
            <v>361.86226253922302</v>
          </cell>
          <cell r="T43">
            <v>207.19444446816203</v>
          </cell>
          <cell r="Z43">
            <v>8600.711708440951</v>
          </cell>
          <cell r="AB43">
            <v>1410.4205238169766</v>
          </cell>
          <cell r="AC43">
            <v>391.4898777914953</v>
          </cell>
          <cell r="AD43">
            <v>714.56814290580837</v>
          </cell>
          <cell r="AE43">
            <v>780.98951281271081</v>
          </cell>
          <cell r="AF43">
            <v>4503.0701047269622</v>
          </cell>
          <cell r="AG43">
            <v>800.17354638699726</v>
          </cell>
          <cell r="AI43">
            <v>0.16398881530150058</v>
          </cell>
          <cell r="AJ43">
            <v>4.5518311863340037E-2</v>
          </cell>
          <cell r="AK43">
            <v>8.308244330576893E-2</v>
          </cell>
          <cell r="AL43">
            <v>9.0805219299029447E-2</v>
          </cell>
          <cell r="AM43">
            <v>0.52356947394336428</v>
          </cell>
          <cell r="AN43">
            <v>9.3035736286996712E-2</v>
          </cell>
        </row>
        <row r="44">
          <cell r="D44" t="str">
            <v>OFPN</v>
          </cell>
          <cell r="M44">
            <v>29.065477035684609</v>
          </cell>
          <cell r="S44">
            <v>77.406234620500157</v>
          </cell>
          <cell r="Z44">
            <v>106.47171165618477</v>
          </cell>
          <cell r="AB44">
            <v>0</v>
          </cell>
          <cell r="AC44">
            <v>0</v>
          </cell>
          <cell r="AD44">
            <v>0</v>
          </cell>
          <cell r="AE44">
            <v>0</v>
          </cell>
          <cell r="AF44">
            <v>106.47171165618477</v>
          </cell>
          <cell r="AG44">
            <v>0</v>
          </cell>
          <cell r="AI44">
            <v>0</v>
          </cell>
          <cell r="AJ44">
            <v>0</v>
          </cell>
          <cell r="AK44">
            <v>0</v>
          </cell>
          <cell r="AL44">
            <v>0</v>
          </cell>
          <cell r="AM44">
            <v>1</v>
          </cell>
          <cell r="AN44">
            <v>0</v>
          </cell>
        </row>
        <row r="45">
          <cell r="D45" t="str">
            <v>RIARC</v>
          </cell>
          <cell r="F45">
            <v>0.96508852945247092</v>
          </cell>
          <cell r="K45">
            <v>1.0802458464224833</v>
          </cell>
          <cell r="T45">
            <v>2.0542794802366342</v>
          </cell>
          <cell r="Z45">
            <v>4.0996138561115885</v>
          </cell>
          <cell r="AB45">
            <v>0</v>
          </cell>
          <cell r="AC45">
            <v>0.96508852945247092</v>
          </cell>
          <cell r="AD45">
            <v>1.0802458464224833</v>
          </cell>
          <cell r="AE45">
            <v>0</v>
          </cell>
          <cell r="AF45">
            <v>0</v>
          </cell>
          <cell r="AG45">
            <v>2.0542794802366342</v>
          </cell>
          <cell r="AI45">
            <v>0</v>
          </cell>
          <cell r="AJ45">
            <v>0.23540961742378352</v>
          </cell>
          <cell r="AK45">
            <v>0.26349941344160582</v>
          </cell>
          <cell r="AL45">
            <v>0</v>
          </cell>
          <cell r="AM45">
            <v>0</v>
          </cell>
          <cell r="AN45">
            <v>0.50109096913461071</v>
          </cell>
        </row>
        <row r="46">
          <cell r="D46" t="str">
            <v>RIHVC</v>
          </cell>
          <cell r="J46">
            <v>1243.9313658008296</v>
          </cell>
          <cell r="K46">
            <v>568.670724173135</v>
          </cell>
          <cell r="M46">
            <v>64.410206917006448</v>
          </cell>
          <cell r="N46">
            <v>1127.6487246362708</v>
          </cell>
          <cell r="O46">
            <v>726.308536765952</v>
          </cell>
          <cell r="R46">
            <v>106.83749899614897</v>
          </cell>
          <cell r="S46">
            <v>681.57007605502679</v>
          </cell>
          <cell r="T46">
            <v>245.56157572167075</v>
          </cell>
          <cell r="Z46">
            <v>4764.9387090660412</v>
          </cell>
          <cell r="AB46">
            <v>1243.9313658008296</v>
          </cell>
          <cell r="AC46">
            <v>0</v>
          </cell>
          <cell r="AD46">
            <v>568.670724173135</v>
          </cell>
          <cell r="AE46">
            <v>1853.9572614022227</v>
          </cell>
          <cell r="AF46">
            <v>745.98028297203325</v>
          </cell>
          <cell r="AG46">
            <v>352.39907471782044</v>
          </cell>
          <cell r="AI46">
            <v>0.26105925841901295</v>
          </cell>
          <cell r="AJ46">
            <v>0</v>
          </cell>
          <cell r="AK46">
            <v>0.11934481404580294</v>
          </cell>
          <cell r="AL46">
            <v>0.38908312878710888</v>
          </cell>
          <cell r="AM46">
            <v>0.15655611299945771</v>
          </cell>
          <cell r="AN46">
            <v>7.3956685748617523E-2</v>
          </cell>
        </row>
        <row r="47">
          <cell r="D47" t="str">
            <v>RIHVN</v>
          </cell>
          <cell r="K47">
            <v>5.2731739404511631</v>
          </cell>
          <cell r="O47">
            <v>11.439582738321539</v>
          </cell>
          <cell r="Z47">
            <v>16.712756678772703</v>
          </cell>
          <cell r="AB47">
            <v>0</v>
          </cell>
          <cell r="AC47">
            <v>0</v>
          </cell>
          <cell r="AD47">
            <v>5.2731739404511631</v>
          </cell>
          <cell r="AE47">
            <v>11.439582738321539</v>
          </cell>
          <cell r="AF47">
            <v>0</v>
          </cell>
          <cell r="AG47">
            <v>0</v>
          </cell>
          <cell r="AI47">
            <v>0</v>
          </cell>
          <cell r="AJ47">
            <v>0</v>
          </cell>
          <cell r="AK47">
            <v>0.31551790298896382</v>
          </cell>
          <cell r="AL47">
            <v>0.68448209701103613</v>
          </cell>
          <cell r="AM47">
            <v>0</v>
          </cell>
          <cell r="AN47">
            <v>0</v>
          </cell>
        </row>
        <row r="48">
          <cell r="D48" t="str">
            <v>RILBC</v>
          </cell>
          <cell r="J48">
            <v>55.351620716225895</v>
          </cell>
          <cell r="K48">
            <v>23.563998566006113</v>
          </cell>
          <cell r="M48">
            <v>1.8749578220452994</v>
          </cell>
          <cell r="N48">
            <v>19.868222467805559</v>
          </cell>
          <cell r="O48">
            <v>8.4278092452627646</v>
          </cell>
          <cell r="R48">
            <v>6.5575974072125378</v>
          </cell>
          <cell r="S48">
            <v>13.274166400032481</v>
          </cell>
          <cell r="T48">
            <v>16.985929477666549</v>
          </cell>
          <cell r="Z48">
            <v>145.90430210225722</v>
          </cell>
          <cell r="AB48">
            <v>55.351620716225895</v>
          </cell>
          <cell r="AC48">
            <v>0</v>
          </cell>
          <cell r="AD48">
            <v>23.563998566006113</v>
          </cell>
          <cell r="AE48">
            <v>28.296031713068324</v>
          </cell>
          <cell r="AF48">
            <v>15.149124222077781</v>
          </cell>
          <cell r="AG48">
            <v>23.543526884879128</v>
          </cell>
          <cell r="AI48">
            <v>0.37936935319037157</v>
          </cell>
          <cell r="AJ48">
            <v>0</v>
          </cell>
          <cell r="AK48">
            <v>0.16150311009672116</v>
          </cell>
          <cell r="AL48">
            <v>0.19393555436930854</v>
          </cell>
          <cell r="AM48">
            <v>0.10382918120851911</v>
          </cell>
          <cell r="AN48">
            <v>0.16136280113507973</v>
          </cell>
        </row>
        <row r="49">
          <cell r="D49" t="str">
            <v>RIRRC</v>
          </cell>
          <cell r="J49">
            <v>333.06331028907505</v>
          </cell>
          <cell r="K49">
            <v>189.39320781783718</v>
          </cell>
          <cell r="L49">
            <v>13.33282074399553</v>
          </cell>
          <cell r="M49">
            <v>79.799298963455968</v>
          </cell>
          <cell r="N49">
            <v>83.34057410114761</v>
          </cell>
          <cell r="O49">
            <v>140.49486639911382</v>
          </cell>
          <cell r="R49">
            <v>12.979289343385783</v>
          </cell>
          <cell r="S49">
            <v>77.579665747717002</v>
          </cell>
          <cell r="T49">
            <v>39.918427042435226</v>
          </cell>
          <cell r="Z49">
            <v>969.90146044816311</v>
          </cell>
          <cell r="AB49">
            <v>333.06331028907505</v>
          </cell>
          <cell r="AC49">
            <v>0</v>
          </cell>
          <cell r="AD49">
            <v>189.39320781783718</v>
          </cell>
          <cell r="AE49">
            <v>223.83544050026143</v>
          </cell>
          <cell r="AF49">
            <v>157.37896471117296</v>
          </cell>
          <cell r="AG49">
            <v>66.230537129816412</v>
          </cell>
          <cell r="AI49">
            <v>0.34339912235535375</v>
          </cell>
          <cell r="AJ49">
            <v>0</v>
          </cell>
          <cell r="AK49">
            <v>0.19527056669274848</v>
          </cell>
          <cell r="AL49">
            <v>0.23078163053474898</v>
          </cell>
          <cell r="AM49">
            <v>0.16226283919446077</v>
          </cell>
          <cell r="AN49">
            <v>6.8285841222687937E-2</v>
          </cell>
        </row>
        <row r="50">
          <cell r="D50" t="str">
            <v>SL001C</v>
          </cell>
          <cell r="F50">
            <v>214.57660087035455</v>
          </cell>
          <cell r="J50">
            <v>1160.1641173616335</v>
          </cell>
          <cell r="K50">
            <v>578.49907574090389</v>
          </cell>
          <cell r="L50">
            <v>28.536125396873327</v>
          </cell>
          <cell r="M50">
            <v>219.86332953093088</v>
          </cell>
          <cell r="N50">
            <v>521.86083501730695</v>
          </cell>
          <cell r="O50">
            <v>108.41488272851979</v>
          </cell>
          <cell r="R50">
            <v>30.377444943434057</v>
          </cell>
          <cell r="S50">
            <v>121.30398720165336</v>
          </cell>
          <cell r="T50">
            <v>239.44792323261305</v>
          </cell>
          <cell r="Z50">
            <v>3223.0443220242232</v>
          </cell>
          <cell r="AB50">
            <v>1160.1641173616335</v>
          </cell>
          <cell r="AC50">
            <v>214.57660087035455</v>
          </cell>
          <cell r="AD50">
            <v>578.49907574090389</v>
          </cell>
          <cell r="AE50">
            <v>630.2757177458268</v>
          </cell>
          <cell r="AF50">
            <v>341.16731673258425</v>
          </cell>
          <cell r="AG50">
            <v>298.36149357292015</v>
          </cell>
          <cell r="AI50">
            <v>0.35995909501889689</v>
          </cell>
          <cell r="AJ50">
            <v>6.6575752435073673E-2</v>
          </cell>
          <cell r="AK50">
            <v>0.17948840224995086</v>
          </cell>
          <cell r="AL50">
            <v>0.19555291667536984</v>
          </cell>
          <cell r="AM50">
            <v>0.10585250547169489</v>
          </cell>
          <cell r="AN50">
            <v>9.2571328149013823E-2</v>
          </cell>
        </row>
        <row r="51">
          <cell r="D51" t="str">
            <v>SL002C</v>
          </cell>
          <cell r="F51">
            <v>1021.1348313915207</v>
          </cell>
          <cell r="J51">
            <v>65.266565023260668</v>
          </cell>
          <cell r="K51">
            <v>2249.0672813381875</v>
          </cell>
          <cell r="M51">
            <v>493.61118337401331</v>
          </cell>
          <cell r="N51">
            <v>255.31423948817513</v>
          </cell>
          <cell r="O51">
            <v>0</v>
          </cell>
          <cell r="R51">
            <v>3.2940783149285755</v>
          </cell>
          <cell r="S51">
            <v>240.15842229460307</v>
          </cell>
          <cell r="T51">
            <v>432.33253029627463</v>
          </cell>
          <cell r="Z51">
            <v>4760.1791315209639</v>
          </cell>
          <cell r="AB51">
            <v>65.266565023260668</v>
          </cell>
          <cell r="AC51">
            <v>1021.1348313915207</v>
          </cell>
          <cell r="AD51">
            <v>2249.0672813381875</v>
          </cell>
          <cell r="AE51">
            <v>255.31423948817513</v>
          </cell>
          <cell r="AF51">
            <v>733.76960566861635</v>
          </cell>
          <cell r="AG51">
            <v>435.62660861120366</v>
          </cell>
          <cell r="AI51">
            <v>1.3710947260593282E-2</v>
          </cell>
          <cell r="AJ51">
            <v>0.2145160514296128</v>
          </cell>
          <cell r="AK51">
            <v>0.47247534582161188</v>
          </cell>
          <cell r="AL51">
            <v>5.3635426826174414E-2</v>
          </cell>
          <cell r="AM51">
            <v>0.15414747752027635</v>
          </cell>
          <cell r="AN51">
            <v>9.1514751141731299E-2</v>
          </cell>
        </row>
        <row r="52">
          <cell r="D52" t="str">
            <v>TS017C</v>
          </cell>
          <cell r="M52">
            <v>0</v>
          </cell>
          <cell r="S52">
            <v>0</v>
          </cell>
          <cell r="Z52">
            <v>0</v>
          </cell>
          <cell r="AB52">
            <v>0</v>
          </cell>
          <cell r="AC52">
            <v>0</v>
          </cell>
          <cell r="AD52">
            <v>0</v>
          </cell>
          <cell r="AE52">
            <v>0</v>
          </cell>
          <cell r="AF52">
            <v>0</v>
          </cell>
          <cell r="AG52">
            <v>0</v>
          </cell>
          <cell r="AI52">
            <v>0</v>
          </cell>
          <cell r="AJ52">
            <v>0</v>
          </cell>
          <cell r="AK52">
            <v>0</v>
          </cell>
          <cell r="AL52">
            <v>0</v>
          </cell>
          <cell r="AM52">
            <v>0</v>
          </cell>
          <cell r="AN52">
            <v>0</v>
          </cell>
        </row>
        <row r="53">
          <cell r="D53" t="str">
            <v>TS036C</v>
          </cell>
          <cell r="F53">
            <v>9.0911732056879107</v>
          </cell>
          <cell r="K53">
            <v>22.89590958590875</v>
          </cell>
          <cell r="Z53">
            <v>31.987082791596663</v>
          </cell>
          <cell r="AB53">
            <v>0</v>
          </cell>
          <cell r="AC53">
            <v>9.0911732056879107</v>
          </cell>
          <cell r="AD53">
            <v>22.89590958590875</v>
          </cell>
          <cell r="AE53">
            <v>0</v>
          </cell>
          <cell r="AF53">
            <v>0</v>
          </cell>
          <cell r="AG53">
            <v>0</v>
          </cell>
          <cell r="AI53">
            <v>0</v>
          </cell>
          <cell r="AJ53">
            <v>0.28421388924144891</v>
          </cell>
          <cell r="AK53">
            <v>0.71578611075855103</v>
          </cell>
          <cell r="AL53">
            <v>0</v>
          </cell>
          <cell r="AM53">
            <v>0</v>
          </cell>
          <cell r="AN53">
            <v>0</v>
          </cell>
        </row>
        <row r="54">
          <cell r="D54" t="str">
            <v>URC</v>
          </cell>
          <cell r="F54">
            <v>248.08853662942531</v>
          </cell>
          <cell r="J54">
            <v>146.29335721944031</v>
          </cell>
          <cell r="K54">
            <v>543.39859271939008</v>
          </cell>
          <cell r="L54">
            <v>18.853911663971381</v>
          </cell>
          <cell r="M54">
            <v>418.33848625874913</v>
          </cell>
          <cell r="N54">
            <v>603.10550645368778</v>
          </cell>
          <cell r="O54">
            <v>40.867807630012038</v>
          </cell>
          <cell r="R54">
            <v>33.289190826544655</v>
          </cell>
          <cell r="S54">
            <v>111.63613537004309</v>
          </cell>
          <cell r="T54">
            <v>259.6845553134217</v>
          </cell>
          <cell r="Z54">
            <v>2423.5560800846856</v>
          </cell>
          <cell r="AB54">
            <v>146.29335721944031</v>
          </cell>
          <cell r="AC54">
            <v>248.08853662942531</v>
          </cell>
          <cell r="AD54">
            <v>543.39859271939008</v>
          </cell>
          <cell r="AE54">
            <v>643.97331408369985</v>
          </cell>
          <cell r="AF54">
            <v>529.97462162879219</v>
          </cell>
          <cell r="AG54">
            <v>311.82765780393811</v>
          </cell>
          <cell r="AI54">
            <v>6.0363099670599919E-2</v>
          </cell>
          <cell r="AJ54">
            <v>0.10236550277010979</v>
          </cell>
          <cell r="AK54">
            <v>0.224215398679944</v>
          </cell>
          <cell r="AL54">
            <v>0.26571422026314229</v>
          </cell>
          <cell r="AM54">
            <v>0.21867644243258999</v>
          </cell>
          <cell r="AN54">
            <v>0.12866533618361412</v>
          </cell>
        </row>
        <row r="55">
          <cell r="D55" t="str">
            <v>URN</v>
          </cell>
          <cell r="K55">
            <v>235.48042494360789</v>
          </cell>
          <cell r="M55">
            <v>13.292359597981919</v>
          </cell>
          <cell r="S55">
            <v>131.18471375181934</v>
          </cell>
          <cell r="T55">
            <v>5.7296999815225629</v>
          </cell>
          <cell r="Z55">
            <v>385.68719827493169</v>
          </cell>
          <cell r="AB55">
            <v>0</v>
          </cell>
          <cell r="AC55">
            <v>0</v>
          </cell>
          <cell r="AD55">
            <v>235.48042494360789</v>
          </cell>
          <cell r="AE55">
            <v>0</v>
          </cell>
          <cell r="AF55">
            <v>144.47707334980126</v>
          </cell>
          <cell r="AG55">
            <v>5.7296999815225718</v>
          </cell>
          <cell r="AI55">
            <v>0</v>
          </cell>
          <cell r="AJ55">
            <v>0</v>
          </cell>
          <cell r="AK55">
            <v>0.61054768215498034</v>
          </cell>
          <cell r="AL55">
            <v>0</v>
          </cell>
          <cell r="AM55">
            <v>0.37459649683994128</v>
          </cell>
          <cell r="AN55">
            <v>1.485582100507841E-2</v>
          </cell>
        </row>
        <row r="56">
          <cell r="D56" t="str">
            <v>URS</v>
          </cell>
          <cell r="K56">
            <v>24.84906102406913</v>
          </cell>
          <cell r="N56">
            <v>12.04038724443361</v>
          </cell>
          <cell r="O56">
            <v>72.492367152768466</v>
          </cell>
          <cell r="R56">
            <v>0.88489626400807697</v>
          </cell>
          <cell r="S56">
            <v>55.575557129606068</v>
          </cell>
          <cell r="T56">
            <v>1.727858506232602</v>
          </cell>
          <cell r="Z56">
            <v>167.57012732111795</v>
          </cell>
          <cell r="AB56">
            <v>0</v>
          </cell>
          <cell r="AC56">
            <v>0</v>
          </cell>
          <cell r="AD56">
            <v>24.84906102406913</v>
          </cell>
          <cell r="AE56">
            <v>84.532754397202069</v>
          </cell>
          <cell r="AF56">
            <v>55.575557129606068</v>
          </cell>
          <cell r="AG56">
            <v>2.6127547702406844</v>
          </cell>
          <cell r="AI56">
            <v>0</v>
          </cell>
          <cell r="AJ56">
            <v>0</v>
          </cell>
          <cell r="AK56">
            <v>0.14829051825239939</v>
          </cell>
          <cell r="AL56">
            <v>0.50446195720320886</v>
          </cell>
          <cell r="AM56">
            <v>0.33165551651760417</v>
          </cell>
          <cell r="AN56">
            <v>1.5592008026787559E-2</v>
          </cell>
        </row>
        <row r="57">
          <cell r="F57">
            <v>12763.871827562496</v>
          </cell>
          <cell r="J57">
            <v>19607.558949543054</v>
          </cell>
          <cell r="K57">
            <v>31561.243989022758</v>
          </cell>
          <cell r="L57">
            <v>1070.736721380682</v>
          </cell>
          <cell r="M57">
            <v>22143.672268115723</v>
          </cell>
          <cell r="N57">
            <v>32707.384714140586</v>
          </cell>
          <cell r="O57">
            <v>7569.7652638393765</v>
          </cell>
          <cell r="Q57">
            <v>20.508742977709318</v>
          </cell>
          <cell r="R57">
            <v>1573.4245756516186</v>
          </cell>
          <cell r="S57">
            <v>16346.808894859463</v>
          </cell>
          <cell r="T57">
            <v>6877.274447181605</v>
          </cell>
          <cell r="W57">
            <v>28.504837803817647</v>
          </cell>
          <cell r="Z57">
            <v>152270.75523207893</v>
          </cell>
          <cell r="AB57">
            <v>19607.558949543054</v>
          </cell>
          <cell r="AC57">
            <v>12763.871827562496</v>
          </cell>
          <cell r="AD57">
            <v>31561.243989022758</v>
          </cell>
          <cell r="AE57">
            <v>40277.149977979963</v>
          </cell>
          <cell r="AF57">
            <v>38490.481162975186</v>
          </cell>
          <cell r="AG57">
            <v>9570.4493249954539</v>
          </cell>
          <cell r="AI57">
            <v>0.12876772640720655</v>
          </cell>
          <cell r="AJ57">
            <v>8.3823527427238545E-2</v>
          </cell>
          <cell r="AK57">
            <v>0.20727055527451499</v>
          </cell>
          <cell r="AL57">
            <v>0.26451008216641958</v>
          </cell>
          <cell r="AM57">
            <v>0.25277658276739395</v>
          </cell>
          <cell r="AN57">
            <v>6.2851525957226248E-2</v>
          </cell>
        </row>
        <row r="58">
          <cell r="D58" t="str">
            <v>DS002N</v>
          </cell>
          <cell r="F58">
            <v>89.384037348914674</v>
          </cell>
          <cell r="J58">
            <v>19.340709971907788</v>
          </cell>
          <cell r="K58">
            <v>2123.0019948276254</v>
          </cell>
          <cell r="L58">
            <v>323.85308958622818</v>
          </cell>
          <cell r="M58">
            <v>81.044801947653397</v>
          </cell>
          <cell r="N58">
            <v>1152.4039696144418</v>
          </cell>
          <cell r="O58">
            <v>508.48452627874002</v>
          </cell>
          <cell r="P58">
            <v>8.0416121533514602</v>
          </cell>
          <cell r="R58">
            <v>98.327576692387154</v>
          </cell>
          <cell r="S58">
            <v>62.2778831991874</v>
          </cell>
          <cell r="T58">
            <v>36.381978106785624</v>
          </cell>
          <cell r="Z58">
            <v>4502.5421797272238</v>
          </cell>
          <cell r="AB58">
            <v>19.340709971907788</v>
          </cell>
          <cell r="AC58">
            <v>89.384037348914674</v>
          </cell>
          <cell r="AD58">
            <v>2123.0019948276254</v>
          </cell>
          <cell r="AE58">
            <v>1660.8884958931819</v>
          </cell>
          <cell r="AF58">
            <v>143.3226851468408</v>
          </cell>
          <cell r="AG58">
            <v>466.60425653875336</v>
          </cell>
          <cell r="AI58">
            <v>4.2955088925073657E-3</v>
          </cell>
          <cell r="AJ58">
            <v>1.9851904497723061E-2</v>
          </cell>
          <cell r="AK58">
            <v>0.47151185043562271</v>
          </cell>
          <cell r="AL58">
            <v>0.36887794263679791</v>
          </cell>
          <cell r="AM58">
            <v>3.1831503054464153E-2</v>
          </cell>
          <cell r="AN58">
            <v>0.10363129048288483</v>
          </cell>
        </row>
        <row r="59">
          <cell r="D59" t="str">
            <v>DS003N</v>
          </cell>
          <cell r="F59">
            <v>1039.1965805062157</v>
          </cell>
          <cell r="J59">
            <v>1633.3080427392838</v>
          </cell>
          <cell r="K59">
            <v>4042.0695787821242</v>
          </cell>
          <cell r="L59">
            <v>331.53749127260937</v>
          </cell>
          <cell r="M59">
            <v>1634.8610014361861</v>
          </cell>
          <cell r="N59">
            <v>1364.2894609727164</v>
          </cell>
          <cell r="O59">
            <v>217.56769152726122</v>
          </cell>
          <cell r="P59">
            <v>10.600808023441589</v>
          </cell>
          <cell r="R59">
            <v>132.91437779729037</v>
          </cell>
          <cell r="S59">
            <v>196.98266959780273</v>
          </cell>
          <cell r="T59">
            <v>490.90026810145247</v>
          </cell>
          <cell r="Y59">
            <v>4.7632993779497097</v>
          </cell>
          <cell r="Z59">
            <v>11098.991270134335</v>
          </cell>
          <cell r="AB59">
            <v>1633.3080427392838</v>
          </cell>
          <cell r="AC59">
            <v>1039.1965805062157</v>
          </cell>
          <cell r="AD59">
            <v>4042.0695787821242</v>
          </cell>
          <cell r="AE59">
            <v>1581.8571524999775</v>
          </cell>
          <cell r="AF59">
            <v>1831.8436710339888</v>
          </cell>
          <cell r="AG59">
            <v>970.71624457274447</v>
          </cell>
          <cell r="AI59">
            <v>0.14715824195071336</v>
          </cell>
          <cell r="AJ59">
            <v>9.3629822315702924E-2</v>
          </cell>
          <cell r="AK59">
            <v>0.36418350824896195</v>
          </cell>
          <cell r="AL59">
            <v>0.14252260534310987</v>
          </cell>
          <cell r="AM59">
            <v>0.16504596016425352</v>
          </cell>
          <cell r="AN59">
            <v>8.7459861977258371E-2</v>
          </cell>
        </row>
        <row r="60">
          <cell r="D60" t="str">
            <v>DS004C</v>
          </cell>
          <cell r="O60">
            <v>47.966220045150457</v>
          </cell>
          <cell r="P60">
            <v>2.7115972886244681</v>
          </cell>
          <cell r="Z60">
            <v>50.677817333774925</v>
          </cell>
          <cell r="AB60">
            <v>0</v>
          </cell>
          <cell r="AC60">
            <v>0</v>
          </cell>
          <cell r="AD60">
            <v>0</v>
          </cell>
          <cell r="AE60">
            <v>47.966220045150457</v>
          </cell>
          <cell r="AF60">
            <v>0</v>
          </cell>
          <cell r="AG60">
            <v>2.7115972886244677</v>
          </cell>
          <cell r="AI60">
            <v>0</v>
          </cell>
          <cell r="AJ60">
            <v>0</v>
          </cell>
          <cell r="AK60">
            <v>0</v>
          </cell>
          <cell r="AL60">
            <v>0.94649340813624017</v>
          </cell>
          <cell r="AM60">
            <v>0</v>
          </cell>
          <cell r="AN60">
            <v>5.350659186375982E-2</v>
          </cell>
        </row>
        <row r="61">
          <cell r="D61" t="str">
            <v>DS004N</v>
          </cell>
          <cell r="F61">
            <v>2608.0043708361136</v>
          </cell>
          <cell r="J61">
            <v>2559.9344309076978</v>
          </cell>
          <cell r="K61">
            <v>9240.9084453760388</v>
          </cell>
          <cell r="L61">
            <v>566.81393797492717</v>
          </cell>
          <cell r="M61">
            <v>5363.2383047115882</v>
          </cell>
          <cell r="N61">
            <v>9796.1405427800346</v>
          </cell>
          <cell r="O61">
            <v>6420.3931172829434</v>
          </cell>
          <cell r="P61">
            <v>559.68729992811166</v>
          </cell>
          <cell r="R61">
            <v>330.51164724835633</v>
          </cell>
          <cell r="S61">
            <v>2385.9244896783553</v>
          </cell>
          <cell r="T61">
            <v>695.65581560504268</v>
          </cell>
          <cell r="Z61">
            <v>40527.212402329213</v>
          </cell>
          <cell r="AB61">
            <v>2559.9344309076978</v>
          </cell>
          <cell r="AC61">
            <v>2608.0043708361136</v>
          </cell>
          <cell r="AD61">
            <v>9240.9084453760388</v>
          </cell>
          <cell r="AE61">
            <v>16216.533660062978</v>
          </cell>
          <cell r="AF61">
            <v>7749.1627943899439</v>
          </cell>
          <cell r="AG61">
            <v>2152.6687007564396</v>
          </cell>
          <cell r="AI61">
            <v>6.3165815736208178E-2</v>
          </cell>
          <cell r="AJ61">
            <v>6.4351930869200963E-2</v>
          </cell>
          <cell r="AK61">
            <v>0.22801737147963669</v>
          </cell>
          <cell r="AL61">
            <v>0.40013938040137614</v>
          </cell>
          <cell r="AM61">
            <v>0.19120887756752245</v>
          </cell>
          <cell r="AN61">
            <v>5.3116623946055555E-2</v>
          </cell>
        </row>
        <row r="62">
          <cell r="D62" t="str">
            <v>DS005C</v>
          </cell>
          <cell r="N62">
            <v>9.7504461482690044</v>
          </cell>
          <cell r="O62">
            <v>87.646358162076638</v>
          </cell>
          <cell r="P62">
            <v>14.330552557779185</v>
          </cell>
          <cell r="Z62">
            <v>111.72735686812483</v>
          </cell>
          <cell r="AB62">
            <v>0</v>
          </cell>
          <cell r="AC62">
            <v>0</v>
          </cell>
          <cell r="AD62">
            <v>0</v>
          </cell>
          <cell r="AE62">
            <v>97.396804310345644</v>
          </cell>
          <cell r="AF62">
            <v>0</v>
          </cell>
          <cell r="AG62">
            <v>14.330552557779185</v>
          </cell>
          <cell r="AI62">
            <v>0</v>
          </cell>
          <cell r="AJ62">
            <v>0</v>
          </cell>
          <cell r="AK62">
            <v>0</v>
          </cell>
          <cell r="AL62">
            <v>0.87173640405103314</v>
          </cell>
          <cell r="AM62">
            <v>0</v>
          </cell>
          <cell r="AN62">
            <v>0.1282635959489668</v>
          </cell>
        </row>
        <row r="63">
          <cell r="D63" t="str">
            <v>DS005N</v>
          </cell>
          <cell r="F63">
            <v>290.92347353852023</v>
          </cell>
          <cell r="J63">
            <v>27.736149250302834</v>
          </cell>
          <cell r="K63">
            <v>5625.2417991998154</v>
          </cell>
          <cell r="L63">
            <v>1691.5184150908115</v>
          </cell>
          <cell r="M63">
            <v>4151.0773884639793</v>
          </cell>
          <cell r="N63">
            <v>9147.8748581706859</v>
          </cell>
          <cell r="O63">
            <v>3069.0272372826312</v>
          </cell>
          <cell r="P63">
            <v>173.23094120519772</v>
          </cell>
          <cell r="R63">
            <v>541.59577363276958</v>
          </cell>
          <cell r="S63">
            <v>4041.8220927978459</v>
          </cell>
          <cell r="T63">
            <v>5.4631854600409158</v>
          </cell>
          <cell r="Y63">
            <v>6.7903737637360244</v>
          </cell>
          <cell r="Z63">
            <v>28772.301687856336</v>
          </cell>
          <cell r="AB63">
            <v>27.736149250302834</v>
          </cell>
          <cell r="AC63">
            <v>290.92347353852023</v>
          </cell>
          <cell r="AD63">
            <v>5625.2417991998154</v>
          </cell>
          <cell r="AE63">
            <v>12216.902095453317</v>
          </cell>
          <cell r="AF63">
            <v>8192.8994812618257</v>
          </cell>
          <cell r="AG63">
            <v>2418.5986891525536</v>
          </cell>
          <cell r="AI63">
            <v>9.6398785023198814E-4</v>
          </cell>
          <cell r="AJ63">
            <v>1.011123394626811E-2</v>
          </cell>
          <cell r="AK63">
            <v>0.19550892591863828</v>
          </cell>
          <cell r="AL63">
            <v>0.42460635329044927</v>
          </cell>
          <cell r="AM63">
            <v>0.28474953342782888</v>
          </cell>
          <cell r="AN63">
            <v>8.4059965566583419E-2</v>
          </cell>
        </row>
        <row r="64">
          <cell r="D64" t="str">
            <v>DS006N</v>
          </cell>
          <cell r="F64">
            <v>1602.6569516327286</v>
          </cell>
          <cell r="J64">
            <v>743.73990155326362</v>
          </cell>
          <cell r="K64">
            <v>1587.5379289156347</v>
          </cell>
          <cell r="L64">
            <v>11.897784691897272</v>
          </cell>
          <cell r="M64">
            <v>815.77835686264143</v>
          </cell>
          <cell r="N64">
            <v>792.74974267546986</v>
          </cell>
          <cell r="O64">
            <v>5.32096656675576</v>
          </cell>
          <cell r="P64">
            <v>3.6690710241430544</v>
          </cell>
          <cell r="R64">
            <v>9.6859440294360422</v>
          </cell>
          <cell r="S64">
            <v>10.162008882546511</v>
          </cell>
          <cell r="T64">
            <v>258.68792192203642</v>
          </cell>
          <cell r="V64">
            <v>3.3379738003054196</v>
          </cell>
          <cell r="Z64">
            <v>5845.2245525568578</v>
          </cell>
          <cell r="AB64">
            <v>743.73990155326362</v>
          </cell>
          <cell r="AC64">
            <v>1602.6569516327286</v>
          </cell>
          <cell r="AD64">
            <v>1587.5379289156347</v>
          </cell>
          <cell r="AE64">
            <v>798.07070924222558</v>
          </cell>
          <cell r="AF64">
            <v>825.94036574518793</v>
          </cell>
          <cell r="AG64">
            <v>287.27869546781767</v>
          </cell>
          <cell r="AI64">
            <v>0.12723889302557792</v>
          </cell>
          <cell r="AJ64">
            <v>0.27418227259236488</v>
          </cell>
          <cell r="AK64">
            <v>0.27159571281503686</v>
          </cell>
          <cell r="AL64">
            <v>0.13653379815718594</v>
          </cell>
          <cell r="AM64">
            <v>0.14130173414533742</v>
          </cell>
          <cell r="AN64">
            <v>4.9147589264496992E-2</v>
          </cell>
        </row>
        <row r="65">
          <cell r="D65" t="str">
            <v>DS008N</v>
          </cell>
          <cell r="F65">
            <v>310.97902987795834</v>
          </cell>
          <cell r="J65">
            <v>314.085741717313</v>
          </cell>
          <cell r="K65">
            <v>1079.4016176033228</v>
          </cell>
          <cell r="L65">
            <v>69.310501553457527</v>
          </cell>
          <cell r="M65">
            <v>626.62764184279126</v>
          </cell>
          <cell r="N65">
            <v>842.07889956978261</v>
          </cell>
          <cell r="O65">
            <v>153.47275963254316</v>
          </cell>
          <cell r="P65">
            <v>51.841011006236585</v>
          </cell>
          <cell r="R65">
            <v>6.6276045267916066</v>
          </cell>
          <cell r="S65">
            <v>420.7429995672295</v>
          </cell>
          <cell r="T65">
            <v>119.35419361647601</v>
          </cell>
          <cell r="Z65">
            <v>3994.5220005139022</v>
          </cell>
          <cell r="AB65">
            <v>314.085741717313</v>
          </cell>
          <cell r="AC65">
            <v>310.97902987795834</v>
          </cell>
          <cell r="AD65">
            <v>1079.4016176033228</v>
          </cell>
          <cell r="AE65">
            <v>995.55165920232571</v>
          </cell>
          <cell r="AF65">
            <v>1047.3706414100207</v>
          </cell>
          <cell r="AG65">
            <v>247.13331070296181</v>
          </cell>
          <cell r="AI65">
            <v>7.8629117996322301E-2</v>
          </cell>
          <cell r="AJ65">
            <v>7.7851374917437016E-2</v>
          </cell>
          <cell r="AK65">
            <v>0.27022047130156146</v>
          </cell>
          <cell r="AL65">
            <v>0.24922923420480506</v>
          </cell>
          <cell r="AM65">
            <v>0.26220174560943077</v>
          </cell>
          <cell r="AN65">
            <v>6.1868055970443439E-2</v>
          </cell>
        </row>
        <row r="66">
          <cell r="D66" t="str">
            <v>DS008S</v>
          </cell>
          <cell r="F66">
            <v>0</v>
          </cell>
          <cell r="G66">
            <v>0</v>
          </cell>
          <cell r="J66">
            <v>0</v>
          </cell>
          <cell r="K66">
            <v>0</v>
          </cell>
          <cell r="L66">
            <v>0</v>
          </cell>
          <cell r="M66">
            <v>0</v>
          </cell>
          <cell r="N66">
            <v>0</v>
          </cell>
          <cell r="O66">
            <v>0</v>
          </cell>
          <cell r="P66">
            <v>0</v>
          </cell>
          <cell r="R66">
            <v>0</v>
          </cell>
          <cell r="S66">
            <v>0</v>
          </cell>
          <cell r="T66">
            <v>0</v>
          </cell>
          <cell r="X66">
            <v>0</v>
          </cell>
          <cell r="Z66">
            <v>0</v>
          </cell>
          <cell r="AB66">
            <v>0</v>
          </cell>
          <cell r="AC66">
            <v>0</v>
          </cell>
          <cell r="AD66">
            <v>0</v>
          </cell>
          <cell r="AE66">
            <v>0</v>
          </cell>
          <cell r="AF66">
            <v>0</v>
          </cell>
          <cell r="AG66">
            <v>0</v>
          </cell>
          <cell r="AI66">
            <v>0</v>
          </cell>
          <cell r="AJ66">
            <v>0</v>
          </cell>
          <cell r="AK66">
            <v>0</v>
          </cell>
          <cell r="AL66">
            <v>0</v>
          </cell>
          <cell r="AM66">
            <v>0</v>
          </cell>
          <cell r="AN66">
            <v>0</v>
          </cell>
        </row>
        <row r="67">
          <cell r="D67" t="str">
            <v>EHN</v>
          </cell>
          <cell r="F67">
            <v>27.507603971543887</v>
          </cell>
          <cell r="K67">
            <v>1347.1354998171746</v>
          </cell>
          <cell r="L67">
            <v>39.421295747205043</v>
          </cell>
          <cell r="M67">
            <v>252.39795216657268</v>
          </cell>
          <cell r="N67">
            <v>669.48579420778151</v>
          </cell>
          <cell r="O67">
            <v>219.93528220584835</v>
          </cell>
          <cell r="P67">
            <v>157.18465117380097</v>
          </cell>
          <cell r="S67">
            <v>644.19343635931375</v>
          </cell>
          <cell r="Z67">
            <v>3357.2615156492407</v>
          </cell>
          <cell r="AB67">
            <v>0</v>
          </cell>
          <cell r="AC67">
            <v>27.507603971543887</v>
          </cell>
          <cell r="AD67">
            <v>1347.1354998171746</v>
          </cell>
          <cell r="AE67">
            <v>889.42107641362986</v>
          </cell>
          <cell r="AF67">
            <v>896.59138852588649</v>
          </cell>
          <cell r="AG67">
            <v>196.60594692100585</v>
          </cell>
          <cell r="AI67">
            <v>0</v>
          </cell>
          <cell r="AJ67">
            <v>8.1934647757770391E-3</v>
          </cell>
          <cell r="AK67">
            <v>0.40126022162341446</v>
          </cell>
          <cell r="AL67">
            <v>0.26492457387300972</v>
          </cell>
          <cell r="AM67">
            <v>0.2670603360347697</v>
          </cell>
          <cell r="AN67">
            <v>5.8561403693029083E-2</v>
          </cell>
        </row>
        <row r="68">
          <cell r="D68" t="str">
            <v>HVWN</v>
          </cell>
          <cell r="F68">
            <v>1885.6055234724054</v>
          </cell>
          <cell r="J68">
            <v>3508.3087968881482</v>
          </cell>
          <cell r="K68">
            <v>2758.0544793159238</v>
          </cell>
          <cell r="L68">
            <v>167.88703651991125</v>
          </cell>
          <cell r="M68">
            <v>3002.2569345949473</v>
          </cell>
          <cell r="N68">
            <v>2456.0699750945059</v>
          </cell>
          <cell r="O68">
            <v>1001.1480980703799</v>
          </cell>
          <cell r="P68">
            <v>141.19838498474343</v>
          </cell>
          <cell r="R68">
            <v>109.72300678108215</v>
          </cell>
          <cell r="S68">
            <v>1168.7113973700891</v>
          </cell>
          <cell r="T68">
            <v>1051.5876347731826</v>
          </cell>
          <cell r="Z68">
            <v>17250.551267865318</v>
          </cell>
          <cell r="AB68">
            <v>3508.3087968881482</v>
          </cell>
          <cell r="AC68">
            <v>1885.6055234724054</v>
          </cell>
          <cell r="AD68">
            <v>2758.0544793159238</v>
          </cell>
          <cell r="AE68">
            <v>3457.2180731648859</v>
          </cell>
          <cell r="AF68">
            <v>4170.9683319650367</v>
          </cell>
          <cell r="AG68">
            <v>1470.3960630589172</v>
          </cell>
          <cell r="AI68">
            <v>0.20337372078210034</v>
          </cell>
          <cell r="AJ68">
            <v>0.10930697194500388</v>
          </cell>
          <cell r="AK68">
            <v>0.1598821067506222</v>
          </cell>
          <cell r="AL68">
            <v>0.20041203434495819</v>
          </cell>
          <cell r="AM68">
            <v>0.24178753868201316</v>
          </cell>
          <cell r="AN68">
            <v>8.5237627495302212E-2</v>
          </cell>
        </row>
        <row r="69">
          <cell r="D69" t="str">
            <v>ICC</v>
          </cell>
          <cell r="J69">
            <v>23.258704022873513</v>
          </cell>
          <cell r="O69">
            <v>17.058256904110266</v>
          </cell>
          <cell r="R69">
            <v>5.3270681847808445</v>
          </cell>
          <cell r="Z69">
            <v>45.644029111764624</v>
          </cell>
          <cell r="AB69">
            <v>23.258704022873513</v>
          </cell>
          <cell r="AC69">
            <v>0</v>
          </cell>
          <cell r="AD69">
            <v>0</v>
          </cell>
          <cell r="AE69">
            <v>17.058256904110266</v>
          </cell>
          <cell r="AF69">
            <v>0</v>
          </cell>
          <cell r="AG69">
            <v>5.3270681847808419</v>
          </cell>
          <cell r="AI69">
            <v>0.50956728569955811</v>
          </cell>
          <cell r="AJ69">
            <v>0</v>
          </cell>
          <cell r="AK69">
            <v>0</v>
          </cell>
          <cell r="AL69">
            <v>0.37372373202070253</v>
          </cell>
          <cell r="AM69">
            <v>0</v>
          </cell>
          <cell r="AN69">
            <v>0.11670898227973929</v>
          </cell>
        </row>
        <row r="70">
          <cell r="D70" t="str">
            <v>ICN</v>
          </cell>
          <cell r="F70">
            <v>883.98172520846356</v>
          </cell>
          <cell r="J70">
            <v>1580.2592296655027</v>
          </cell>
          <cell r="K70">
            <v>1431.1037436264119</v>
          </cell>
          <cell r="L70">
            <v>130.57817197983084</v>
          </cell>
          <cell r="M70">
            <v>1326.37779422109</v>
          </cell>
          <cell r="N70">
            <v>1390.7044887459042</v>
          </cell>
          <cell r="O70">
            <v>834.73780742011706</v>
          </cell>
          <cell r="P70">
            <v>59.044323865412387</v>
          </cell>
          <cell r="R70">
            <v>135.25596555320601</v>
          </cell>
          <cell r="S70">
            <v>611.37928850100229</v>
          </cell>
          <cell r="T70">
            <v>642.22507471523363</v>
          </cell>
          <cell r="Z70">
            <v>9025.6476135021749</v>
          </cell>
          <cell r="AB70">
            <v>1580.2592296655027</v>
          </cell>
          <cell r="AC70">
            <v>883.98172520846356</v>
          </cell>
          <cell r="AD70">
            <v>1431.1037436264119</v>
          </cell>
          <cell r="AE70">
            <v>2225.4422961660212</v>
          </cell>
          <cell r="AF70">
            <v>1937.7570827220923</v>
          </cell>
          <cell r="AG70">
            <v>967.10353611368282</v>
          </cell>
          <cell r="AI70">
            <v>0.17508541185470933</v>
          </cell>
          <cell r="AJ70">
            <v>9.7941085566651848E-2</v>
          </cell>
          <cell r="AK70">
            <v>0.15855967404327989</v>
          </cell>
          <cell r="AL70">
            <v>0.24656871079664214</v>
          </cell>
          <cell r="AM70">
            <v>0.21469452007224937</v>
          </cell>
          <cell r="AN70">
            <v>0.10715059766646735</v>
          </cell>
        </row>
        <row r="71">
          <cell r="D71" t="str">
            <v>LV001C</v>
          </cell>
          <cell r="F71">
            <v>3.8482164825924166</v>
          </cell>
          <cell r="O71">
            <v>7.2166620923411182</v>
          </cell>
          <cell r="Z71">
            <v>11.064878574933534</v>
          </cell>
          <cell r="AB71">
            <v>0</v>
          </cell>
          <cell r="AC71">
            <v>3.8482164825924166</v>
          </cell>
          <cell r="AD71">
            <v>0</v>
          </cell>
          <cell r="AE71">
            <v>7.2166620923411182</v>
          </cell>
          <cell r="AF71">
            <v>0</v>
          </cell>
          <cell r="AG71">
            <v>0</v>
          </cell>
          <cell r="AI71">
            <v>0</v>
          </cell>
          <cell r="AJ71">
            <v>0.34778659851814347</v>
          </cell>
          <cell r="AK71">
            <v>0</v>
          </cell>
          <cell r="AL71">
            <v>0.65221340148185658</v>
          </cell>
          <cell r="AM71">
            <v>0</v>
          </cell>
          <cell r="AN71">
            <v>0</v>
          </cell>
        </row>
        <row r="72">
          <cell r="D72" t="str">
            <v>LV001N</v>
          </cell>
          <cell r="F72">
            <v>159.53072770022217</v>
          </cell>
          <cell r="J72">
            <v>385.40441034217054</v>
          </cell>
          <cell r="K72">
            <v>571.48391470041895</v>
          </cell>
          <cell r="L72">
            <v>56.254844698699124</v>
          </cell>
          <cell r="M72">
            <v>245.54631514302548</v>
          </cell>
          <cell r="N72">
            <v>442.89324782599442</v>
          </cell>
          <cell r="O72">
            <v>58.259726609466327</v>
          </cell>
          <cell r="R72">
            <v>11.066522747944397</v>
          </cell>
          <cell r="S72">
            <v>53.449174464181368</v>
          </cell>
          <cell r="T72">
            <v>15.945910990778302</v>
          </cell>
          <cell r="Z72">
            <v>1999.8347952229012</v>
          </cell>
          <cell r="AB72">
            <v>385.40441034217054</v>
          </cell>
          <cell r="AC72">
            <v>159.53072770022217</v>
          </cell>
          <cell r="AD72">
            <v>571.48391470041895</v>
          </cell>
          <cell r="AE72">
            <v>501.15297443546075</v>
          </cell>
          <cell r="AF72">
            <v>298.99548960720688</v>
          </cell>
          <cell r="AG72">
            <v>83.267278437421965</v>
          </cell>
          <cell r="AI72">
            <v>0.19271812414845668</v>
          </cell>
          <cell r="AJ72">
            <v>7.9771953203984988E-2</v>
          </cell>
          <cell r="AK72">
            <v>0.28576556226821798</v>
          </cell>
          <cell r="AL72">
            <v>0.25059718714395224</v>
          </cell>
          <cell r="AM72">
            <v>0.14951009469453747</v>
          </cell>
          <cell r="AN72">
            <v>4.1637078540850678E-2</v>
          </cell>
        </row>
        <row r="73">
          <cell r="D73" t="str">
            <v>LV002N</v>
          </cell>
          <cell r="F73">
            <v>448.50317582281838</v>
          </cell>
          <cell r="J73">
            <v>1344.7685783022255</v>
          </cell>
          <cell r="K73">
            <v>2600.0232571881311</v>
          </cell>
          <cell r="L73">
            <v>106.15751443003234</v>
          </cell>
          <cell r="M73">
            <v>1200.8581469022229</v>
          </cell>
          <cell r="N73">
            <v>1945.3250459153796</v>
          </cell>
          <cell r="O73">
            <v>757.15915402906603</v>
          </cell>
          <cell r="P73">
            <v>127.62464429766733</v>
          </cell>
          <cell r="R73">
            <v>28.118956383050786</v>
          </cell>
          <cell r="S73">
            <v>1105.5805421168168</v>
          </cell>
          <cell r="T73">
            <v>908.60041095621034</v>
          </cell>
          <cell r="V73">
            <v>3.6753337090807978</v>
          </cell>
          <cell r="W73">
            <v>1.6696284967278883</v>
          </cell>
          <cell r="Z73">
            <v>10578.06438854943</v>
          </cell>
          <cell r="AB73">
            <v>1344.7685783022255</v>
          </cell>
          <cell r="AC73">
            <v>448.50317582281838</v>
          </cell>
          <cell r="AD73">
            <v>2600.0232571881311</v>
          </cell>
          <cell r="AE73">
            <v>2702.4841999444457</v>
          </cell>
          <cell r="AF73">
            <v>2306.4386890190399</v>
          </cell>
          <cell r="AG73">
            <v>1175.8464882727694</v>
          </cell>
          <cell r="AI73">
            <v>0.12712803863794911</v>
          </cell>
          <cell r="AJ73">
            <v>4.2399361485104516E-2</v>
          </cell>
          <cell r="AK73">
            <v>0.24579385809020135</v>
          </cell>
          <cell r="AL73">
            <v>0.25548002930194275</v>
          </cell>
          <cell r="AM73">
            <v>0.21803976647331808</v>
          </cell>
          <cell r="AN73">
            <v>0.11115894601148417</v>
          </cell>
        </row>
        <row r="74">
          <cell r="D74" t="str">
            <v>LV003N</v>
          </cell>
          <cell r="F74">
            <v>1189.5018310337002</v>
          </cell>
          <cell r="J74">
            <v>896.25056799228139</v>
          </cell>
          <cell r="K74">
            <v>2854.9656081858261</v>
          </cell>
          <cell r="L74">
            <v>33.814100906872333</v>
          </cell>
          <cell r="M74">
            <v>1736.5539302448462</v>
          </cell>
          <cell r="N74">
            <v>319.20489208770857</v>
          </cell>
          <cell r="R74">
            <v>7.9297779794184908</v>
          </cell>
          <cell r="S74">
            <v>123.37898253971326</v>
          </cell>
          <cell r="T74">
            <v>869.71694947775336</v>
          </cell>
          <cell r="Z74">
            <v>8031.3166404481208</v>
          </cell>
          <cell r="AB74">
            <v>896.25056799228139</v>
          </cell>
          <cell r="AC74">
            <v>1189.5018310337002</v>
          </cell>
          <cell r="AD74">
            <v>2854.9656081858261</v>
          </cell>
          <cell r="AE74">
            <v>319.20489208770857</v>
          </cell>
          <cell r="AF74">
            <v>1859.9329127845594</v>
          </cell>
          <cell r="AG74">
            <v>911.46082836404457</v>
          </cell>
          <cell r="AI74">
            <v>0.11159447549091696</v>
          </cell>
          <cell r="AJ74">
            <v>0.14810794845804137</v>
          </cell>
          <cell r="AK74">
            <v>0.35547914943452269</v>
          </cell>
          <cell r="AL74">
            <v>3.9745026423201511E-2</v>
          </cell>
          <cell r="AM74">
            <v>0.23158505585714043</v>
          </cell>
          <cell r="AN74">
            <v>0.11348834433617699</v>
          </cell>
        </row>
        <row r="75">
          <cell r="D75" t="str">
            <v>LV004N</v>
          </cell>
          <cell r="J75">
            <v>177.82508576459813</v>
          </cell>
          <cell r="K75">
            <v>262.27418376537543</v>
          </cell>
          <cell r="L75">
            <v>9.8747517595772756</v>
          </cell>
          <cell r="M75">
            <v>13.04987656505029</v>
          </cell>
          <cell r="N75">
            <v>139.78626416007032</v>
          </cell>
          <cell r="O75">
            <v>67.326353135355987</v>
          </cell>
          <cell r="P75">
            <v>11.484092159297097</v>
          </cell>
          <cell r="R75">
            <v>0.47219579939753847</v>
          </cell>
          <cell r="S75">
            <v>116.98321557990799</v>
          </cell>
          <cell r="T75">
            <v>20.66120455347907</v>
          </cell>
          <cell r="Z75">
            <v>819.73722324210917</v>
          </cell>
          <cell r="AB75">
            <v>177.82508576459813</v>
          </cell>
          <cell r="AC75">
            <v>0</v>
          </cell>
          <cell r="AD75">
            <v>262.27418376537543</v>
          </cell>
          <cell r="AE75">
            <v>207.1126172954263</v>
          </cell>
          <cell r="AF75">
            <v>130.03309214495829</v>
          </cell>
          <cell r="AG75">
            <v>42.492244271751133</v>
          </cell>
          <cell r="AI75">
            <v>0.21692937775997215</v>
          </cell>
          <cell r="AJ75">
            <v>0</v>
          </cell>
          <cell r="AK75">
            <v>0.31994909628242268</v>
          </cell>
          <cell r="AL75">
            <v>0.25265732898682297</v>
          </cell>
          <cell r="AM75">
            <v>0.15862777541157608</v>
          </cell>
          <cell r="AN75">
            <v>5.1836421559206251E-2</v>
          </cell>
        </row>
        <row r="76">
          <cell r="D76" t="str">
            <v>MC103</v>
          </cell>
          <cell r="F76">
            <v>0</v>
          </cell>
          <cell r="K76">
            <v>0</v>
          </cell>
          <cell r="N76">
            <v>0</v>
          </cell>
          <cell r="Z76">
            <v>0</v>
          </cell>
          <cell r="AB76">
            <v>0</v>
          </cell>
          <cell r="AC76">
            <v>0</v>
          </cell>
          <cell r="AD76">
            <v>0</v>
          </cell>
          <cell r="AE76">
            <v>0</v>
          </cell>
          <cell r="AF76">
            <v>0</v>
          </cell>
          <cell r="AG76">
            <v>0</v>
          </cell>
          <cell r="AI76">
            <v>0</v>
          </cell>
          <cell r="AJ76">
            <v>0</v>
          </cell>
          <cell r="AK76">
            <v>0</v>
          </cell>
          <cell r="AL76">
            <v>0</v>
          </cell>
          <cell r="AM76">
            <v>0</v>
          </cell>
          <cell r="AN76">
            <v>0</v>
          </cell>
        </row>
        <row r="77">
          <cell r="D77" t="str">
            <v>NUN</v>
          </cell>
          <cell r="F77">
            <v>8.3128860160940388</v>
          </cell>
          <cell r="J77">
            <v>520.59845199177175</v>
          </cell>
          <cell r="K77">
            <v>328.410046504587</v>
          </cell>
          <cell r="L77">
            <v>22.935696887200066</v>
          </cell>
          <cell r="M77">
            <v>125.14137093952522</v>
          </cell>
          <cell r="N77">
            <v>526.59052160661588</v>
          </cell>
          <cell r="O77">
            <v>158.7685635417981</v>
          </cell>
          <cell r="P77">
            <v>27.952715289214225</v>
          </cell>
          <cell r="R77">
            <v>73.385818707117522</v>
          </cell>
          <cell r="S77">
            <v>217.02052748654847</v>
          </cell>
          <cell r="T77">
            <v>156.81541464074584</v>
          </cell>
          <cell r="Z77">
            <v>2165.9320136112183</v>
          </cell>
          <cell r="AB77">
            <v>520.59845199177175</v>
          </cell>
          <cell r="AC77">
            <v>8.3128860160940388</v>
          </cell>
          <cell r="AD77">
            <v>328.410046504587</v>
          </cell>
          <cell r="AE77">
            <v>685.35908514841401</v>
          </cell>
          <cell r="AF77">
            <v>342.16189842607366</v>
          </cell>
          <cell r="AG77">
            <v>281.08964552427778</v>
          </cell>
          <cell r="AI77">
            <v>0.24035770685331329</v>
          </cell>
          <cell r="AJ77">
            <v>3.8380179820298784E-3</v>
          </cell>
          <cell r="AK77">
            <v>0.15162527929814151</v>
          </cell>
          <cell r="AL77">
            <v>0.31642686882204002</v>
          </cell>
          <cell r="AM77">
            <v>0.15797444069151251</v>
          </cell>
          <cell r="AN77">
            <v>0.12977768635296277</v>
          </cell>
        </row>
        <row r="78">
          <cell r="D78" t="str">
            <v>OFPN</v>
          </cell>
          <cell r="F78">
            <v>8496.8975130130984</v>
          </cell>
          <cell r="J78">
            <v>4749.0136103260174</v>
          </cell>
          <cell r="K78">
            <v>7167.0579592630293</v>
          </cell>
          <cell r="L78">
            <v>440.77493206907127</v>
          </cell>
          <cell r="M78">
            <v>14461.028676890699</v>
          </cell>
          <cell r="N78">
            <v>6495.0461613450207</v>
          </cell>
          <cell r="O78">
            <v>928.9826672373523</v>
          </cell>
          <cell r="P78">
            <v>232.2590177406056</v>
          </cell>
          <cell r="R78">
            <v>204.09030547073772</v>
          </cell>
          <cell r="S78">
            <v>3398.4260988305064</v>
          </cell>
          <cell r="T78">
            <v>1066.0105183889136</v>
          </cell>
          <cell r="Z78">
            <v>47639.587460575043</v>
          </cell>
          <cell r="AB78">
            <v>4749.0136103260174</v>
          </cell>
          <cell r="AC78">
            <v>8496.8975130130984</v>
          </cell>
          <cell r="AD78">
            <v>7167.0579592630293</v>
          </cell>
          <cell r="AE78">
            <v>7424.0288285823726</v>
          </cell>
          <cell r="AF78">
            <v>17859.454775721206</v>
          </cell>
          <cell r="AG78">
            <v>1943.1347736693133</v>
          </cell>
          <cell r="AI78">
            <v>9.9686287465359458E-2</v>
          </cell>
          <cell r="AJ78">
            <v>0.1783579154635806</v>
          </cell>
          <cell r="AK78">
            <v>0.1504433254212004</v>
          </cell>
          <cell r="AL78">
            <v>0.15583738702032748</v>
          </cell>
          <cell r="AM78">
            <v>0.37488684784479093</v>
          </cell>
          <cell r="AN78">
            <v>4.0788236784741007E-2</v>
          </cell>
        </row>
        <row r="79">
          <cell r="D79" t="str">
            <v>OH003</v>
          </cell>
          <cell r="K79">
            <v>-6.0922389745944692</v>
          </cell>
          <cell r="N79">
            <v>-6.6995240720263611</v>
          </cell>
          <cell r="W79">
            <v>0</v>
          </cell>
          <cell r="Z79">
            <v>-12.791763046620829</v>
          </cell>
          <cell r="AB79">
            <v>0</v>
          </cell>
          <cell r="AC79">
            <v>0</v>
          </cell>
          <cell r="AD79">
            <v>-6.0922389745944692</v>
          </cell>
          <cell r="AE79">
            <v>-6.6995240720263611</v>
          </cell>
          <cell r="AF79">
            <v>0</v>
          </cell>
          <cell r="AG79">
            <v>0</v>
          </cell>
          <cell r="AI79">
            <v>0</v>
          </cell>
          <cell r="AJ79">
            <v>0</v>
          </cell>
          <cell r="AK79">
            <v>0.47626265061279743</v>
          </cell>
          <cell r="AL79">
            <v>0.52373734938720262</v>
          </cell>
          <cell r="AM79">
            <v>0</v>
          </cell>
          <cell r="AN79">
            <v>0</v>
          </cell>
        </row>
        <row r="80">
          <cell r="D80" t="str">
            <v>RIARN</v>
          </cell>
          <cell r="F80">
            <v>1.6098232807727304</v>
          </cell>
          <cell r="J80">
            <v>93.997696081857853</v>
          </cell>
          <cell r="K80">
            <v>5.7140979630056865</v>
          </cell>
          <cell r="L80">
            <v>8.5768432957909031</v>
          </cell>
          <cell r="M80">
            <v>3.2971575509100801</v>
          </cell>
          <cell r="N80">
            <v>6.2521011060214917</v>
          </cell>
          <cell r="O80">
            <v>29.671688387886039</v>
          </cell>
          <cell r="P80">
            <v>0.77238666298593195</v>
          </cell>
          <cell r="R80">
            <v>1.8370200275008643</v>
          </cell>
          <cell r="T80">
            <v>22.153849710837363</v>
          </cell>
          <cell r="U80">
            <v>1.3126154364534373</v>
          </cell>
          <cell r="Z80">
            <v>175.19527950402238</v>
          </cell>
          <cell r="AB80">
            <v>93.997696081857853</v>
          </cell>
          <cell r="AC80">
            <v>1.6098232807727304</v>
          </cell>
          <cell r="AD80">
            <v>5.7140979630056865</v>
          </cell>
          <cell r="AE80">
            <v>35.923789493907535</v>
          </cell>
          <cell r="AF80">
            <v>3.2971575509100801</v>
          </cell>
          <cell r="AG80">
            <v>34.652715133568506</v>
          </cell>
          <cell r="AI80">
            <v>0.53653098615422301</v>
          </cell>
          <cell r="AJ80">
            <v>9.1887366219577261E-3</v>
          </cell>
          <cell r="AK80">
            <v>3.2615593177979969E-2</v>
          </cell>
          <cell r="AL80">
            <v>0.20504998533983188</v>
          </cell>
          <cell r="AM80">
            <v>1.8819899487271169E-2</v>
          </cell>
          <cell r="AN80">
            <v>0.19779479921873638</v>
          </cell>
        </row>
        <row r="81">
          <cell r="D81" t="str">
            <v>RIHVC</v>
          </cell>
          <cell r="M81">
            <v>10.696332243766056</v>
          </cell>
          <cell r="S81">
            <v>10.706776820003009</v>
          </cell>
          <cell r="Z81">
            <v>21.403109063769065</v>
          </cell>
          <cell r="AB81">
            <v>0</v>
          </cell>
          <cell r="AC81">
            <v>0</v>
          </cell>
          <cell r="AD81">
            <v>0</v>
          </cell>
          <cell r="AE81">
            <v>0</v>
          </cell>
          <cell r="AF81">
            <v>21.403109063769065</v>
          </cell>
          <cell r="AG81">
            <v>0</v>
          </cell>
          <cell r="AI81">
            <v>0</v>
          </cell>
          <cell r="AJ81">
            <v>0</v>
          </cell>
          <cell r="AK81">
            <v>0</v>
          </cell>
          <cell r="AL81">
            <v>0</v>
          </cell>
          <cell r="AM81">
            <v>1</v>
          </cell>
          <cell r="AN81">
            <v>0</v>
          </cell>
        </row>
        <row r="82">
          <cell r="D82" t="str">
            <v>RIHVN</v>
          </cell>
          <cell r="F82">
            <v>222.22567454326384</v>
          </cell>
          <cell r="J82">
            <v>5332.3673348351094</v>
          </cell>
          <cell r="K82">
            <v>7640.3598686208361</v>
          </cell>
          <cell r="L82">
            <v>540.5376512268773</v>
          </cell>
          <cell r="M82">
            <v>2134.3269238860616</v>
          </cell>
          <cell r="N82">
            <v>8451.6345121826362</v>
          </cell>
          <cell r="O82">
            <v>3740.8112341378555</v>
          </cell>
          <cell r="P82">
            <v>640.95497591384094</v>
          </cell>
          <cell r="R82">
            <v>123.51009661072867</v>
          </cell>
          <cell r="S82">
            <v>4192.5865816916394</v>
          </cell>
          <cell r="T82">
            <v>1164.9192313953861</v>
          </cell>
          <cell r="V82">
            <v>4.0603326391806709</v>
          </cell>
          <cell r="W82">
            <v>0.39526939185213167</v>
          </cell>
          <cell r="Z82">
            <v>34188.689687075268</v>
          </cell>
          <cell r="AB82">
            <v>5332.3673348351094</v>
          </cell>
          <cell r="AC82">
            <v>222.22567454326384</v>
          </cell>
          <cell r="AD82">
            <v>7640.3598686208361</v>
          </cell>
          <cell r="AE82">
            <v>12192.445746320493</v>
          </cell>
          <cell r="AF82">
            <v>6326.9135055777006</v>
          </cell>
          <cell r="AG82">
            <v>2474.3775571778642</v>
          </cell>
          <cell r="AI82">
            <v>0.15596875410089098</v>
          </cell>
          <cell r="AJ82">
            <v>6.4999763540886527E-3</v>
          </cell>
          <cell r="AK82">
            <v>0.22347624136964825</v>
          </cell>
          <cell r="AL82">
            <v>0.35662220043869475</v>
          </cell>
          <cell r="AM82">
            <v>0.18505867184402608</v>
          </cell>
          <cell r="AN82">
            <v>7.2374155892651268E-2</v>
          </cell>
        </row>
        <row r="83">
          <cell r="D83" t="str">
            <v>RILBE</v>
          </cell>
          <cell r="J83">
            <v>8.3770567578402844</v>
          </cell>
          <cell r="K83">
            <v>78.502702132831146</v>
          </cell>
          <cell r="L83">
            <v>14.527640911417656</v>
          </cell>
          <cell r="M83">
            <v>11.752676795126296</v>
          </cell>
          <cell r="N83">
            <v>29.110522112079096</v>
          </cell>
          <cell r="O83">
            <v>9.4770425561891933</v>
          </cell>
          <cell r="P83">
            <v>7.2461525991763267</v>
          </cell>
          <cell r="S83">
            <v>41.31180074795779</v>
          </cell>
          <cell r="T83">
            <v>32.988343032507792</v>
          </cell>
          <cell r="Z83">
            <v>233.29393764512557</v>
          </cell>
          <cell r="AB83">
            <v>8.3770567578402844</v>
          </cell>
          <cell r="AC83">
            <v>0</v>
          </cell>
          <cell r="AD83">
            <v>78.502702132831146</v>
          </cell>
          <cell r="AE83">
            <v>38.587564668268286</v>
          </cell>
          <cell r="AF83">
            <v>53.064477543084088</v>
          </cell>
          <cell r="AG83">
            <v>54.762136543101775</v>
          </cell>
          <cell r="AI83">
            <v>3.5907734433215412E-2</v>
          </cell>
          <cell r="AJ83">
            <v>0</v>
          </cell>
          <cell r="AK83">
            <v>0.33649696569589099</v>
          </cell>
          <cell r="AL83">
            <v>0.16540320360559757</v>
          </cell>
          <cell r="AM83">
            <v>0.2274575931064397</v>
          </cell>
          <cell r="AN83">
            <v>0.23473450315885641</v>
          </cell>
        </row>
        <row r="84">
          <cell r="D84" t="str">
            <v>RILBN</v>
          </cell>
          <cell r="J84">
            <v>127.57500428515856</v>
          </cell>
          <cell r="K84">
            <v>83.893383411674463</v>
          </cell>
          <cell r="L84">
            <v>10.945741745162447</v>
          </cell>
          <cell r="M84">
            <v>102.00320798113374</v>
          </cell>
          <cell r="N84">
            <v>118.89277929452453</v>
          </cell>
          <cell r="O84">
            <v>206.86041378706801</v>
          </cell>
          <cell r="P84">
            <v>6.6093550553959837</v>
          </cell>
          <cell r="S84">
            <v>114.99827032431958</v>
          </cell>
          <cell r="T84">
            <v>43.88498034634938</v>
          </cell>
          <cell r="U84">
            <v>1.9737706325210043</v>
          </cell>
          <cell r="Z84">
            <v>817.63690686330767</v>
          </cell>
          <cell r="AB84">
            <v>127.57500428515856</v>
          </cell>
          <cell r="AC84">
            <v>0</v>
          </cell>
          <cell r="AD84">
            <v>83.893383411674463</v>
          </cell>
          <cell r="AE84">
            <v>325.75319308159254</v>
          </cell>
          <cell r="AF84">
            <v>217.0014783054533</v>
          </cell>
          <cell r="AG84">
            <v>63.41384777942892</v>
          </cell>
          <cell r="AI84">
            <v>0.15602892092355919</v>
          </cell>
          <cell r="AJ84">
            <v>0</v>
          </cell>
          <cell r="AK84">
            <v>0.10260469250772182</v>
          </cell>
          <cell r="AL84">
            <v>0.3984081324450926</v>
          </cell>
          <cell r="AM84">
            <v>0.26540078668651823</v>
          </cell>
          <cell r="AN84">
            <v>7.7557467437108285E-2</v>
          </cell>
        </row>
        <row r="85">
          <cell r="D85" t="str">
            <v>RIRRN</v>
          </cell>
          <cell r="J85">
            <v>476.64208305268761</v>
          </cell>
          <cell r="K85">
            <v>337.09985830182916</v>
          </cell>
          <cell r="L85">
            <v>24.158828362916903</v>
          </cell>
          <cell r="M85">
            <v>116.54478448621565</v>
          </cell>
          <cell r="N85">
            <v>262.99497446531177</v>
          </cell>
          <cell r="O85">
            <v>374.34225915752029</v>
          </cell>
          <cell r="P85">
            <v>15.32523474155035</v>
          </cell>
          <cell r="R85">
            <v>4.6848878093195578</v>
          </cell>
          <cell r="S85">
            <v>212.58285999950311</v>
          </cell>
          <cell r="T85">
            <v>77.558486314812981</v>
          </cell>
          <cell r="Z85">
            <v>1901.9342566916678</v>
          </cell>
          <cell r="AB85">
            <v>476.64208305268761</v>
          </cell>
          <cell r="AC85">
            <v>0</v>
          </cell>
          <cell r="AD85">
            <v>337.09985830182916</v>
          </cell>
          <cell r="AE85">
            <v>637.33723362283206</v>
          </cell>
          <cell r="AF85">
            <v>329.12764448571875</v>
          </cell>
          <cell r="AG85">
            <v>121.72743722860014</v>
          </cell>
          <cell r="AI85">
            <v>0.25060912666970198</v>
          </cell>
          <cell r="AJ85">
            <v>0</v>
          </cell>
          <cell r="AK85">
            <v>0.17724054189349309</v>
          </cell>
          <cell r="AL85">
            <v>0.33509950797744847</v>
          </cell>
          <cell r="AM85">
            <v>0.17304890709430831</v>
          </cell>
          <cell r="AN85">
            <v>6.400191636504815E-2</v>
          </cell>
        </row>
        <row r="86">
          <cell r="D86" t="str">
            <v>RILBE</v>
          </cell>
          <cell r="J86">
            <v>0</v>
          </cell>
          <cell r="K86">
            <v>0</v>
          </cell>
          <cell r="L86">
            <v>0</v>
          </cell>
          <cell r="M86">
            <v>0</v>
          </cell>
          <cell r="N86">
            <v>0</v>
          </cell>
          <cell r="O86">
            <v>0</v>
          </cell>
          <cell r="P86">
            <v>0</v>
          </cell>
          <cell r="S86">
            <v>0</v>
          </cell>
          <cell r="T86">
            <v>0</v>
          </cell>
          <cell r="Z86">
            <v>0</v>
          </cell>
          <cell r="AB86">
            <v>0</v>
          </cell>
          <cell r="AC86">
            <v>0</v>
          </cell>
          <cell r="AD86">
            <v>0</v>
          </cell>
          <cell r="AE86">
            <v>0</v>
          </cell>
          <cell r="AF86">
            <v>0</v>
          </cell>
          <cell r="AG86">
            <v>0</v>
          </cell>
          <cell r="AI86">
            <v>0</v>
          </cell>
          <cell r="AJ86">
            <v>0</v>
          </cell>
          <cell r="AK86">
            <v>0</v>
          </cell>
          <cell r="AL86">
            <v>0</v>
          </cell>
          <cell r="AM86">
            <v>0</v>
          </cell>
          <cell r="AN86">
            <v>0</v>
          </cell>
        </row>
        <row r="87">
          <cell r="D87" t="str">
            <v>SG002</v>
          </cell>
          <cell r="J87">
            <v>0</v>
          </cell>
          <cell r="Z87">
            <v>0</v>
          </cell>
          <cell r="AB87">
            <v>0</v>
          </cell>
          <cell r="AC87">
            <v>0</v>
          </cell>
          <cell r="AD87">
            <v>0</v>
          </cell>
          <cell r="AE87">
            <v>0</v>
          </cell>
          <cell r="AF87">
            <v>0</v>
          </cell>
          <cell r="AG87">
            <v>0</v>
          </cell>
          <cell r="AI87">
            <v>0</v>
          </cell>
          <cell r="AJ87">
            <v>0</v>
          </cell>
          <cell r="AK87">
            <v>0</v>
          </cell>
          <cell r="AL87">
            <v>0</v>
          </cell>
          <cell r="AM87">
            <v>0</v>
          </cell>
          <cell r="AN87">
            <v>0</v>
          </cell>
        </row>
        <row r="88">
          <cell r="D88" t="str">
            <v>SL001N</v>
          </cell>
          <cell r="F88">
            <v>738.00792395144458</v>
          </cell>
          <cell r="J88">
            <v>4887.348351679746</v>
          </cell>
          <cell r="K88">
            <v>1771.6265078856154</v>
          </cell>
          <cell r="L88">
            <v>115.97906813084924</v>
          </cell>
          <cell r="M88">
            <v>904.79394060401353</v>
          </cell>
          <cell r="N88">
            <v>1385.2285185676856</v>
          </cell>
          <cell r="O88">
            <v>212.63756624670526</v>
          </cell>
          <cell r="P88">
            <v>55.774427459115991</v>
          </cell>
          <cell r="R88">
            <v>228.09161546304443</v>
          </cell>
          <cell r="S88">
            <v>592.85503021187549</v>
          </cell>
          <cell r="T88">
            <v>656.78722332335235</v>
          </cell>
          <cell r="V88">
            <v>3.5490973699606294</v>
          </cell>
          <cell r="Z88">
            <v>11552.679270893406</v>
          </cell>
          <cell r="AB88">
            <v>4887.348351679746</v>
          </cell>
          <cell r="AC88">
            <v>738.00792395144458</v>
          </cell>
          <cell r="AD88">
            <v>1771.6265078856154</v>
          </cell>
          <cell r="AE88">
            <v>1597.8660848143909</v>
          </cell>
          <cell r="AF88">
            <v>1497.648970815889</v>
          </cell>
          <cell r="AG88">
            <v>1060.1814317463213</v>
          </cell>
          <cell r="AI88">
            <v>0.42304890814317497</v>
          </cell>
          <cell r="AJ88">
            <v>6.3881971155455783E-2</v>
          </cell>
          <cell r="AK88">
            <v>0.15335200314520717</v>
          </cell>
          <cell r="AL88">
            <v>0.13831129968613962</v>
          </cell>
          <cell r="AM88">
            <v>0.12963650558439427</v>
          </cell>
          <cell r="AN88">
            <v>9.1769312285628277E-2</v>
          </cell>
        </row>
        <row r="89">
          <cell r="D89" t="str">
            <v>SL002N</v>
          </cell>
          <cell r="F89">
            <v>898.06152674730538</v>
          </cell>
          <cell r="J89">
            <v>96.986249274530934</v>
          </cell>
          <cell r="K89">
            <v>539.22922636161707</v>
          </cell>
          <cell r="L89">
            <v>9.6524457567338366</v>
          </cell>
          <cell r="M89">
            <v>293.45473639570395</v>
          </cell>
          <cell r="N89">
            <v>54.790953766588579</v>
          </cell>
          <cell r="R89">
            <v>8.769340135202329</v>
          </cell>
          <cell r="S89">
            <v>19.463541304365812</v>
          </cell>
          <cell r="T89">
            <v>14.46785066506393</v>
          </cell>
          <cell r="Z89">
            <v>1934.8758704071117</v>
          </cell>
          <cell r="AB89">
            <v>96.986249274530934</v>
          </cell>
          <cell r="AC89">
            <v>898.06152674730538</v>
          </cell>
          <cell r="AD89">
            <v>539.22922636161707</v>
          </cell>
          <cell r="AE89">
            <v>54.790953766588579</v>
          </cell>
          <cell r="AF89">
            <v>312.91827770006978</v>
          </cell>
          <cell r="AG89">
            <v>32.889636557000131</v>
          </cell>
          <cell r="AI89">
            <v>5.0125308169833308E-2</v>
          </cell>
          <cell r="AJ89">
            <v>0.46414425880371685</v>
          </cell>
          <cell r="AK89">
            <v>0.27868931263697005</v>
          </cell>
          <cell r="AL89">
            <v>2.8317554942199043E-2</v>
          </cell>
          <cell r="AM89">
            <v>0.16172524681608105</v>
          </cell>
          <cell r="AN89">
            <v>1.6998318631199796E-2</v>
          </cell>
        </row>
        <row r="90">
          <cell r="D90" t="str">
            <v>TM012C</v>
          </cell>
          <cell r="E90">
            <v>1.5219140682237219E-2</v>
          </cell>
          <cell r="F90">
            <v>1.6048351617501806E-2</v>
          </cell>
          <cell r="G90">
            <v>2.5333482693390842E-2</v>
          </cell>
          <cell r="K90">
            <v>8.2987308652886314E-3</v>
          </cell>
          <cell r="L90">
            <v>1.7926102807588672E-2</v>
          </cell>
          <cell r="M90">
            <v>0.46211608506525648</v>
          </cell>
          <cell r="N90">
            <v>9.7585521316915197E-2</v>
          </cell>
          <cell r="O90">
            <v>2.6874190818882448E-3</v>
          </cell>
          <cell r="P90">
            <v>3.8577108208526489</v>
          </cell>
          <cell r="R90">
            <v>4.5927747154551933E-3</v>
          </cell>
          <cell r="S90">
            <v>0.48686177760633942</v>
          </cell>
          <cell r="X90">
            <v>1.1131403344836442E-2</v>
          </cell>
          <cell r="Z90">
            <v>5.0055116106493474</v>
          </cell>
          <cell r="AB90">
            <v>0</v>
          </cell>
          <cell r="AC90">
            <v>1.6048351617501806E-2</v>
          </cell>
          <cell r="AD90">
            <v>8.2987308652886314E-3</v>
          </cell>
          <cell r="AE90">
            <v>0.10027294039880344</v>
          </cell>
          <cell r="AF90">
            <v>0.9489778626715959</v>
          </cell>
          <cell r="AG90">
            <v>3.9319137250961576</v>
          </cell>
          <cell r="AI90">
            <v>0</v>
          </cell>
          <cell r="AJ90">
            <v>3.2061361286943274E-3</v>
          </cell>
          <cell r="AK90">
            <v>1.6579186126814451E-3</v>
          </cell>
          <cell r="AL90">
            <v>2.0032505805294774E-2</v>
          </cell>
          <cell r="AM90">
            <v>0.18958658704389428</v>
          </cell>
          <cell r="AN90">
            <v>0.78551685240943514</v>
          </cell>
        </row>
        <row r="91">
          <cell r="D91" t="str">
            <v>TM012T</v>
          </cell>
          <cell r="E91">
            <v>0</v>
          </cell>
          <cell r="F91">
            <v>0</v>
          </cell>
          <cell r="G91">
            <v>0</v>
          </cell>
          <cell r="K91">
            <v>0</v>
          </cell>
          <cell r="L91">
            <v>0</v>
          </cell>
          <cell r="M91">
            <v>0</v>
          </cell>
          <cell r="N91">
            <v>0</v>
          </cell>
          <cell r="O91">
            <v>0</v>
          </cell>
          <cell r="P91">
            <v>0</v>
          </cell>
          <cell r="R91">
            <v>0</v>
          </cell>
          <cell r="S91">
            <v>0</v>
          </cell>
          <cell r="X91">
            <v>0</v>
          </cell>
          <cell r="Z91">
            <v>0</v>
          </cell>
          <cell r="AB91">
            <v>0</v>
          </cell>
          <cell r="AC91">
            <v>0</v>
          </cell>
          <cell r="AD91">
            <v>0</v>
          </cell>
          <cell r="AE91">
            <v>0</v>
          </cell>
          <cell r="AF91">
            <v>0</v>
          </cell>
          <cell r="AG91">
            <v>0</v>
          </cell>
          <cell r="AI91">
            <v>0</v>
          </cell>
          <cell r="AJ91">
            <v>0</v>
          </cell>
          <cell r="AK91">
            <v>0</v>
          </cell>
          <cell r="AL91">
            <v>0</v>
          </cell>
          <cell r="AM91">
            <v>0</v>
          </cell>
          <cell r="AN91">
            <v>0</v>
          </cell>
        </row>
        <row r="92">
          <cell r="D92" t="str">
            <v>TS036C</v>
          </cell>
          <cell r="S92">
            <v>159.61654429331955</v>
          </cell>
          <cell r="Z92">
            <v>159.61654429331955</v>
          </cell>
          <cell r="AB92">
            <v>0</v>
          </cell>
          <cell r="AC92">
            <v>0</v>
          </cell>
          <cell r="AD92">
            <v>0</v>
          </cell>
          <cell r="AE92">
            <v>0</v>
          </cell>
          <cell r="AF92">
            <v>159.61654429331955</v>
          </cell>
          <cell r="AG92">
            <v>0</v>
          </cell>
          <cell r="AI92">
            <v>0</v>
          </cell>
          <cell r="AJ92">
            <v>0</v>
          </cell>
          <cell r="AK92">
            <v>0</v>
          </cell>
          <cell r="AL92">
            <v>0</v>
          </cell>
          <cell r="AM92">
            <v>1</v>
          </cell>
          <cell r="AN92">
            <v>0</v>
          </cell>
        </row>
        <row r="93">
          <cell r="D93" t="str">
            <v>URC</v>
          </cell>
          <cell r="J93">
            <v>1.6464099653789404</v>
          </cell>
          <cell r="T93">
            <v>9.0934190336090488</v>
          </cell>
          <cell r="Z93">
            <v>10.739828998987988</v>
          </cell>
          <cell r="AB93">
            <v>1.6464099653789404</v>
          </cell>
          <cell r="AC93">
            <v>0</v>
          </cell>
          <cell r="AD93">
            <v>0</v>
          </cell>
          <cell r="AE93">
            <v>0</v>
          </cell>
          <cell r="AF93">
            <v>0</v>
          </cell>
          <cell r="AG93">
            <v>9.0934190336090488</v>
          </cell>
          <cell r="AI93">
            <v>0.1532994580764816</v>
          </cell>
          <cell r="AJ93">
            <v>0</v>
          </cell>
          <cell r="AK93">
            <v>0</v>
          </cell>
          <cell r="AL93">
            <v>0</v>
          </cell>
          <cell r="AM93">
            <v>0</v>
          </cell>
          <cell r="AN93">
            <v>0.84670054192351851</v>
          </cell>
        </row>
        <row r="94">
          <cell r="D94" t="str">
            <v>URN</v>
          </cell>
          <cell r="F94">
            <v>1246.2315706425375</v>
          </cell>
          <cell r="J94">
            <v>515.7192053293287</v>
          </cell>
          <cell r="K94">
            <v>1080.6393491500078</v>
          </cell>
          <cell r="L94">
            <v>48.328636405066753</v>
          </cell>
          <cell r="M94">
            <v>1242.1442770943868</v>
          </cell>
          <cell r="N94">
            <v>745.44367531809723</v>
          </cell>
          <cell r="O94">
            <v>402.65262147910408</v>
          </cell>
          <cell r="P94">
            <v>48.812366819619996</v>
          </cell>
          <cell r="R94">
            <v>27.367278577258869</v>
          </cell>
          <cell r="S94">
            <v>306.35123917495713</v>
          </cell>
          <cell r="T94">
            <v>212.23175606582129</v>
          </cell>
          <cell r="W94">
            <v>0</v>
          </cell>
          <cell r="Z94">
            <v>5875.9219760561855</v>
          </cell>
          <cell r="AB94">
            <v>515.7192053293287</v>
          </cell>
          <cell r="AC94">
            <v>1246.2315706425375</v>
          </cell>
          <cell r="AD94">
            <v>1080.6393491500078</v>
          </cell>
          <cell r="AE94">
            <v>1148.0962967972014</v>
          </cell>
          <cell r="AF94">
            <v>1548.4955162693439</v>
          </cell>
          <cell r="AG94">
            <v>336.74003786776666</v>
          </cell>
          <cell r="AI94">
            <v>8.7768218746068216E-2</v>
          </cell>
          <cell r="AJ94">
            <v>0.21209123874020294</v>
          </cell>
          <cell r="AK94">
            <v>0.18390975127877954</v>
          </cell>
          <cell r="AL94">
            <v>0.19538998330399601</v>
          </cell>
          <cell r="AM94">
            <v>0.2635323482134912</v>
          </cell>
          <cell r="AN94">
            <v>5.7308459717462179E-2</v>
          </cell>
        </row>
        <row r="95">
          <cell r="E95">
            <v>1.5219140682237219E-2</v>
          </cell>
          <cell r="F95">
            <v>22150.986213978333</v>
          </cell>
          <cell r="G95">
            <v>2.5333482693390842E-2</v>
          </cell>
          <cell r="J95">
            <v>30024.491802696997</v>
          </cell>
          <cell r="K95">
            <v>54549.651110655119</v>
          </cell>
          <cell r="L95">
            <v>4775.3543471059538</v>
          </cell>
          <cell r="M95">
            <v>39855.314646055194</v>
          </cell>
          <cell r="N95">
            <v>48538.140409182633</v>
          </cell>
          <cell r="O95">
            <v>19536.92696119535</v>
          </cell>
          <cell r="P95">
            <v>2360.2133327701654</v>
          </cell>
          <cell r="R95">
            <v>2089.2973729315368</v>
          </cell>
          <cell r="S95">
            <v>20207.994313316594</v>
          </cell>
          <cell r="T95">
            <v>8572.091621195872</v>
          </cell>
          <cell r="U95">
            <v>3.2863860689744415</v>
          </cell>
          <cell r="V95">
            <v>14.622737518527517</v>
          </cell>
          <cell r="W95">
            <v>2.06489788858002</v>
          </cell>
          <cell r="X95">
            <v>1.1131403344836442E-2</v>
          </cell>
          <cell r="Y95">
            <v>11.553673141685735</v>
          </cell>
          <cell r="Z95">
            <v>252692.04150972824</v>
          </cell>
          <cell r="AB95">
            <v>30024.491802696997</v>
          </cell>
          <cell r="AC95">
            <v>22150.986213978333</v>
          </cell>
          <cell r="AD95">
            <v>54549.651110655119</v>
          </cell>
          <cell r="AE95">
            <v>68075.067370377976</v>
          </cell>
          <cell r="AF95">
            <v>60063.308959371789</v>
          </cell>
          <cell r="AG95">
            <v>17828.536052648007</v>
          </cell>
          <cell r="AI95">
            <v>0.11881850976909814</v>
          </cell>
          <cell r="AJ95">
            <v>8.7660007341883603E-2</v>
          </cell>
          <cell r="AK95">
            <v>0.21587403696904733</v>
          </cell>
          <cell r="AL95">
            <v>0.26939933273584005</v>
          </cell>
          <cell r="AM95">
            <v>0.23769371049645602</v>
          </cell>
          <cell r="AN95">
            <v>7.0554402687674822E-2</v>
          </cell>
        </row>
        <row r="96">
          <cell r="D96" t="str">
            <v>ARS</v>
          </cell>
          <cell r="J96">
            <v>51.302092344021382</v>
          </cell>
          <cell r="Z96">
            <v>51.302092344021382</v>
          </cell>
          <cell r="AB96">
            <v>51.302092344021382</v>
          </cell>
          <cell r="AC96">
            <v>0</v>
          </cell>
          <cell r="AD96">
            <v>0</v>
          </cell>
          <cell r="AE96">
            <v>0</v>
          </cell>
          <cell r="AF96">
            <v>0</v>
          </cell>
          <cell r="AG96">
            <v>0</v>
          </cell>
          <cell r="AI96">
            <v>1</v>
          </cell>
          <cell r="AJ96">
            <v>0</v>
          </cell>
          <cell r="AK96">
            <v>0</v>
          </cell>
          <cell r="AL96">
            <v>0</v>
          </cell>
          <cell r="AM96">
            <v>0</v>
          </cell>
          <cell r="AN96">
            <v>0</v>
          </cell>
        </row>
        <row r="97">
          <cell r="D97" t="str">
            <v>CC020</v>
          </cell>
          <cell r="S97">
            <v>132.24432002692697</v>
          </cell>
          <cell r="Z97">
            <v>132.24432002692697</v>
          </cell>
          <cell r="AB97">
            <v>0</v>
          </cell>
          <cell r="AC97">
            <v>0</v>
          </cell>
          <cell r="AD97">
            <v>0</v>
          </cell>
          <cell r="AE97">
            <v>0</v>
          </cell>
          <cell r="AF97">
            <v>132.24432002692697</v>
          </cell>
          <cell r="AG97">
            <v>0</v>
          </cell>
          <cell r="AI97">
            <v>0</v>
          </cell>
          <cell r="AJ97">
            <v>0</v>
          </cell>
          <cell r="AK97">
            <v>0</v>
          </cell>
          <cell r="AL97">
            <v>0</v>
          </cell>
          <cell r="AM97">
            <v>1</v>
          </cell>
          <cell r="AN97">
            <v>0</v>
          </cell>
        </row>
        <row r="98">
          <cell r="D98" t="str">
            <v>DS002S</v>
          </cell>
          <cell r="F98">
            <v>20.711531802872887</v>
          </cell>
          <cell r="K98">
            <v>1141.0249001599682</v>
          </cell>
          <cell r="M98">
            <v>20.696328575057205</v>
          </cell>
          <cell r="N98">
            <v>507.83814022268768</v>
          </cell>
          <cell r="O98">
            <v>225.23555868127266</v>
          </cell>
          <cell r="P98">
            <v>2.8416334091133431</v>
          </cell>
          <cell r="S98">
            <v>55.825823516350425</v>
          </cell>
          <cell r="Z98">
            <v>1974.1739163673226</v>
          </cell>
          <cell r="AB98">
            <v>0</v>
          </cell>
          <cell r="AC98">
            <v>20.711531802872887</v>
          </cell>
          <cell r="AD98">
            <v>1141.0249001599682</v>
          </cell>
          <cell r="AE98">
            <v>733.07369890396035</v>
          </cell>
          <cell r="AF98">
            <v>76.522152091407634</v>
          </cell>
          <cell r="AG98">
            <v>2.8416334091134559</v>
          </cell>
          <cell r="AI98">
            <v>0</v>
          </cell>
          <cell r="AJ98">
            <v>1.0491239718628325E-2</v>
          </cell>
          <cell r="AK98">
            <v>0.57797587674523032</v>
          </cell>
          <cell r="AL98">
            <v>0.37133187346173091</v>
          </cell>
          <cell r="AM98">
            <v>3.8761606288576667E-2</v>
          </cell>
          <cell r="AN98">
            <v>1.4394037858337959E-3</v>
          </cell>
        </row>
        <row r="99">
          <cell r="D99" t="str">
            <v>DS003S</v>
          </cell>
          <cell r="F99">
            <v>466.46475313115894</v>
          </cell>
          <cell r="J99">
            <v>450.88144043488023</v>
          </cell>
          <cell r="K99">
            <v>2510.4023542731875</v>
          </cell>
          <cell r="L99">
            <v>817.54082485364643</v>
          </cell>
          <cell r="M99">
            <v>143.95489623125161</v>
          </cell>
          <cell r="N99">
            <v>828.52570917561627</v>
          </cell>
          <cell r="O99">
            <v>701.67484045862648</v>
          </cell>
          <cell r="P99">
            <v>4.8804419953072102</v>
          </cell>
          <cell r="R99">
            <v>36.950310051510947</v>
          </cell>
          <cell r="S99">
            <v>464.91536810824311</v>
          </cell>
          <cell r="Z99">
            <v>6426.1909387134301</v>
          </cell>
          <cell r="AB99">
            <v>450.88144043488023</v>
          </cell>
          <cell r="AC99">
            <v>466.46475313115894</v>
          </cell>
          <cell r="AD99">
            <v>2510.4023542731875</v>
          </cell>
          <cell r="AE99">
            <v>1530.2005496342426</v>
          </cell>
          <cell r="AF99">
            <v>608.87026433949472</v>
          </cell>
          <cell r="AG99">
            <v>859.37157690046661</v>
          </cell>
          <cell r="AI99">
            <v>7.0163094239641427E-2</v>
          </cell>
          <cell r="AJ99">
            <v>7.2588063065637531E-2</v>
          </cell>
          <cell r="AK99">
            <v>0.39065169059165678</v>
          </cell>
          <cell r="AL99">
            <v>0.23811937183749474</v>
          </cell>
          <cell r="AM99">
            <v>9.4748237353400974E-2</v>
          </cell>
          <cell r="AN99">
            <v>0.1337295429121686</v>
          </cell>
        </row>
        <row r="100">
          <cell r="D100" t="str">
            <v>DS004C</v>
          </cell>
          <cell r="S100">
            <v>107.17814795758105</v>
          </cell>
          <cell r="Z100">
            <v>107.17814795758105</v>
          </cell>
          <cell r="AB100">
            <v>0</v>
          </cell>
          <cell r="AC100">
            <v>0</v>
          </cell>
          <cell r="AD100">
            <v>0</v>
          </cell>
          <cell r="AE100">
            <v>0</v>
          </cell>
          <cell r="AF100">
            <v>107.17814795758105</v>
          </cell>
          <cell r="AG100">
            <v>0</v>
          </cell>
          <cell r="AI100">
            <v>0</v>
          </cell>
          <cell r="AJ100">
            <v>0</v>
          </cell>
          <cell r="AK100">
            <v>0</v>
          </cell>
          <cell r="AL100">
            <v>0</v>
          </cell>
          <cell r="AM100">
            <v>1</v>
          </cell>
          <cell r="AN100">
            <v>0</v>
          </cell>
        </row>
        <row r="101">
          <cell r="D101" t="str">
            <v>DS004S</v>
          </cell>
          <cell r="F101">
            <v>1156.000124451321</v>
          </cell>
          <cell r="J101">
            <v>1470.2681660068622</v>
          </cell>
          <cell r="K101">
            <v>4997.2252082062987</v>
          </cell>
          <cell r="L101">
            <v>155.23098379281819</v>
          </cell>
          <cell r="M101">
            <v>367.43219687225189</v>
          </cell>
          <cell r="N101">
            <v>3756.856470138131</v>
          </cell>
          <cell r="O101">
            <v>5059.0547556872116</v>
          </cell>
          <cell r="R101">
            <v>47.234416275971533</v>
          </cell>
          <cell r="S101">
            <v>1635.0808639569927</v>
          </cell>
          <cell r="X101">
            <v>0</v>
          </cell>
          <cell r="Z101">
            <v>18644.383185387858</v>
          </cell>
          <cell r="AB101">
            <v>1470.2681660068622</v>
          </cell>
          <cell r="AC101">
            <v>1156.000124451321</v>
          </cell>
          <cell r="AD101">
            <v>4997.2252082062987</v>
          </cell>
          <cell r="AE101">
            <v>8815.9112258253426</v>
          </cell>
          <cell r="AF101">
            <v>2002.5130608292448</v>
          </cell>
          <cell r="AG101">
            <v>202.46540006878786</v>
          </cell>
          <cell r="AI101">
            <v>7.8858504000237126E-2</v>
          </cell>
          <cell r="AJ101">
            <v>6.2002594183824311E-2</v>
          </cell>
          <cell r="AK101">
            <v>0.2680284543884921</v>
          </cell>
          <cell r="AL101">
            <v>0.47284542149587588</v>
          </cell>
          <cell r="AM101">
            <v>0.10740570180936165</v>
          </cell>
          <cell r="AN101">
            <v>1.0859324122208872E-2</v>
          </cell>
        </row>
        <row r="102">
          <cell r="D102" t="str">
            <v>DS005S</v>
          </cell>
          <cell r="F102">
            <v>160.93720781635358</v>
          </cell>
          <cell r="H102">
            <v>2.8074017814696184</v>
          </cell>
          <cell r="I102">
            <v>12.175777237013923</v>
          </cell>
          <cell r="K102">
            <v>2859.715379769812</v>
          </cell>
          <cell r="L102">
            <v>1686.5780825961403</v>
          </cell>
          <cell r="M102">
            <v>774.11956670894222</v>
          </cell>
          <cell r="N102">
            <v>8887.7191233179547</v>
          </cell>
          <cell r="O102">
            <v>7853.960781761637</v>
          </cell>
          <cell r="R102">
            <v>45.562422559636467</v>
          </cell>
          <cell r="S102">
            <v>3646.4115308135156</v>
          </cell>
          <cell r="Z102">
            <v>25929.987274362476</v>
          </cell>
          <cell r="AB102">
            <v>0</v>
          </cell>
          <cell r="AC102">
            <v>160.93720781635358</v>
          </cell>
          <cell r="AD102">
            <v>2859.715379769812</v>
          </cell>
          <cell r="AE102">
            <v>16741.679905079593</v>
          </cell>
          <cell r="AF102">
            <v>4420.5310975224575</v>
          </cell>
          <cell r="AG102">
            <v>1747.1236841742611</v>
          </cell>
          <cell r="AI102">
            <v>0</v>
          </cell>
          <cell r="AJ102">
            <v>6.2066057385024472E-3</v>
          </cell>
          <cell r="AK102">
            <v>0.11028603097685562</v>
          </cell>
          <cell r="AL102">
            <v>0.64564936835246511</v>
          </cell>
          <cell r="AM102">
            <v>0.17047949352035083</v>
          </cell>
          <cell r="AN102">
            <v>6.7378501411825956E-2</v>
          </cell>
        </row>
        <row r="103">
          <cell r="D103" t="str">
            <v>DS006S</v>
          </cell>
          <cell r="F103">
            <v>529.17996946623134</v>
          </cell>
          <cell r="J103">
            <v>1087.3997024566927</v>
          </cell>
          <cell r="K103">
            <v>1067.2879076561373</v>
          </cell>
          <cell r="M103">
            <v>626.73034222892761</v>
          </cell>
          <cell r="N103">
            <v>1323.0683275589772</v>
          </cell>
          <cell r="S103">
            <v>41.773859873068702</v>
          </cell>
          <cell r="T103">
            <v>84.986542385190134</v>
          </cell>
          <cell r="Z103">
            <v>4760.4266516252246</v>
          </cell>
          <cell r="AB103">
            <v>1087.3997024566927</v>
          </cell>
          <cell r="AC103">
            <v>529.17996946623134</v>
          </cell>
          <cell r="AD103">
            <v>1067.2879076561373</v>
          </cell>
          <cell r="AE103">
            <v>1323.0683275589772</v>
          </cell>
          <cell r="AF103">
            <v>668.50420210199627</v>
          </cell>
          <cell r="AG103">
            <v>84.98654238518975</v>
          </cell>
          <cell r="AI103">
            <v>0.22842484130817373</v>
          </cell>
          <cell r="AJ103">
            <v>0.11116229871655887</v>
          </cell>
          <cell r="AK103">
            <v>0.22420005301242524</v>
          </cell>
          <cell r="AL103">
            <v>0.27793061932952534</v>
          </cell>
          <cell r="AM103">
            <v>0.14042947219316296</v>
          </cell>
          <cell r="AN103">
            <v>1.7852715440153894E-2</v>
          </cell>
        </row>
        <row r="104">
          <cell r="D104" t="str">
            <v>EHS</v>
          </cell>
          <cell r="J104">
            <v>132.66205919787774</v>
          </cell>
          <cell r="Z104">
            <v>132.66205919787774</v>
          </cell>
          <cell r="AB104">
            <v>132.66205919787774</v>
          </cell>
          <cell r="AC104">
            <v>0</v>
          </cell>
          <cell r="AD104">
            <v>0</v>
          </cell>
          <cell r="AE104">
            <v>0</v>
          </cell>
          <cell r="AF104">
            <v>0</v>
          </cell>
          <cell r="AG104">
            <v>0</v>
          </cell>
          <cell r="AI104">
            <v>1</v>
          </cell>
          <cell r="AJ104">
            <v>0</v>
          </cell>
          <cell r="AK104">
            <v>0</v>
          </cell>
          <cell r="AL104">
            <v>0</v>
          </cell>
          <cell r="AM104">
            <v>0</v>
          </cell>
          <cell r="AN104">
            <v>0</v>
          </cell>
        </row>
        <row r="105">
          <cell r="D105" t="str">
            <v>HVWS</v>
          </cell>
          <cell r="F105">
            <v>86.386783991858962</v>
          </cell>
          <cell r="J105">
            <v>1316.8541184325613</v>
          </cell>
          <cell r="K105">
            <v>1586.854189449853</v>
          </cell>
          <cell r="L105">
            <v>212.49278604124194</v>
          </cell>
          <cell r="M105">
            <v>143.62546799792102</v>
          </cell>
          <cell r="N105">
            <v>1770.2361766461586</v>
          </cell>
          <cell r="O105">
            <v>1517.2321287172454</v>
          </cell>
          <cell r="P105">
            <v>8.1418457667195181</v>
          </cell>
          <cell r="R105">
            <v>4.0627624648850693</v>
          </cell>
          <cell r="S105">
            <v>520.5621443193611</v>
          </cell>
          <cell r="T105">
            <v>553.23355401321783</v>
          </cell>
          <cell r="Z105">
            <v>7719.6819578410241</v>
          </cell>
          <cell r="AB105">
            <v>1316.8541184325613</v>
          </cell>
          <cell r="AC105">
            <v>86.386783991858962</v>
          </cell>
          <cell r="AD105">
            <v>1586.854189449853</v>
          </cell>
          <cell r="AE105">
            <v>3287.4683053634039</v>
          </cell>
          <cell r="AF105">
            <v>664.18761231728217</v>
          </cell>
          <cell r="AG105">
            <v>777.93094828606445</v>
          </cell>
          <cell r="AI105">
            <v>0.17058398592379939</v>
          </cell>
          <cell r="AJ105">
            <v>1.119045894165553E-2</v>
          </cell>
          <cell r="AK105">
            <v>0.20555952928061444</v>
          </cell>
          <cell r="AL105">
            <v>0.42585540742701988</v>
          </cell>
          <cell r="AM105">
            <v>8.603820933874802E-2</v>
          </cell>
          <cell r="AN105">
            <v>0.10077240908816271</v>
          </cell>
        </row>
        <row r="106">
          <cell r="D106" t="str">
            <v>ICC</v>
          </cell>
          <cell r="F106">
            <v>43.024277851346888</v>
          </cell>
          <cell r="J106">
            <v>68.822406662254537</v>
          </cell>
          <cell r="K106">
            <v>17.021558960514941</v>
          </cell>
          <cell r="L106">
            <v>22.344521771016595</v>
          </cell>
          <cell r="M106">
            <v>42.689197408482968</v>
          </cell>
          <cell r="N106">
            <v>206.82292076250008</v>
          </cell>
          <cell r="O106">
            <v>52.650507977289486</v>
          </cell>
          <cell r="S106">
            <v>3.3105002105115631</v>
          </cell>
          <cell r="Z106">
            <v>456.68589160391701</v>
          </cell>
          <cell r="AB106">
            <v>68.822406662254537</v>
          </cell>
          <cell r="AC106">
            <v>43.024277851346888</v>
          </cell>
          <cell r="AD106">
            <v>17.021558960514941</v>
          </cell>
          <cell r="AE106">
            <v>259.47342873978954</v>
          </cell>
          <cell r="AF106">
            <v>45.999697618994531</v>
          </cell>
          <cell r="AG106">
            <v>22.344521771016559</v>
          </cell>
          <cell r="AI106">
            <v>0.15069965577553709</v>
          </cell>
          <cell r="AJ106">
            <v>9.4209781038433693E-2</v>
          </cell>
          <cell r="AK106">
            <v>3.7271917686648649E-2</v>
          </cell>
          <cell r="AL106">
            <v>0.56816607105706352</v>
          </cell>
          <cell r="AM106">
            <v>0.10072502449646507</v>
          </cell>
          <cell r="AN106">
            <v>4.8927549945851904E-2</v>
          </cell>
        </row>
        <row r="107">
          <cell r="D107" t="str">
            <v>ICS</v>
          </cell>
          <cell r="F107">
            <v>739.8255218282294</v>
          </cell>
          <cell r="I107">
            <v>32.069408850619595</v>
          </cell>
          <cell r="J107">
            <v>1205.6459761196948</v>
          </cell>
          <cell r="K107">
            <v>2130.5122549422381</v>
          </cell>
          <cell r="L107">
            <v>331.62254264401241</v>
          </cell>
          <cell r="M107">
            <v>213.18698639484435</v>
          </cell>
          <cell r="N107">
            <v>1461.4628711823489</v>
          </cell>
          <cell r="O107">
            <v>1188.7526537331619</v>
          </cell>
          <cell r="R107">
            <v>15.753660312073794</v>
          </cell>
          <cell r="S107">
            <v>571.35436349076031</v>
          </cell>
          <cell r="Z107">
            <v>7890.1862394979817</v>
          </cell>
          <cell r="AB107">
            <v>1205.6459761196948</v>
          </cell>
          <cell r="AC107">
            <v>739.8255218282294</v>
          </cell>
          <cell r="AD107">
            <v>2130.5122549422381</v>
          </cell>
          <cell r="AE107">
            <v>2650.2155249155107</v>
          </cell>
          <cell r="AF107">
            <v>784.54134988560463</v>
          </cell>
          <cell r="AG107">
            <v>379.44561180670462</v>
          </cell>
          <cell r="AI107">
            <v>0.15280323423600262</v>
          </cell>
          <cell r="AJ107">
            <v>9.3765279978397731E-2</v>
          </cell>
          <cell r="AK107">
            <v>0.2700205280677625</v>
          </cell>
          <cell r="AL107">
            <v>0.33588757533359981</v>
          </cell>
          <cell r="AM107">
            <v>9.9432551535757113E-2</v>
          </cell>
          <cell r="AN107">
            <v>4.8090830848480343E-2</v>
          </cell>
        </row>
        <row r="108">
          <cell r="D108" t="str">
            <v>LV001C</v>
          </cell>
          <cell r="S108">
            <v>11.438213064581513</v>
          </cell>
          <cell r="Z108">
            <v>11.438213064581513</v>
          </cell>
          <cell r="AB108">
            <v>0</v>
          </cell>
          <cell r="AC108">
            <v>0</v>
          </cell>
          <cell r="AD108">
            <v>0</v>
          </cell>
          <cell r="AE108">
            <v>0</v>
          </cell>
          <cell r="AF108">
            <v>11.438213064581513</v>
          </cell>
          <cell r="AG108">
            <v>0</v>
          </cell>
          <cell r="AI108">
            <v>0</v>
          </cell>
          <cell r="AJ108">
            <v>0</v>
          </cell>
          <cell r="AK108">
            <v>0</v>
          </cell>
          <cell r="AL108">
            <v>0</v>
          </cell>
          <cell r="AM108">
            <v>1</v>
          </cell>
          <cell r="AN108">
            <v>0</v>
          </cell>
        </row>
        <row r="109">
          <cell r="D109" t="str">
            <v>LV001S</v>
          </cell>
          <cell r="J109">
            <v>78.072557411703144</v>
          </cell>
          <cell r="K109">
            <v>454.21579279403818</v>
          </cell>
          <cell r="L109">
            <v>579.94100659845503</v>
          </cell>
          <cell r="M109">
            <v>6.7842774321931385</v>
          </cell>
          <cell r="N109">
            <v>654.39057673111847</v>
          </cell>
          <cell r="O109">
            <v>294.55962354353744</v>
          </cell>
          <cell r="R109">
            <v>0.90385407974397092</v>
          </cell>
          <cell r="S109">
            <v>64.470123872692596</v>
          </cell>
          <cell r="T109">
            <v>78.779176518412527</v>
          </cell>
          <cell r="Z109">
            <v>2212.1169889818948</v>
          </cell>
          <cell r="AB109">
            <v>78.072557411703144</v>
          </cell>
          <cell r="AC109">
            <v>0</v>
          </cell>
          <cell r="AD109">
            <v>454.21579279403818</v>
          </cell>
          <cell r="AE109">
            <v>948.95020027465591</v>
          </cell>
          <cell r="AF109">
            <v>71.254401304885732</v>
          </cell>
          <cell r="AG109">
            <v>659.62403719661165</v>
          </cell>
          <cell r="AI109">
            <v>3.5293141276237505E-2</v>
          </cell>
          <cell r="AJ109">
            <v>0</v>
          </cell>
          <cell r="AK109">
            <v>0.20533081887458698</v>
          </cell>
          <cell r="AL109">
            <v>0.42897830675374948</v>
          </cell>
          <cell r="AM109">
            <v>3.2210955234189431E-2</v>
          </cell>
          <cell r="AN109">
            <v>0.29818677786123654</v>
          </cell>
        </row>
        <row r="110">
          <cell r="D110" t="str">
            <v>LV002S</v>
          </cell>
          <cell r="F110">
            <v>8.8803955328631989</v>
          </cell>
          <cell r="J110">
            <v>101.00984744273228</v>
          </cell>
          <cell r="K110">
            <v>138.19859105105957</v>
          </cell>
          <cell r="L110">
            <v>105.35042191865803</v>
          </cell>
          <cell r="M110">
            <v>32.350688146522877</v>
          </cell>
          <cell r="N110">
            <v>417.45969579027474</v>
          </cell>
          <cell r="O110">
            <v>672.98964431785964</v>
          </cell>
          <cell r="R110">
            <v>2.960716551963936</v>
          </cell>
          <cell r="S110">
            <v>255.05766857988243</v>
          </cell>
          <cell r="T110">
            <v>172.32472951729457</v>
          </cell>
          <cell r="Z110">
            <v>1906.5823988491113</v>
          </cell>
          <cell r="AB110">
            <v>101.00984744273228</v>
          </cell>
          <cell r="AC110">
            <v>8.8803955328631989</v>
          </cell>
          <cell r="AD110">
            <v>138.19859105105957</v>
          </cell>
          <cell r="AE110">
            <v>1090.4493401081345</v>
          </cell>
          <cell r="AF110">
            <v>287.40835672640532</v>
          </cell>
          <cell r="AG110">
            <v>280.6358679879163</v>
          </cell>
          <cell r="AI110">
            <v>5.2979534219819623E-2</v>
          </cell>
          <cell r="AJ110">
            <v>4.6577559607304453E-3</v>
          </cell>
          <cell r="AK110">
            <v>7.2484982099111847E-2</v>
          </cell>
          <cell r="AL110">
            <v>0.57193926722829969</v>
          </cell>
          <cell r="AM110">
            <v>0.15074531103397176</v>
          </cell>
          <cell r="AN110">
            <v>0.14719314945806655</v>
          </cell>
        </row>
        <row r="111">
          <cell r="D111" t="str">
            <v>LV003S</v>
          </cell>
          <cell r="F111">
            <v>216.96999993382056</v>
          </cell>
          <cell r="J111">
            <v>108.8869231215007</v>
          </cell>
          <cell r="K111">
            <v>678.70995674517803</v>
          </cell>
          <cell r="M111">
            <v>26.535784059071545</v>
          </cell>
          <cell r="N111">
            <v>352.92215586939955</v>
          </cell>
          <cell r="O111">
            <v>90.861590519770402</v>
          </cell>
          <cell r="S111">
            <v>87.197732362142858</v>
          </cell>
          <cell r="T111">
            <v>47.015759298201736</v>
          </cell>
          <cell r="Z111">
            <v>1609.0999019090857</v>
          </cell>
          <cell r="AB111">
            <v>108.8869231215007</v>
          </cell>
          <cell r="AC111">
            <v>216.96999993382056</v>
          </cell>
          <cell r="AD111">
            <v>678.70995674517803</v>
          </cell>
          <cell r="AE111">
            <v>443.78374638916995</v>
          </cell>
          <cell r="AF111">
            <v>113.7335164212144</v>
          </cell>
          <cell r="AG111">
            <v>47.015759298202056</v>
          </cell>
          <cell r="AI111">
            <v>6.766946103987323E-2</v>
          </cell>
          <cell r="AJ111">
            <v>0.13483935936880032</v>
          </cell>
          <cell r="AK111">
            <v>0.42179479095109984</v>
          </cell>
          <cell r="AL111">
            <v>0.27579626713210986</v>
          </cell>
          <cell r="AM111">
            <v>7.0681451342006457E-2</v>
          </cell>
          <cell r="AN111">
            <v>2.9218670166110326E-2</v>
          </cell>
        </row>
        <row r="112">
          <cell r="D112" t="str">
            <v>LV004S</v>
          </cell>
          <cell r="J112">
            <v>26.185129096588053</v>
          </cell>
          <cell r="Z112">
            <v>26.185129096588053</v>
          </cell>
          <cell r="AB112">
            <v>26.185129096588053</v>
          </cell>
          <cell r="AC112">
            <v>0</v>
          </cell>
          <cell r="AD112">
            <v>0</v>
          </cell>
          <cell r="AE112">
            <v>0</v>
          </cell>
          <cell r="AF112">
            <v>0</v>
          </cell>
          <cell r="AG112">
            <v>0</v>
          </cell>
          <cell r="AI112">
            <v>1</v>
          </cell>
          <cell r="AJ112">
            <v>0</v>
          </cell>
          <cell r="AK112">
            <v>0</v>
          </cell>
          <cell r="AL112">
            <v>0</v>
          </cell>
          <cell r="AM112">
            <v>0</v>
          </cell>
          <cell r="AN112">
            <v>0</v>
          </cell>
        </row>
        <row r="113">
          <cell r="D113" t="str">
            <v>NUS</v>
          </cell>
          <cell r="F113">
            <v>204.78198794908144</v>
          </cell>
          <cell r="J113">
            <v>365.8750111204472</v>
          </cell>
          <cell r="K113">
            <v>340.00165538016938</v>
          </cell>
          <cell r="L113">
            <v>84.969176624481818</v>
          </cell>
          <cell r="M113">
            <v>49.807668471587419</v>
          </cell>
          <cell r="N113">
            <v>662.39091363756904</v>
          </cell>
          <cell r="O113">
            <v>309.64188244365465</v>
          </cell>
          <cell r="S113">
            <v>189.70591377756332</v>
          </cell>
          <cell r="T113">
            <v>3.597890633677455</v>
          </cell>
          <cell r="Z113">
            <v>2210.7721000382312</v>
          </cell>
          <cell r="AB113">
            <v>365.8750111204472</v>
          </cell>
          <cell r="AC113">
            <v>204.78198794908144</v>
          </cell>
          <cell r="AD113">
            <v>340.00165538016938</v>
          </cell>
          <cell r="AE113">
            <v>972.03279608122375</v>
          </cell>
          <cell r="AF113">
            <v>239.51358224915074</v>
          </cell>
          <cell r="AG113">
            <v>88.567067258158659</v>
          </cell>
          <cell r="AI113">
            <v>0.1654964847412902</v>
          </cell>
          <cell r="AJ113">
            <v>9.262917147612823E-2</v>
          </cell>
          <cell r="AK113">
            <v>0.15379317269938844</v>
          </cell>
          <cell r="AL113">
            <v>0.43968023482131618</v>
          </cell>
          <cell r="AM113">
            <v>0.108339336399717</v>
          </cell>
          <cell r="AN113">
            <v>4.0061599862159944E-2</v>
          </cell>
        </row>
        <row r="114">
          <cell r="D114" t="str">
            <v>OFPS</v>
          </cell>
          <cell r="F114">
            <v>309.5352555637316</v>
          </cell>
          <cell r="J114">
            <v>505.98347763064555</v>
          </cell>
          <cell r="K114">
            <v>781.70809702580641</v>
          </cell>
          <cell r="L114">
            <v>62.640617174154151</v>
          </cell>
          <cell r="M114">
            <v>243.91790899957644</v>
          </cell>
          <cell r="N114">
            <v>1251.465227732976</v>
          </cell>
          <cell r="O114">
            <v>1318.1441595937811</v>
          </cell>
          <cell r="R114">
            <v>11.393331719688119</v>
          </cell>
          <cell r="S114">
            <v>326.26174435749311</v>
          </cell>
          <cell r="T114">
            <v>395.28636736426751</v>
          </cell>
          <cell r="Z114">
            <v>5206.33618716212</v>
          </cell>
          <cell r="AB114">
            <v>505.98347763064555</v>
          </cell>
          <cell r="AC114">
            <v>309.5352555637316</v>
          </cell>
          <cell r="AD114">
            <v>781.70809702580641</v>
          </cell>
          <cell r="AE114">
            <v>2569.6093873267573</v>
          </cell>
          <cell r="AF114">
            <v>570.17965335706958</v>
          </cell>
          <cell r="AG114">
            <v>469.32031625810941</v>
          </cell>
          <cell r="AI114">
            <v>9.7186093913472008E-2</v>
          </cell>
          <cell r="AJ114">
            <v>5.9453566661136742E-2</v>
          </cell>
          <cell r="AK114">
            <v>0.15014552824179059</v>
          </cell>
          <cell r="AL114">
            <v>0.49355425676562104</v>
          </cell>
          <cell r="AM114">
            <v>0.1095164877679296</v>
          </cell>
          <cell r="AN114">
            <v>9.0144066650050009E-2</v>
          </cell>
        </row>
        <row r="115">
          <cell r="D115" t="str">
            <v>RIARS</v>
          </cell>
          <cell r="K115">
            <v>12.428578156276403</v>
          </cell>
          <cell r="L115">
            <v>9.2806994193451953</v>
          </cell>
          <cell r="N115">
            <v>3.2181284780242705</v>
          </cell>
          <cell r="O115">
            <v>5.0102098628419238</v>
          </cell>
          <cell r="Z115">
            <v>29.937615916487793</v>
          </cell>
          <cell r="AB115">
            <v>0</v>
          </cell>
          <cell r="AC115">
            <v>0</v>
          </cell>
          <cell r="AD115">
            <v>12.428578156276403</v>
          </cell>
          <cell r="AE115">
            <v>8.2283383408661948</v>
          </cell>
          <cell r="AF115">
            <v>0</v>
          </cell>
          <cell r="AG115">
            <v>9.280699419345197</v>
          </cell>
          <cell r="AI115">
            <v>0</v>
          </cell>
          <cell r="AJ115">
            <v>0</v>
          </cell>
          <cell r="AK115">
            <v>0.41514922868094878</v>
          </cell>
          <cell r="AL115">
            <v>0.27484948580473079</v>
          </cell>
          <cell r="AM115">
            <v>0</v>
          </cell>
          <cell r="AN115">
            <v>0.31000128551432043</v>
          </cell>
        </row>
        <row r="116">
          <cell r="D116" t="str">
            <v>RIHVC</v>
          </cell>
          <cell r="N116">
            <v>52.368601724635255</v>
          </cell>
          <cell r="S116">
            <v>149.06563886224905</v>
          </cell>
          <cell r="Z116">
            <v>201.4342405868843</v>
          </cell>
          <cell r="AB116">
            <v>0</v>
          </cell>
          <cell r="AC116">
            <v>0</v>
          </cell>
          <cell r="AD116">
            <v>0</v>
          </cell>
          <cell r="AE116">
            <v>52.368601724635255</v>
          </cell>
          <cell r="AF116">
            <v>149.06563886224905</v>
          </cell>
          <cell r="AG116">
            <v>0</v>
          </cell>
          <cell r="AI116">
            <v>0</v>
          </cell>
          <cell r="AJ116">
            <v>0</v>
          </cell>
          <cell r="AK116">
            <v>0</v>
          </cell>
          <cell r="AL116">
            <v>0.25997864897277578</v>
          </cell>
          <cell r="AM116">
            <v>0.74002135102722422</v>
          </cell>
          <cell r="AN116">
            <v>0</v>
          </cell>
        </row>
        <row r="117">
          <cell r="D117" t="str">
            <v>RIHVS</v>
          </cell>
          <cell r="F117">
            <v>51.509805581488735</v>
          </cell>
          <cell r="J117">
            <v>609.0005598673074</v>
          </cell>
          <cell r="K117">
            <v>1866.3478070464027</v>
          </cell>
          <cell r="L117">
            <v>148.85504151015459</v>
          </cell>
          <cell r="M117">
            <v>647.18064681691055</v>
          </cell>
          <cell r="N117">
            <v>4485.9785632505891</v>
          </cell>
          <cell r="O117">
            <v>4264.7402258769289</v>
          </cell>
          <cell r="S117">
            <v>1945.9666352346792</v>
          </cell>
          <cell r="T117">
            <v>456.41312174025973</v>
          </cell>
          <cell r="Z117">
            <v>14475.992406924721</v>
          </cell>
          <cell r="AB117">
            <v>609.0005598673074</v>
          </cell>
          <cell r="AC117">
            <v>51.509805581488735</v>
          </cell>
          <cell r="AD117">
            <v>1866.3478070464027</v>
          </cell>
          <cell r="AE117">
            <v>8750.7187891275171</v>
          </cell>
          <cell r="AF117">
            <v>2593.1472820515896</v>
          </cell>
          <cell r="AG117">
            <v>605.26816325041545</v>
          </cell>
          <cell r="AI117">
            <v>4.206969323747272E-2</v>
          </cell>
          <cell r="AJ117">
            <v>3.5582918347517615E-3</v>
          </cell>
          <cell r="AK117">
            <v>0.12892710596847359</v>
          </cell>
          <cell r="AL117">
            <v>0.60449871367309727</v>
          </cell>
          <cell r="AM117">
            <v>0.17913433560597436</v>
          </cell>
          <cell r="AN117">
            <v>4.1811859680230282E-2</v>
          </cell>
        </row>
        <row r="118">
          <cell r="D118" t="str">
            <v>RILBS</v>
          </cell>
          <cell r="F118">
            <v>4.0895003317074323</v>
          </cell>
          <cell r="J118">
            <v>56.624413929922454</v>
          </cell>
          <cell r="K118">
            <v>213.4173069877271</v>
          </cell>
          <cell r="L118">
            <v>3.2092858905829091</v>
          </cell>
          <cell r="M118">
            <v>43.297611975091868</v>
          </cell>
          <cell r="N118">
            <v>339.63797194555019</v>
          </cell>
          <cell r="O118">
            <v>293.6987327339321</v>
          </cell>
          <cell r="P118">
            <v>4.1942733363943434</v>
          </cell>
          <cell r="R118">
            <v>0.83483363134542254</v>
          </cell>
          <cell r="S118">
            <v>129.62983965474712</v>
          </cell>
          <cell r="T118">
            <v>67.318178982666808</v>
          </cell>
          <cell r="Z118">
            <v>1155.9519493996677</v>
          </cell>
          <cell r="AB118">
            <v>56.624413929922454</v>
          </cell>
          <cell r="AC118">
            <v>4.0895003317074323</v>
          </cell>
          <cell r="AD118">
            <v>213.4173069877271</v>
          </cell>
          <cell r="AE118">
            <v>633.3367046794823</v>
          </cell>
          <cell r="AF118">
            <v>172.92745162983897</v>
          </cell>
          <cell r="AG118">
            <v>75.556571840989363</v>
          </cell>
          <cell r="AI118">
            <v>4.8985093160083155E-2</v>
          </cell>
          <cell r="AJ118">
            <v>3.5377770969037894E-3</v>
          </cell>
          <cell r="AK118">
            <v>0.18462472172702618</v>
          </cell>
          <cell r="AL118">
            <v>0.54789189551382267</v>
          </cell>
          <cell r="AM118">
            <v>0.1495974393396258</v>
          </cell>
          <cell r="AN118">
            <v>6.5363073162538393E-2</v>
          </cell>
        </row>
        <row r="119">
          <cell r="D119" t="str">
            <v>RIRRC</v>
          </cell>
          <cell r="K119">
            <v>4.7488761966688013</v>
          </cell>
          <cell r="N119">
            <v>8.1998414489969704</v>
          </cell>
          <cell r="S119">
            <v>4.3083889350392264</v>
          </cell>
          <cell r="Z119">
            <v>17.257106580704999</v>
          </cell>
          <cell r="AB119">
            <v>0</v>
          </cell>
          <cell r="AC119">
            <v>0</v>
          </cell>
          <cell r="AD119">
            <v>4.7488761966688013</v>
          </cell>
          <cell r="AE119">
            <v>8.1998414489969704</v>
          </cell>
          <cell r="AF119">
            <v>4.3083889350392264</v>
          </cell>
          <cell r="AG119">
            <v>0</v>
          </cell>
          <cell r="AI119">
            <v>0</v>
          </cell>
          <cell r="AJ119">
            <v>0</v>
          </cell>
          <cell r="AK119">
            <v>0.27518380178392554</v>
          </cell>
          <cell r="AL119">
            <v>0.47515737418954879</v>
          </cell>
          <cell r="AM119">
            <v>0.24965882402652562</v>
          </cell>
          <cell r="AN119">
            <v>0</v>
          </cell>
        </row>
        <row r="120">
          <cell r="D120" t="str">
            <v>RIRRS</v>
          </cell>
          <cell r="J120">
            <v>16.170201439880383</v>
          </cell>
          <cell r="K120">
            <v>151.0493276569722</v>
          </cell>
          <cell r="L120">
            <v>8.564678921534508</v>
          </cell>
          <cell r="M120">
            <v>14.822766461389742</v>
          </cell>
          <cell r="N120">
            <v>89.470455665980623</v>
          </cell>
          <cell r="O120">
            <v>97.583487209868551</v>
          </cell>
          <cell r="S120">
            <v>47.929932926026339</v>
          </cell>
          <cell r="T120">
            <v>36.609696804344416</v>
          </cell>
          <cell r="Z120">
            <v>462.20054708599679</v>
          </cell>
          <cell r="AB120">
            <v>16.170201439880383</v>
          </cell>
          <cell r="AC120">
            <v>0</v>
          </cell>
          <cell r="AD120">
            <v>151.0493276569722</v>
          </cell>
          <cell r="AE120">
            <v>187.05394287584917</v>
          </cell>
          <cell r="AF120">
            <v>62.752699387416079</v>
          </cell>
          <cell r="AG120">
            <v>45.174375725878974</v>
          </cell>
          <cell r="AI120">
            <v>3.4985249458979469E-2</v>
          </cell>
          <cell r="AJ120">
            <v>0</v>
          </cell>
          <cell r="AK120">
            <v>0.32680473575655039</v>
          </cell>
          <cell r="AL120">
            <v>0.40470298889768735</v>
          </cell>
          <cell r="AM120">
            <v>0.13576941823857328</v>
          </cell>
          <cell r="AN120">
            <v>9.7737607648209587E-2</v>
          </cell>
        </row>
        <row r="121">
          <cell r="D121" t="str">
            <v>SL001S</v>
          </cell>
          <cell r="J121">
            <v>346.43838017291154</v>
          </cell>
          <cell r="K121">
            <v>225.33507660652941</v>
          </cell>
          <cell r="L121">
            <v>32.759074427517994</v>
          </cell>
          <cell r="N121">
            <v>60.641747965551318</v>
          </cell>
          <cell r="O121">
            <v>46.514046948691124</v>
          </cell>
          <cell r="S121">
            <v>51.551490188311455</v>
          </cell>
          <cell r="T121">
            <v>7.9282766798178672</v>
          </cell>
          <cell r="Z121">
            <v>771.16809298933072</v>
          </cell>
          <cell r="AB121">
            <v>346.43838017291154</v>
          </cell>
          <cell r="AC121">
            <v>0</v>
          </cell>
          <cell r="AD121">
            <v>225.33507660652941</v>
          </cell>
          <cell r="AE121">
            <v>107.15579491424245</v>
          </cell>
          <cell r="AF121">
            <v>51.551490188311455</v>
          </cell>
          <cell r="AG121">
            <v>40.687351107335758</v>
          </cell>
          <cell r="AI121">
            <v>0.44923847773575426</v>
          </cell>
          <cell r="AJ121">
            <v>0</v>
          </cell>
          <cell r="AK121">
            <v>0.29219968856990425</v>
          </cell>
          <cell r="AL121">
            <v>0.13895257841758887</v>
          </cell>
          <cell r="AM121">
            <v>6.6848577705645146E-2</v>
          </cell>
          <cell r="AN121">
            <v>5.2760677571107285E-2</v>
          </cell>
        </row>
        <row r="122">
          <cell r="D122" t="str">
            <v>SL002S</v>
          </cell>
          <cell r="F122">
            <v>5.6011996624591234</v>
          </cell>
          <cell r="J122">
            <v>86.352180879692995</v>
          </cell>
          <cell r="K122">
            <v>1900.1769477788382</v>
          </cell>
          <cell r="L122">
            <v>2.4274254552636489</v>
          </cell>
          <cell r="M122">
            <v>148.41235473198617</v>
          </cell>
          <cell r="N122">
            <v>116.44494737222834</v>
          </cell>
          <cell r="O122">
            <v>21.099284030311217</v>
          </cell>
          <cell r="S122">
            <v>244.52204103449071</v>
          </cell>
          <cell r="T122">
            <v>60.395574597000866</v>
          </cell>
          <cell r="Z122">
            <v>2585.4319555422712</v>
          </cell>
          <cell r="AB122">
            <v>86.352180879692995</v>
          </cell>
          <cell r="AC122">
            <v>5.6011996624591234</v>
          </cell>
          <cell r="AD122">
            <v>1900.1769477788382</v>
          </cell>
          <cell r="AE122">
            <v>137.54423140253957</v>
          </cell>
          <cell r="AF122">
            <v>392.93439576647688</v>
          </cell>
          <cell r="AG122">
            <v>62.823000052264433</v>
          </cell>
          <cell r="AI122">
            <v>3.3399517900513223E-2</v>
          </cell>
          <cell r="AJ122">
            <v>2.1664463651623438E-3</v>
          </cell>
          <cell r="AK122">
            <v>0.73495531131868175</v>
          </cell>
          <cell r="AL122">
            <v>5.3199710442076165E-2</v>
          </cell>
          <cell r="AM122">
            <v>0.15198017295491437</v>
          </cell>
          <cell r="AN122">
            <v>2.4298841018652092E-2</v>
          </cell>
        </row>
        <row r="123">
          <cell r="D123" t="str">
            <v>TM012C</v>
          </cell>
          <cell r="E123">
            <v>4.5165655993275738E-2</v>
          </cell>
          <cell r="F123">
            <v>4.7626495053113997E-2</v>
          </cell>
          <cell r="G123">
            <v>7.51818639653377E-2</v>
          </cell>
          <cell r="K123">
            <v>2.4628041179740743E-2</v>
          </cell>
          <cell r="L123">
            <v>5.3199074087843065E-2</v>
          </cell>
          <cell r="M123">
            <v>1.371416202977668</v>
          </cell>
          <cell r="N123">
            <v>0.28960334737351034</v>
          </cell>
          <cell r="O123">
            <v>7.9754204456494084E-3</v>
          </cell>
          <cell r="P123">
            <v>11.448480797573872</v>
          </cell>
          <cell r="R123">
            <v>1.3629920846646057E-2</v>
          </cell>
          <cell r="S123">
            <v>1.4448536893615329</v>
          </cell>
          <cell r="X123">
            <v>3.3034528341147854E-2</v>
          </cell>
          <cell r="Z123">
            <v>14.854795037199338</v>
          </cell>
          <cell r="AB123">
            <v>0</v>
          </cell>
          <cell r="AC123">
            <v>4.7626495053113997E-2</v>
          </cell>
          <cell r="AD123">
            <v>2.4628041179740743E-2</v>
          </cell>
          <cell r="AE123">
            <v>0.29757876781915976</v>
          </cell>
          <cell r="AF123">
            <v>2.8162698923392009</v>
          </cell>
          <cell r="AG123">
            <v>11.668691840808123</v>
          </cell>
          <cell r="AI123">
            <v>0</v>
          </cell>
          <cell r="AJ123">
            <v>3.2061361286943278E-3</v>
          </cell>
          <cell r="AK123">
            <v>1.6579186126814451E-3</v>
          </cell>
          <cell r="AL123">
            <v>2.0032505805294774E-2</v>
          </cell>
          <cell r="AM123">
            <v>0.18958658704389428</v>
          </cell>
          <cell r="AN123">
            <v>0.78551685240943514</v>
          </cell>
        </row>
        <row r="124">
          <cell r="D124" t="str">
            <v>TM012S</v>
          </cell>
          <cell r="F124">
            <v>10.959193823467571</v>
          </cell>
          <cell r="K124">
            <v>16.285497219638216</v>
          </cell>
          <cell r="M124">
            <v>10.751775787314424</v>
          </cell>
          <cell r="N124">
            <v>16.97504335330278</v>
          </cell>
          <cell r="S124">
            <v>7.4490607472780628</v>
          </cell>
          <cell r="Z124">
            <v>62.420570931001052</v>
          </cell>
          <cell r="AB124">
            <v>0</v>
          </cell>
          <cell r="AC124">
            <v>10.959193823467571</v>
          </cell>
          <cell r="AD124">
            <v>16.285497219638216</v>
          </cell>
          <cell r="AE124">
            <v>16.97504335330278</v>
          </cell>
          <cell r="AF124">
            <v>18.200836534592487</v>
          </cell>
          <cell r="AG124">
            <v>0</v>
          </cell>
          <cell r="AI124">
            <v>0</v>
          </cell>
          <cell r="AJ124">
            <v>0.17557022725059229</v>
          </cell>
          <cell r="AK124">
            <v>0.26089952361441887</v>
          </cell>
          <cell r="AL124">
            <v>0.27194630071658249</v>
          </cell>
          <cell r="AM124">
            <v>0.29158394841840635</v>
          </cell>
          <cell r="AN124">
            <v>0</v>
          </cell>
        </row>
        <row r="125">
          <cell r="D125" t="str">
            <v>TM012T</v>
          </cell>
          <cell r="E125">
            <v>0</v>
          </cell>
          <cell r="F125">
            <v>0</v>
          </cell>
          <cell r="G125">
            <v>0</v>
          </cell>
          <cell r="K125">
            <v>0</v>
          </cell>
          <cell r="L125">
            <v>0</v>
          </cell>
          <cell r="M125">
            <v>0</v>
          </cell>
          <cell r="N125">
            <v>0</v>
          </cell>
          <cell r="O125">
            <v>0</v>
          </cell>
          <cell r="P125">
            <v>0</v>
          </cell>
          <cell r="R125">
            <v>0</v>
          </cell>
          <cell r="S125">
            <v>0</v>
          </cell>
          <cell r="X125">
            <v>0</v>
          </cell>
          <cell r="Z125">
            <v>0</v>
          </cell>
          <cell r="AB125">
            <v>0</v>
          </cell>
          <cell r="AC125">
            <v>0</v>
          </cell>
          <cell r="AD125">
            <v>0</v>
          </cell>
          <cell r="AE125">
            <v>0</v>
          </cell>
          <cell r="AF125">
            <v>0</v>
          </cell>
          <cell r="AG125">
            <v>0</v>
          </cell>
          <cell r="AI125">
            <v>0</v>
          </cell>
          <cell r="AJ125">
            <v>0</v>
          </cell>
          <cell r="AK125">
            <v>0</v>
          </cell>
          <cell r="AL125">
            <v>0</v>
          </cell>
          <cell r="AM125">
            <v>0</v>
          </cell>
          <cell r="AN125">
            <v>0</v>
          </cell>
        </row>
        <row r="126">
          <cell r="D126" t="str">
            <v>TS017S</v>
          </cell>
          <cell r="M126">
            <v>0</v>
          </cell>
          <cell r="Z126">
            <v>0</v>
          </cell>
          <cell r="AB126">
            <v>0</v>
          </cell>
          <cell r="AC126">
            <v>0</v>
          </cell>
          <cell r="AD126">
            <v>0</v>
          </cell>
          <cell r="AE126">
            <v>0</v>
          </cell>
          <cell r="AF126">
            <v>0</v>
          </cell>
          <cell r="AG126">
            <v>0</v>
          </cell>
          <cell r="AI126">
            <v>0</v>
          </cell>
          <cell r="AJ126">
            <v>0</v>
          </cell>
          <cell r="AK126">
            <v>0</v>
          </cell>
          <cell r="AL126">
            <v>0</v>
          </cell>
          <cell r="AM126">
            <v>0</v>
          </cell>
          <cell r="AN126">
            <v>0</v>
          </cell>
        </row>
        <row r="127">
          <cell r="D127" t="str">
            <v>TS024</v>
          </cell>
          <cell r="H127">
            <v>39.03908474105134</v>
          </cell>
          <cell r="Z127">
            <v>39.03908474105134</v>
          </cell>
          <cell r="AB127">
            <v>0</v>
          </cell>
          <cell r="AC127">
            <v>0</v>
          </cell>
          <cell r="AD127">
            <v>0</v>
          </cell>
          <cell r="AE127">
            <v>0</v>
          </cell>
          <cell r="AF127">
            <v>0</v>
          </cell>
          <cell r="AG127">
            <v>39.03908474105134</v>
          </cell>
          <cell r="AI127">
            <v>0</v>
          </cell>
          <cell r="AJ127">
            <v>0</v>
          </cell>
          <cell r="AK127">
            <v>0</v>
          </cell>
          <cell r="AL127">
            <v>0</v>
          </cell>
          <cell r="AM127">
            <v>0</v>
          </cell>
          <cell r="AN127">
            <v>1</v>
          </cell>
        </row>
        <row r="128">
          <cell r="D128" t="str">
            <v>TS086S</v>
          </cell>
          <cell r="H128">
            <v>5.0455814932548524</v>
          </cell>
          <cell r="Z128">
            <v>5.0455814932548524</v>
          </cell>
          <cell r="AB128">
            <v>0</v>
          </cell>
          <cell r="AC128">
            <v>0</v>
          </cell>
          <cell r="AD128">
            <v>0</v>
          </cell>
          <cell r="AE128">
            <v>0</v>
          </cell>
          <cell r="AF128">
            <v>0</v>
          </cell>
          <cell r="AG128">
            <v>5.0455814932548524</v>
          </cell>
          <cell r="AI128">
            <v>0</v>
          </cell>
          <cell r="AJ128">
            <v>0</v>
          </cell>
          <cell r="AK128">
            <v>0</v>
          </cell>
          <cell r="AL128">
            <v>0</v>
          </cell>
          <cell r="AM128">
            <v>0</v>
          </cell>
          <cell r="AN128">
            <v>1</v>
          </cell>
        </row>
        <row r="129">
          <cell r="D129" t="str">
            <v>TS086T</v>
          </cell>
          <cell r="H129">
            <v>0</v>
          </cell>
          <cell r="L129">
            <v>0</v>
          </cell>
          <cell r="M129">
            <v>0</v>
          </cell>
          <cell r="S129">
            <v>0</v>
          </cell>
          <cell r="T129">
            <v>0</v>
          </cell>
          <cell r="W129">
            <v>0</v>
          </cell>
          <cell r="Z129">
            <v>0</v>
          </cell>
          <cell r="AB129">
            <v>0</v>
          </cell>
          <cell r="AC129">
            <v>0</v>
          </cell>
          <cell r="AD129">
            <v>0</v>
          </cell>
          <cell r="AE129">
            <v>0</v>
          </cell>
          <cell r="AF129">
            <v>0</v>
          </cell>
          <cell r="AG129">
            <v>0</v>
          </cell>
          <cell r="AI129">
            <v>0</v>
          </cell>
          <cell r="AJ129">
            <v>0</v>
          </cell>
          <cell r="AK129">
            <v>0</v>
          </cell>
          <cell r="AL129">
            <v>0</v>
          </cell>
          <cell r="AM129">
            <v>0</v>
          </cell>
          <cell r="AN129">
            <v>0</v>
          </cell>
        </row>
        <row r="130">
          <cell r="D130" t="str">
            <v>URC</v>
          </cell>
          <cell r="J130">
            <v>20.076820516537296</v>
          </cell>
          <cell r="Z130">
            <v>20.076820516537296</v>
          </cell>
          <cell r="AB130">
            <v>20.076820516537296</v>
          </cell>
          <cell r="AC130">
            <v>0</v>
          </cell>
          <cell r="AD130">
            <v>0</v>
          </cell>
          <cell r="AE130">
            <v>0</v>
          </cell>
          <cell r="AF130">
            <v>0</v>
          </cell>
          <cell r="AG130">
            <v>0</v>
          </cell>
          <cell r="AI130">
            <v>1</v>
          </cell>
          <cell r="AJ130">
            <v>0</v>
          </cell>
          <cell r="AK130">
            <v>0</v>
          </cell>
          <cell r="AL130">
            <v>0</v>
          </cell>
          <cell r="AM130">
            <v>0</v>
          </cell>
          <cell r="AN130">
            <v>0</v>
          </cell>
        </row>
        <row r="131">
          <cell r="D131" t="str">
            <v>URS</v>
          </cell>
          <cell r="J131">
            <v>183.00285688934022</v>
          </cell>
          <cell r="K131">
            <v>390.21979023177158</v>
          </cell>
          <cell r="L131">
            <v>42.921601248142593</v>
          </cell>
          <cell r="M131">
            <v>30.090740768006743</v>
          </cell>
          <cell r="N131">
            <v>90.223835679051732</v>
          </cell>
          <cell r="O131">
            <v>96.606396159049822</v>
          </cell>
          <cell r="S131">
            <v>59.051273445021593</v>
          </cell>
          <cell r="Z131">
            <v>892.11649442038424</v>
          </cell>
          <cell r="AB131">
            <v>183.00285688934022</v>
          </cell>
          <cell r="AC131">
            <v>0</v>
          </cell>
          <cell r="AD131">
            <v>390.21979023177158</v>
          </cell>
          <cell r="AE131">
            <v>186.83023183810155</v>
          </cell>
          <cell r="AF131">
            <v>89.142014213028332</v>
          </cell>
          <cell r="AG131">
            <v>42.921601248142565</v>
          </cell>
          <cell r="AI131">
            <v>0.20513336322543699</v>
          </cell>
          <cell r="AJ131">
            <v>0</v>
          </cell>
          <cell r="AK131">
            <v>0.43740900731277338</v>
          </cell>
          <cell r="AL131">
            <v>0.20942358201715211</v>
          </cell>
          <cell r="AM131">
            <v>9.9921943793836773E-2</v>
          </cell>
          <cell r="AN131">
            <v>4.8112103650800785E-2</v>
          </cell>
        </row>
        <row r="132">
          <cell r="E132">
            <v>4.5165655993275738E-2</v>
          </cell>
          <cell r="F132">
            <v>4014.9051352130455</v>
          </cell>
          <cell r="G132">
            <v>7.51818639653377E-2</v>
          </cell>
          <cell r="H132">
            <v>46.892068015775813</v>
          </cell>
          <cell r="I132">
            <v>44.24518608763352</v>
          </cell>
          <cell r="J132">
            <v>8287.5143211740542</v>
          </cell>
          <cell r="K132">
            <v>23482.911682336267</v>
          </cell>
          <cell r="L132">
            <v>4306.7819699612537</v>
          </cell>
          <cell r="M132">
            <v>3587.7586222703071</v>
          </cell>
          <cell r="N132">
            <v>27344.607048997001</v>
          </cell>
          <cell r="O132">
            <v>24110.018485677112</v>
          </cell>
          <cell r="P132">
            <v>31.506675305108285</v>
          </cell>
          <cell r="R132">
            <v>165.66993756766595</v>
          </cell>
          <cell r="S132">
            <v>10753.70747300487</v>
          </cell>
          <cell r="T132">
            <v>1963.8888685343511</v>
          </cell>
          <cell r="W132">
            <v>0</v>
          </cell>
          <cell r="X132">
            <v>3.3034528341147854E-2</v>
          </cell>
          <cell r="Z132">
            <v>108140.56085619274</v>
          </cell>
          <cell r="AB132">
            <v>8287.5143211740542</v>
          </cell>
          <cell r="AC132">
            <v>4014.9051352130455</v>
          </cell>
          <cell r="AD132">
            <v>23482.911682336267</v>
          </cell>
          <cell r="AE132">
            <v>51454.625534674109</v>
          </cell>
          <cell r="AF132">
            <v>14341.466095275176</v>
          </cell>
          <cell r="AG132">
            <v>6559.1380875200848</v>
          </cell>
          <cell r="AI132">
            <v>7.6636502118709551E-2</v>
          </cell>
          <cell r="AJ132">
            <v>3.7126727505622417E-2</v>
          </cell>
          <cell r="AK132">
            <v>0.21715174673048224</v>
          </cell>
          <cell r="AL132">
            <v>0.47581245304524911</v>
          </cell>
          <cell r="AM132">
            <v>0.13261875083435823</v>
          </cell>
          <cell r="AN132">
            <v>6.0653819765578473E-2</v>
          </cell>
        </row>
        <row r="199">
          <cell r="M199">
            <v>0.35245585980750715</v>
          </cell>
          <cell r="CA199">
            <v>0.33371133263669339</v>
          </cell>
        </row>
      </sheetData>
      <sheetData sheetId="32">
        <row r="10">
          <cell r="D10" t="str">
            <v>AU017</v>
          </cell>
          <cell r="T10">
            <v>90.599432754567175</v>
          </cell>
          <cell r="U10">
            <v>112.03583435321924</v>
          </cell>
          <cell r="W10">
            <v>202.63526710778643</v>
          </cell>
          <cell r="Z10">
            <v>0</v>
          </cell>
          <cell r="AA10">
            <v>0</v>
          </cell>
          <cell r="AB10">
            <v>0</v>
          </cell>
          <cell r="AC10">
            <v>112.03583435321924</v>
          </cell>
          <cell r="AD10">
            <v>90.599432754567175</v>
          </cell>
          <cell r="AE10">
            <v>0</v>
          </cell>
          <cell r="AF10">
            <v>0</v>
          </cell>
          <cell r="AH10">
            <v>0</v>
          </cell>
          <cell r="AI10">
            <v>0</v>
          </cell>
          <cell r="AJ10">
            <v>0</v>
          </cell>
          <cell r="AK10">
            <v>0.55289405419060034</v>
          </cell>
          <cell r="AL10">
            <v>0.44710594580939961</v>
          </cell>
          <cell r="AM10">
            <v>0</v>
          </cell>
          <cell r="AN10">
            <v>0</v>
          </cell>
        </row>
        <row r="11">
          <cell r="D11" t="str">
            <v>DS003N</v>
          </cell>
          <cell r="T11">
            <v>7.4124718008861255</v>
          </cell>
          <cell r="W11">
            <v>7.4124718008861255</v>
          </cell>
          <cell r="Z11">
            <v>0</v>
          </cell>
          <cell r="AA11">
            <v>0</v>
          </cell>
          <cell r="AB11">
            <v>0</v>
          </cell>
          <cell r="AC11">
            <v>0</v>
          </cell>
          <cell r="AD11">
            <v>7.4124718008861255</v>
          </cell>
          <cell r="AE11">
            <v>0</v>
          </cell>
          <cell r="AF11">
            <v>0</v>
          </cell>
          <cell r="AH11">
            <v>0</v>
          </cell>
          <cell r="AI11">
            <v>0</v>
          </cell>
          <cell r="AJ11">
            <v>0</v>
          </cell>
          <cell r="AK11">
            <v>0</v>
          </cell>
          <cell r="AL11">
            <v>1</v>
          </cell>
          <cell r="AM11">
            <v>0</v>
          </cell>
          <cell r="AN11">
            <v>0</v>
          </cell>
        </row>
        <row r="12">
          <cell r="D12" t="str">
            <v>DS003S</v>
          </cell>
          <cell r="T12">
            <v>10.084912234903976</v>
          </cell>
          <cell r="W12">
            <v>10.084912234903976</v>
          </cell>
          <cell r="Z12">
            <v>0</v>
          </cell>
          <cell r="AA12">
            <v>0</v>
          </cell>
          <cell r="AB12">
            <v>0</v>
          </cell>
          <cell r="AC12">
            <v>0</v>
          </cell>
          <cell r="AD12">
            <v>10.084912234903976</v>
          </cell>
          <cell r="AE12">
            <v>0</v>
          </cell>
          <cell r="AF12">
            <v>0</v>
          </cell>
          <cell r="AH12">
            <v>0</v>
          </cell>
          <cell r="AI12">
            <v>0</v>
          </cell>
          <cell r="AJ12">
            <v>0</v>
          </cell>
          <cell r="AK12">
            <v>0</v>
          </cell>
          <cell r="AL12">
            <v>1</v>
          </cell>
          <cell r="AM12">
            <v>0</v>
          </cell>
          <cell r="AN12">
            <v>0</v>
          </cell>
        </row>
        <row r="13">
          <cell r="D13" t="str">
            <v>DS004C</v>
          </cell>
          <cell r="U13">
            <v>42.983078529869985</v>
          </cell>
          <cell r="W13">
            <v>42.983078529869985</v>
          </cell>
          <cell r="Z13">
            <v>0</v>
          </cell>
          <cell r="AA13">
            <v>0</v>
          </cell>
          <cell r="AB13">
            <v>0</v>
          </cell>
          <cell r="AC13">
            <v>42.983078529869985</v>
          </cell>
          <cell r="AD13">
            <v>0</v>
          </cell>
          <cell r="AE13">
            <v>0</v>
          </cell>
          <cell r="AF13">
            <v>0</v>
          </cell>
          <cell r="AH13">
            <v>0</v>
          </cell>
          <cell r="AI13">
            <v>0</v>
          </cell>
          <cell r="AJ13">
            <v>0</v>
          </cell>
          <cell r="AK13">
            <v>1</v>
          </cell>
          <cell r="AL13">
            <v>0</v>
          </cell>
          <cell r="AM13">
            <v>0</v>
          </cell>
          <cell r="AN13">
            <v>0</v>
          </cell>
        </row>
        <row r="14">
          <cell r="D14" t="str">
            <v>HVWC</v>
          </cell>
          <cell r="T14">
            <v>19.899858103717222</v>
          </cell>
          <cell r="W14">
            <v>19.899858103717222</v>
          </cell>
          <cell r="Z14">
            <v>0</v>
          </cell>
          <cell r="AA14">
            <v>0</v>
          </cell>
          <cell r="AB14">
            <v>0</v>
          </cell>
          <cell r="AC14">
            <v>0</v>
          </cell>
          <cell r="AD14">
            <v>19.899858103717222</v>
          </cell>
          <cell r="AE14">
            <v>0</v>
          </cell>
          <cell r="AF14">
            <v>0</v>
          </cell>
          <cell r="AH14">
            <v>0</v>
          </cell>
          <cell r="AI14">
            <v>0</v>
          </cell>
          <cell r="AJ14">
            <v>0</v>
          </cell>
          <cell r="AK14">
            <v>0</v>
          </cell>
          <cell r="AL14">
            <v>1</v>
          </cell>
          <cell r="AM14">
            <v>0</v>
          </cell>
          <cell r="AN14">
            <v>0</v>
          </cell>
        </row>
        <row r="15">
          <cell r="D15" t="str">
            <v>ICC</v>
          </cell>
          <cell r="T15">
            <v>72.21083134030917</v>
          </cell>
          <cell r="W15">
            <v>72.21083134030917</v>
          </cell>
          <cell r="Z15">
            <v>0</v>
          </cell>
          <cell r="AA15">
            <v>0</v>
          </cell>
          <cell r="AB15">
            <v>0</v>
          </cell>
          <cell r="AC15">
            <v>0</v>
          </cell>
          <cell r="AD15">
            <v>72.21083134030917</v>
          </cell>
          <cell r="AE15">
            <v>0</v>
          </cell>
          <cell r="AF15">
            <v>0</v>
          </cell>
          <cell r="AH15">
            <v>0</v>
          </cell>
          <cell r="AI15">
            <v>0</v>
          </cell>
          <cell r="AJ15">
            <v>0</v>
          </cell>
          <cell r="AK15">
            <v>0</v>
          </cell>
          <cell r="AL15">
            <v>1</v>
          </cell>
          <cell r="AM15">
            <v>0</v>
          </cell>
          <cell r="AN15">
            <v>0</v>
          </cell>
        </row>
        <row r="16">
          <cell r="D16" t="str">
            <v>ICN</v>
          </cell>
          <cell r="T16">
            <v>37.983739310419502</v>
          </cell>
          <cell r="U16">
            <v>105.98709158859235</v>
          </cell>
          <cell r="W16">
            <v>143.97083089901184</v>
          </cell>
          <cell r="Z16">
            <v>0</v>
          </cell>
          <cell r="AA16">
            <v>0</v>
          </cell>
          <cell r="AB16">
            <v>0</v>
          </cell>
          <cell r="AC16">
            <v>105.98709158859235</v>
          </cell>
          <cell r="AD16">
            <v>37.983739310419502</v>
          </cell>
          <cell r="AE16">
            <v>0</v>
          </cell>
          <cell r="AF16">
            <v>0</v>
          </cell>
          <cell r="AH16">
            <v>0</v>
          </cell>
          <cell r="AI16">
            <v>0</v>
          </cell>
          <cell r="AJ16">
            <v>0</v>
          </cell>
          <cell r="AK16">
            <v>0.73617059043673128</v>
          </cell>
          <cell r="AL16">
            <v>0.26382940956326872</v>
          </cell>
          <cell r="AM16">
            <v>0</v>
          </cell>
          <cell r="AN16">
            <v>0</v>
          </cell>
        </row>
        <row r="17">
          <cell r="D17" t="str">
            <v>OFPN</v>
          </cell>
          <cell r="T17">
            <v>41.601405991206775</v>
          </cell>
          <cell r="W17">
            <v>41.601405991206775</v>
          </cell>
          <cell r="Z17">
            <v>0</v>
          </cell>
          <cell r="AA17">
            <v>0</v>
          </cell>
          <cell r="AB17">
            <v>0</v>
          </cell>
          <cell r="AC17">
            <v>0</v>
          </cell>
          <cell r="AD17">
            <v>41.601405991206775</v>
          </cell>
          <cell r="AE17">
            <v>0</v>
          </cell>
          <cell r="AF17">
            <v>0</v>
          </cell>
          <cell r="AH17">
            <v>0</v>
          </cell>
          <cell r="AI17">
            <v>0</v>
          </cell>
          <cell r="AJ17">
            <v>0</v>
          </cell>
          <cell r="AK17">
            <v>0</v>
          </cell>
          <cell r="AL17">
            <v>1</v>
          </cell>
          <cell r="AM17">
            <v>0</v>
          </cell>
          <cell r="AN17">
            <v>0</v>
          </cell>
        </row>
        <row r="18">
          <cell r="D18" t="str">
            <v>PS008C</v>
          </cell>
          <cell r="M18">
            <v>19.463544845741207</v>
          </cell>
          <cell r="T18">
            <v>2105.8154094588922</v>
          </cell>
          <cell r="U18">
            <v>1073.2608976956208</v>
          </cell>
          <cell r="W18">
            <v>3198.5398520002541</v>
          </cell>
          <cell r="Z18">
            <v>0</v>
          </cell>
          <cell r="AA18">
            <v>0</v>
          </cell>
          <cell r="AB18">
            <v>19.463544845741207</v>
          </cell>
          <cell r="AC18">
            <v>1073.2608976956208</v>
          </cell>
          <cell r="AD18">
            <v>2105.8154094588922</v>
          </cell>
          <cell r="AE18">
            <v>0</v>
          </cell>
          <cell r="AF18">
            <v>0</v>
          </cell>
          <cell r="AH18">
            <v>0</v>
          </cell>
          <cell r="AI18">
            <v>0</v>
          </cell>
          <cell r="AJ18">
            <v>6.0851343882957695E-3</v>
          </cell>
          <cell r="AK18">
            <v>0.33554713943127557</v>
          </cell>
          <cell r="AL18">
            <v>0.65836772618042871</v>
          </cell>
          <cell r="AM18">
            <v>0</v>
          </cell>
          <cell r="AN18">
            <v>0</v>
          </cell>
        </row>
        <row r="19">
          <cell r="D19" t="str">
            <v>RIRRC</v>
          </cell>
          <cell r="T19">
            <v>345.2874218138744</v>
          </cell>
          <cell r="U19">
            <v>1.0721598807141983</v>
          </cell>
          <cell r="W19">
            <v>346.3595816945886</v>
          </cell>
          <cell r="Z19">
            <v>0</v>
          </cell>
          <cell r="AA19">
            <v>0</v>
          </cell>
          <cell r="AB19">
            <v>0</v>
          </cell>
          <cell r="AC19">
            <v>1.0721598807141983</v>
          </cell>
          <cell r="AD19">
            <v>345.2874218138744</v>
          </cell>
          <cell r="AE19">
            <v>0</v>
          </cell>
          <cell r="AF19">
            <v>0</v>
          </cell>
          <cell r="AH19">
            <v>0</v>
          </cell>
          <cell r="AI19">
            <v>0</v>
          </cell>
          <cell r="AJ19">
            <v>0</v>
          </cell>
          <cell r="AK19">
            <v>3.0955109584916945E-3</v>
          </cell>
          <cell r="AL19">
            <v>0.9969044890415083</v>
          </cell>
          <cell r="AM19">
            <v>0</v>
          </cell>
          <cell r="AN19">
            <v>0</v>
          </cell>
        </row>
        <row r="20">
          <cell r="D20" t="str">
            <v>TS001C</v>
          </cell>
          <cell r="M20">
            <v>327.69956710149233</v>
          </cell>
          <cell r="T20">
            <v>14.284824452298276</v>
          </cell>
          <cell r="U20">
            <v>659.25873548833897</v>
          </cell>
          <cell r="W20">
            <v>1001.2431270421296</v>
          </cell>
          <cell r="Z20">
            <v>0</v>
          </cell>
          <cell r="AA20">
            <v>0</v>
          </cell>
          <cell r="AB20">
            <v>327.69956710149233</v>
          </cell>
          <cell r="AC20">
            <v>659.25873548833897</v>
          </cell>
          <cell r="AD20">
            <v>14.284824452298276</v>
          </cell>
          <cell r="AE20">
            <v>0</v>
          </cell>
          <cell r="AF20">
            <v>0</v>
          </cell>
          <cell r="AH20">
            <v>0</v>
          </cell>
          <cell r="AI20">
            <v>0</v>
          </cell>
          <cell r="AJ20">
            <v>0.32729270069456728</v>
          </cell>
          <cell r="AK20">
            <v>0.65844021065684599</v>
          </cell>
          <cell r="AL20">
            <v>1.4267088648586758E-2</v>
          </cell>
          <cell r="AM20">
            <v>0</v>
          </cell>
          <cell r="AN20">
            <v>0</v>
          </cell>
        </row>
        <row r="21">
          <cell r="D21" t="str">
            <v>TS001T</v>
          </cell>
          <cell r="L21">
            <v>0</v>
          </cell>
          <cell r="M21">
            <v>0</v>
          </cell>
          <cell r="R21">
            <v>0</v>
          </cell>
          <cell r="S21">
            <v>0</v>
          </cell>
          <cell r="T21">
            <v>0</v>
          </cell>
          <cell r="U21">
            <v>0</v>
          </cell>
          <cell r="W21">
            <v>0</v>
          </cell>
          <cell r="Z21">
            <v>0</v>
          </cell>
          <cell r="AA21">
            <v>0</v>
          </cell>
          <cell r="AB21">
            <v>0</v>
          </cell>
          <cell r="AC21">
            <v>0</v>
          </cell>
          <cell r="AD21">
            <v>0</v>
          </cell>
          <cell r="AE21">
            <v>0</v>
          </cell>
          <cell r="AF21">
            <v>0</v>
          </cell>
          <cell r="AH21">
            <v>0</v>
          </cell>
          <cell r="AI21">
            <v>0</v>
          </cell>
          <cell r="AJ21">
            <v>0</v>
          </cell>
          <cell r="AK21">
            <v>0</v>
          </cell>
          <cell r="AL21">
            <v>0</v>
          </cell>
          <cell r="AM21">
            <v>0</v>
          </cell>
          <cell r="AN21">
            <v>0</v>
          </cell>
        </row>
        <row r="22">
          <cell r="D22" t="str">
            <v>TS005C</v>
          </cell>
          <cell r="M22">
            <v>297.49496193603318</v>
          </cell>
          <cell r="T22">
            <v>1129.895561426735</v>
          </cell>
          <cell r="U22">
            <v>2724.6111305909908</v>
          </cell>
          <cell r="W22">
            <v>4152.0016539537592</v>
          </cell>
          <cell r="Z22">
            <v>0</v>
          </cell>
          <cell r="AA22">
            <v>0</v>
          </cell>
          <cell r="AB22">
            <v>297.49496193603318</v>
          </cell>
          <cell r="AC22">
            <v>2724.6111305909908</v>
          </cell>
          <cell r="AD22">
            <v>1129.895561426735</v>
          </cell>
          <cell r="AE22">
            <v>0</v>
          </cell>
          <cell r="AF22">
            <v>0</v>
          </cell>
          <cell r="AH22">
            <v>0</v>
          </cell>
          <cell r="AI22">
            <v>0</v>
          </cell>
          <cell r="AJ22">
            <v>7.1650973850827471E-2</v>
          </cell>
          <cell r="AK22">
            <v>0.65621629220606637</v>
          </cell>
          <cell r="AL22">
            <v>0.27213273394310611</v>
          </cell>
          <cell r="AM22">
            <v>0</v>
          </cell>
          <cell r="AN22">
            <v>0</v>
          </cell>
        </row>
        <row r="23">
          <cell r="D23" t="str">
            <v>TS008C</v>
          </cell>
          <cell r="T23">
            <v>326.23528552881623</v>
          </cell>
          <cell r="W23">
            <v>326.23528552881623</v>
          </cell>
          <cell r="Z23">
            <v>0</v>
          </cell>
          <cell r="AA23">
            <v>0</v>
          </cell>
          <cell r="AB23">
            <v>0</v>
          </cell>
          <cell r="AC23">
            <v>0</v>
          </cell>
          <cell r="AD23">
            <v>326.23528552881623</v>
          </cell>
          <cell r="AE23">
            <v>0</v>
          </cell>
          <cell r="AF23">
            <v>0</v>
          </cell>
          <cell r="AH23">
            <v>0</v>
          </cell>
          <cell r="AI23">
            <v>0</v>
          </cell>
          <cell r="AJ23">
            <v>0</v>
          </cell>
          <cell r="AK23">
            <v>0</v>
          </cell>
          <cell r="AL23">
            <v>1</v>
          </cell>
          <cell r="AM23">
            <v>0</v>
          </cell>
          <cell r="AN23">
            <v>0</v>
          </cell>
        </row>
        <row r="24">
          <cell r="D24" t="str">
            <v>TS008N</v>
          </cell>
          <cell r="L24">
            <v>0.57469720348743825</v>
          </cell>
          <cell r="T24">
            <v>21.075259089866385</v>
          </cell>
          <cell r="W24">
            <v>21.649956293353824</v>
          </cell>
          <cell r="Z24">
            <v>0</v>
          </cell>
          <cell r="AA24">
            <v>0</v>
          </cell>
          <cell r="AB24">
            <v>0</v>
          </cell>
          <cell r="AC24">
            <v>0</v>
          </cell>
          <cell r="AD24">
            <v>21.075259089866385</v>
          </cell>
          <cell r="AE24">
            <v>0</v>
          </cell>
          <cell r="AF24">
            <v>0.57469720348743891</v>
          </cell>
          <cell r="AH24">
            <v>0</v>
          </cell>
          <cell r="AI24">
            <v>0</v>
          </cell>
          <cell r="AJ24">
            <v>0</v>
          </cell>
          <cell r="AK24">
            <v>0</v>
          </cell>
          <cell r="AL24">
            <v>0.97345504093863411</v>
          </cell>
          <cell r="AM24">
            <v>0</v>
          </cell>
          <cell r="AN24">
            <v>2.654495906136593E-2</v>
          </cell>
        </row>
        <row r="25">
          <cell r="D25" t="str">
            <v>TS008T</v>
          </cell>
          <cell r="L25">
            <v>0</v>
          </cell>
          <cell r="T25">
            <v>0</v>
          </cell>
          <cell r="W25">
            <v>0</v>
          </cell>
          <cell r="Z25">
            <v>0</v>
          </cell>
          <cell r="AA25">
            <v>0</v>
          </cell>
          <cell r="AB25">
            <v>0</v>
          </cell>
          <cell r="AC25">
            <v>0</v>
          </cell>
          <cell r="AD25">
            <v>0</v>
          </cell>
          <cell r="AE25">
            <v>0</v>
          </cell>
          <cell r="AF25">
            <v>0</v>
          </cell>
          <cell r="AH25">
            <v>0</v>
          </cell>
          <cell r="AI25">
            <v>0</v>
          </cell>
          <cell r="AJ25">
            <v>0</v>
          </cell>
          <cell r="AK25">
            <v>0</v>
          </cell>
          <cell r="AL25">
            <v>0</v>
          </cell>
          <cell r="AM25">
            <v>0</v>
          </cell>
          <cell r="AN25">
            <v>0</v>
          </cell>
        </row>
        <row r="26">
          <cell r="D26" t="str">
            <v>TS015C</v>
          </cell>
          <cell r="L26">
            <v>227.04436509296713</v>
          </cell>
          <cell r="U26">
            <v>1379.9884628639013</v>
          </cell>
          <cell r="W26">
            <v>1607.0328279568685</v>
          </cell>
          <cell r="Z26">
            <v>0</v>
          </cell>
          <cell r="AA26">
            <v>0</v>
          </cell>
          <cell r="AB26">
            <v>0</v>
          </cell>
          <cell r="AC26">
            <v>1379.9884628639013</v>
          </cell>
          <cell r="AD26">
            <v>0</v>
          </cell>
          <cell r="AE26">
            <v>0</v>
          </cell>
          <cell r="AF26">
            <v>227.04436509296715</v>
          </cell>
          <cell r="AH26">
            <v>0</v>
          </cell>
          <cell r="AI26">
            <v>0</v>
          </cell>
          <cell r="AJ26">
            <v>0</v>
          </cell>
          <cell r="AK26">
            <v>0.85871827809415424</v>
          </cell>
          <cell r="AL26">
            <v>0</v>
          </cell>
          <cell r="AM26">
            <v>0</v>
          </cell>
          <cell r="AN26">
            <v>0.14128172190584576</v>
          </cell>
        </row>
        <row r="27">
          <cell r="D27" t="str">
            <v>TS015T</v>
          </cell>
          <cell r="L27">
            <v>0</v>
          </cell>
          <cell r="M27">
            <v>0</v>
          </cell>
          <cell r="R27">
            <v>0</v>
          </cell>
          <cell r="U27">
            <v>0</v>
          </cell>
          <cell r="W27">
            <v>0</v>
          </cell>
          <cell r="Z27">
            <v>0</v>
          </cell>
          <cell r="AA27">
            <v>0</v>
          </cell>
          <cell r="AB27">
            <v>0</v>
          </cell>
          <cell r="AC27">
            <v>0</v>
          </cell>
          <cell r="AD27">
            <v>0</v>
          </cell>
          <cell r="AE27">
            <v>0</v>
          </cell>
          <cell r="AF27">
            <v>0</v>
          </cell>
          <cell r="AH27">
            <v>0</v>
          </cell>
          <cell r="AI27">
            <v>0</v>
          </cell>
          <cell r="AJ27">
            <v>0</v>
          </cell>
          <cell r="AK27">
            <v>0</v>
          </cell>
          <cell r="AL27">
            <v>0</v>
          </cell>
          <cell r="AM27">
            <v>0</v>
          </cell>
          <cell r="AN27">
            <v>0</v>
          </cell>
        </row>
        <row r="28">
          <cell r="D28" t="str">
            <v>TS016C</v>
          </cell>
          <cell r="M28">
            <v>294.53125785155686</v>
          </cell>
          <cell r="T28">
            <v>400.70886793878248</v>
          </cell>
          <cell r="U28">
            <v>503.96682557522837</v>
          </cell>
          <cell r="W28">
            <v>1199.2069513655676</v>
          </cell>
          <cell r="Z28">
            <v>0</v>
          </cell>
          <cell r="AA28">
            <v>0</v>
          </cell>
          <cell r="AB28">
            <v>294.53125785155686</v>
          </cell>
          <cell r="AC28">
            <v>503.96682557522837</v>
          </cell>
          <cell r="AD28">
            <v>400.70886793878248</v>
          </cell>
          <cell r="AE28">
            <v>0</v>
          </cell>
          <cell r="AF28">
            <v>0</v>
          </cell>
          <cell r="AH28">
            <v>0</v>
          </cell>
          <cell r="AI28">
            <v>0</v>
          </cell>
          <cell r="AJ28">
            <v>0.24560502882022706</v>
          </cell>
          <cell r="AK28">
            <v>0.42025008694399951</v>
          </cell>
          <cell r="AL28">
            <v>0.33414488423577349</v>
          </cell>
          <cell r="AM28">
            <v>0</v>
          </cell>
          <cell r="AN28">
            <v>0</v>
          </cell>
        </row>
        <row r="29">
          <cell r="D29" t="str">
            <v>TS016T</v>
          </cell>
          <cell r="L29">
            <v>0</v>
          </cell>
          <cell r="M29">
            <v>0</v>
          </cell>
          <cell r="T29">
            <v>0</v>
          </cell>
          <cell r="U29">
            <v>0</v>
          </cell>
          <cell r="W29">
            <v>0</v>
          </cell>
          <cell r="Z29">
            <v>0</v>
          </cell>
          <cell r="AA29">
            <v>0</v>
          </cell>
          <cell r="AB29">
            <v>0</v>
          </cell>
          <cell r="AC29">
            <v>0</v>
          </cell>
          <cell r="AD29">
            <v>0</v>
          </cell>
          <cell r="AE29">
            <v>0</v>
          </cell>
          <cell r="AF29">
            <v>0</v>
          </cell>
          <cell r="AH29">
            <v>0</v>
          </cell>
          <cell r="AI29">
            <v>0</v>
          </cell>
          <cell r="AJ29">
            <v>0</v>
          </cell>
          <cell r="AK29">
            <v>0</v>
          </cell>
          <cell r="AL29">
            <v>0</v>
          </cell>
          <cell r="AM29">
            <v>0</v>
          </cell>
          <cell r="AN29">
            <v>0</v>
          </cell>
        </row>
        <row r="30">
          <cell r="D30" t="str">
            <v>TS017C</v>
          </cell>
          <cell r="M30">
            <v>0</v>
          </cell>
          <cell r="R30">
            <v>0</v>
          </cell>
          <cell r="T30">
            <v>0</v>
          </cell>
          <cell r="U30">
            <v>0</v>
          </cell>
          <cell r="W30">
            <v>0</v>
          </cell>
          <cell r="Z30">
            <v>0</v>
          </cell>
          <cell r="AA30">
            <v>0</v>
          </cell>
          <cell r="AB30">
            <v>0</v>
          </cell>
          <cell r="AC30">
            <v>0</v>
          </cell>
          <cell r="AD30">
            <v>0</v>
          </cell>
          <cell r="AE30">
            <v>0</v>
          </cell>
          <cell r="AF30">
            <v>0</v>
          </cell>
          <cell r="AH30">
            <v>0</v>
          </cell>
          <cell r="AI30">
            <v>0</v>
          </cell>
          <cell r="AJ30">
            <v>0</v>
          </cell>
          <cell r="AK30">
            <v>0</v>
          </cell>
          <cell r="AL30">
            <v>0</v>
          </cell>
          <cell r="AM30">
            <v>0</v>
          </cell>
          <cell r="AN30">
            <v>0</v>
          </cell>
        </row>
        <row r="31">
          <cell r="D31" t="str">
            <v>TS018C</v>
          </cell>
          <cell r="M31">
            <v>0</v>
          </cell>
          <cell r="U31">
            <v>0</v>
          </cell>
          <cell r="W31">
            <v>0</v>
          </cell>
          <cell r="Z31">
            <v>0</v>
          </cell>
          <cell r="AA31">
            <v>0</v>
          </cell>
          <cell r="AB31">
            <v>0</v>
          </cell>
          <cell r="AC31">
            <v>0</v>
          </cell>
          <cell r="AD31">
            <v>0</v>
          </cell>
          <cell r="AE31">
            <v>0</v>
          </cell>
          <cell r="AF31">
            <v>0</v>
          </cell>
          <cell r="AH31">
            <v>0</v>
          </cell>
          <cell r="AI31">
            <v>0</v>
          </cell>
          <cell r="AJ31">
            <v>0</v>
          </cell>
          <cell r="AK31">
            <v>0</v>
          </cell>
          <cell r="AL31">
            <v>0</v>
          </cell>
          <cell r="AM31">
            <v>0</v>
          </cell>
          <cell r="AN31">
            <v>0</v>
          </cell>
        </row>
        <row r="32">
          <cell r="D32" t="str">
            <v>TS032C</v>
          </cell>
          <cell r="M32">
            <v>121.64803405638341</v>
          </cell>
          <cell r="U32">
            <v>169.66744812239213</v>
          </cell>
          <cell r="W32">
            <v>291.31548217877554</v>
          </cell>
          <cell r="Z32">
            <v>0</v>
          </cell>
          <cell r="AA32">
            <v>0</v>
          </cell>
          <cell r="AB32">
            <v>121.64803405638341</v>
          </cell>
          <cell r="AC32">
            <v>169.66744812239213</v>
          </cell>
          <cell r="AD32">
            <v>0</v>
          </cell>
          <cell r="AE32">
            <v>0</v>
          </cell>
          <cell r="AF32">
            <v>0</v>
          </cell>
          <cell r="AH32">
            <v>0</v>
          </cell>
          <cell r="AI32">
            <v>0</v>
          </cell>
          <cell r="AJ32">
            <v>0.41758176787092283</v>
          </cell>
          <cell r="AK32">
            <v>0.58241823212907717</v>
          </cell>
          <cell r="AL32">
            <v>0</v>
          </cell>
          <cell r="AM32">
            <v>0</v>
          </cell>
          <cell r="AN32">
            <v>0</v>
          </cell>
        </row>
        <row r="33">
          <cell r="D33" t="str">
            <v>TS036C</v>
          </cell>
          <cell r="M33">
            <v>342.16288225058747</v>
          </cell>
          <cell r="U33">
            <v>638.45284086748086</v>
          </cell>
          <cell r="W33">
            <v>980.61572311806833</v>
          </cell>
          <cell r="Z33">
            <v>0</v>
          </cell>
          <cell r="AA33">
            <v>0</v>
          </cell>
          <cell r="AB33">
            <v>342.16288225058747</v>
          </cell>
          <cell r="AC33">
            <v>638.45284086748086</v>
          </cell>
          <cell r="AD33">
            <v>0</v>
          </cell>
          <cell r="AE33">
            <v>0</v>
          </cell>
          <cell r="AF33">
            <v>0</v>
          </cell>
          <cell r="AH33">
            <v>0</v>
          </cell>
          <cell r="AI33">
            <v>0</v>
          </cell>
          <cell r="AJ33">
            <v>0.34892657152448114</v>
          </cell>
          <cell r="AK33">
            <v>0.65107342847551886</v>
          </cell>
          <cell r="AL33">
            <v>0</v>
          </cell>
          <cell r="AM33">
            <v>0</v>
          </cell>
          <cell r="AN33">
            <v>0</v>
          </cell>
        </row>
        <row r="34">
          <cell r="D34" t="str">
            <v>TS049C</v>
          </cell>
          <cell r="M34">
            <v>0</v>
          </cell>
          <cell r="U34">
            <v>0</v>
          </cell>
          <cell r="W34">
            <v>0</v>
          </cell>
          <cell r="Z34">
            <v>0</v>
          </cell>
          <cell r="AA34">
            <v>0</v>
          </cell>
          <cell r="AB34">
            <v>0</v>
          </cell>
          <cell r="AC34">
            <v>0</v>
          </cell>
          <cell r="AD34">
            <v>0</v>
          </cell>
          <cell r="AE34">
            <v>0</v>
          </cell>
          <cell r="AF34">
            <v>0</v>
          </cell>
          <cell r="AH34">
            <v>0</v>
          </cell>
          <cell r="AI34">
            <v>0</v>
          </cell>
          <cell r="AJ34">
            <v>0</v>
          </cell>
          <cell r="AK34">
            <v>0</v>
          </cell>
          <cell r="AL34">
            <v>0</v>
          </cell>
          <cell r="AM34">
            <v>0</v>
          </cell>
          <cell r="AN34">
            <v>0</v>
          </cell>
        </row>
        <row r="35">
          <cell r="D35" t="str">
            <v>TS050C</v>
          </cell>
          <cell r="T35">
            <v>0</v>
          </cell>
          <cell r="W35">
            <v>0</v>
          </cell>
          <cell r="Z35">
            <v>0</v>
          </cell>
          <cell r="AA35">
            <v>0</v>
          </cell>
          <cell r="AB35">
            <v>0</v>
          </cell>
          <cell r="AC35">
            <v>0</v>
          </cell>
          <cell r="AD35">
            <v>0</v>
          </cell>
          <cell r="AE35">
            <v>0</v>
          </cell>
          <cell r="AF35">
            <v>0</v>
          </cell>
          <cell r="AH35">
            <v>0</v>
          </cell>
          <cell r="AI35">
            <v>0</v>
          </cell>
          <cell r="AJ35">
            <v>0</v>
          </cell>
          <cell r="AK35">
            <v>0</v>
          </cell>
          <cell r="AL35">
            <v>0</v>
          </cell>
          <cell r="AM35">
            <v>0</v>
          </cell>
          <cell r="AN35">
            <v>0</v>
          </cell>
        </row>
        <row r="36">
          <cell r="D36" t="str">
            <v>TS086C</v>
          </cell>
          <cell r="M36">
            <v>0</v>
          </cell>
          <cell r="U36">
            <v>0</v>
          </cell>
          <cell r="W36">
            <v>0</v>
          </cell>
          <cell r="Z36">
            <v>0</v>
          </cell>
          <cell r="AA36">
            <v>0</v>
          </cell>
          <cell r="AB36">
            <v>0</v>
          </cell>
          <cell r="AC36">
            <v>0</v>
          </cell>
          <cell r="AD36">
            <v>0</v>
          </cell>
          <cell r="AE36">
            <v>0</v>
          </cell>
          <cell r="AF36">
            <v>0</v>
          </cell>
          <cell r="AH36">
            <v>0</v>
          </cell>
          <cell r="AI36">
            <v>0</v>
          </cell>
          <cell r="AJ36">
            <v>0</v>
          </cell>
          <cell r="AK36">
            <v>0</v>
          </cell>
          <cell r="AL36">
            <v>0</v>
          </cell>
          <cell r="AM36">
            <v>0</v>
          </cell>
          <cell r="AN36">
            <v>0</v>
          </cell>
        </row>
        <row r="37">
          <cell r="D37" t="str">
            <v>TS086T</v>
          </cell>
          <cell r="L37">
            <v>0</v>
          </cell>
          <cell r="M37">
            <v>0</v>
          </cell>
          <cell r="R37">
            <v>0</v>
          </cell>
          <cell r="S37">
            <v>0</v>
          </cell>
          <cell r="U37">
            <v>0</v>
          </cell>
          <cell r="W37">
            <v>0</v>
          </cell>
          <cell r="Z37">
            <v>0</v>
          </cell>
          <cell r="AA37">
            <v>0</v>
          </cell>
          <cell r="AB37">
            <v>0</v>
          </cell>
          <cell r="AC37">
            <v>0</v>
          </cell>
          <cell r="AD37">
            <v>0</v>
          </cell>
          <cell r="AE37">
            <v>0</v>
          </cell>
          <cell r="AF37">
            <v>0</v>
          </cell>
          <cell r="AH37">
            <v>0</v>
          </cell>
          <cell r="AI37">
            <v>0</v>
          </cell>
          <cell r="AJ37">
            <v>0</v>
          </cell>
          <cell r="AK37">
            <v>0</v>
          </cell>
          <cell r="AL37">
            <v>0</v>
          </cell>
          <cell r="AM37">
            <v>0</v>
          </cell>
          <cell r="AN37">
            <v>0</v>
          </cell>
        </row>
        <row r="38">
          <cell r="D38" t="str">
            <v>TS100C</v>
          </cell>
          <cell r="M38">
            <v>8.5810484566636358</v>
          </cell>
          <cell r="T38">
            <v>17.060616054328563</v>
          </cell>
          <cell r="U38">
            <v>79.197038885853431</v>
          </cell>
          <cell r="W38">
            <v>104.83870339684563</v>
          </cell>
          <cell r="Z38">
            <v>0</v>
          </cell>
          <cell r="AA38">
            <v>0</v>
          </cell>
          <cell r="AB38">
            <v>8.5810484566636358</v>
          </cell>
          <cell r="AC38">
            <v>79.197038885853431</v>
          </cell>
          <cell r="AD38">
            <v>17.060616054328563</v>
          </cell>
          <cell r="AE38">
            <v>0</v>
          </cell>
          <cell r="AF38">
            <v>0</v>
          </cell>
          <cell r="AH38">
            <v>0</v>
          </cell>
          <cell r="AI38">
            <v>0</v>
          </cell>
          <cell r="AJ38">
            <v>8.1850005566950004E-2</v>
          </cell>
          <cell r="AK38">
            <v>0.75541795462758743</v>
          </cell>
          <cell r="AL38">
            <v>0.16273203980546253</v>
          </cell>
          <cell r="AM38">
            <v>0</v>
          </cell>
          <cell r="AN38">
            <v>0</v>
          </cell>
        </row>
        <row r="39">
          <cell r="D39" t="str">
            <v>TS100T</v>
          </cell>
          <cell r="E39">
            <v>5.9493305463284657E-2</v>
          </cell>
          <cell r="M39">
            <v>4.356267785896737E-2</v>
          </cell>
          <cell r="T39">
            <v>3.5671455795463707E-2</v>
          </cell>
          <cell r="U39">
            <v>1.0222990247971806</v>
          </cell>
          <cell r="W39">
            <v>1.1610264639148964</v>
          </cell>
          <cell r="Z39">
            <v>0</v>
          </cell>
          <cell r="AA39">
            <v>0</v>
          </cell>
          <cell r="AB39">
            <v>4.356267785896737E-2</v>
          </cell>
          <cell r="AC39">
            <v>1.0222990247971806</v>
          </cell>
          <cell r="AD39">
            <v>3.5671455795463707E-2</v>
          </cell>
          <cell r="AE39">
            <v>0</v>
          </cell>
          <cell r="AF39">
            <v>5.9493305463284907E-2</v>
          </cell>
          <cell r="AH39">
            <v>0</v>
          </cell>
          <cell r="AI39">
            <v>0</v>
          </cell>
          <cell r="AJ39">
            <v>3.7520831103261161E-2</v>
          </cell>
          <cell r="AK39">
            <v>0.88051311194928583</v>
          </cell>
          <cell r="AL39">
            <v>3.0724067800472148E-2</v>
          </cell>
          <cell r="AM39">
            <v>0</v>
          </cell>
          <cell r="AN39">
            <v>5.1241989146981047E-2</v>
          </cell>
        </row>
        <row r="40">
          <cell r="D40" t="str">
            <v>TS114C</v>
          </cell>
          <cell r="M40">
            <v>0</v>
          </cell>
          <cell r="T40">
            <v>0</v>
          </cell>
          <cell r="U40">
            <v>0</v>
          </cell>
          <cell r="W40">
            <v>0</v>
          </cell>
          <cell r="Z40">
            <v>0</v>
          </cell>
          <cell r="AA40">
            <v>0</v>
          </cell>
          <cell r="AB40">
            <v>0</v>
          </cell>
          <cell r="AC40">
            <v>0</v>
          </cell>
          <cell r="AD40">
            <v>0</v>
          </cell>
          <cell r="AE40">
            <v>0</v>
          </cell>
          <cell r="AF40">
            <v>0</v>
          </cell>
          <cell r="AH40">
            <v>0</v>
          </cell>
          <cell r="AI40">
            <v>0</v>
          </cell>
          <cell r="AJ40">
            <v>0</v>
          </cell>
          <cell r="AK40">
            <v>0</v>
          </cell>
          <cell r="AL40">
            <v>0</v>
          </cell>
          <cell r="AM40">
            <v>0</v>
          </cell>
          <cell r="AN40">
            <v>0</v>
          </cell>
        </row>
        <row r="41">
          <cell r="D41" t="str">
            <v>TS116</v>
          </cell>
          <cell r="M41">
            <v>4.6372300117124876</v>
          </cell>
          <cell r="U41">
            <v>5.5190551205409477</v>
          </cell>
          <cell r="W41">
            <v>10.156285132253435</v>
          </cell>
          <cell r="Z41">
            <v>0</v>
          </cell>
          <cell r="AA41">
            <v>0</v>
          </cell>
          <cell r="AB41">
            <v>4.6372300117124876</v>
          </cell>
          <cell r="AC41">
            <v>5.5190551205409477</v>
          </cell>
          <cell r="AD41">
            <v>0</v>
          </cell>
          <cell r="AE41">
            <v>0</v>
          </cell>
          <cell r="AF41">
            <v>0</v>
          </cell>
          <cell r="AH41">
            <v>0</v>
          </cell>
          <cell r="AI41">
            <v>0</v>
          </cell>
          <cell r="AJ41">
            <v>0.45658722173779676</v>
          </cell>
          <cell r="AK41">
            <v>0.54341277826220324</v>
          </cell>
          <cell r="AL41">
            <v>0</v>
          </cell>
          <cell r="AM41">
            <v>0</v>
          </cell>
          <cell r="AN41">
            <v>0</v>
          </cell>
        </row>
        <row r="42">
          <cell r="E42">
            <v>5.9493305463284657E-2</v>
          </cell>
          <cell r="L42">
            <v>227.61906229645456</v>
          </cell>
          <cell r="M42">
            <v>1416.2620891880297</v>
          </cell>
          <cell r="R42">
            <v>0</v>
          </cell>
          <cell r="S42">
            <v>0</v>
          </cell>
          <cell r="T42">
            <v>4640.1915687553992</v>
          </cell>
          <cell r="U42">
            <v>7497.0228985875401</v>
          </cell>
          <cell r="W42">
            <v>13781.155112132885</v>
          </cell>
          <cell r="Z42">
            <v>0</v>
          </cell>
          <cell r="AA42">
            <v>0</v>
          </cell>
          <cell r="AB42">
            <v>1416.2620891880297</v>
          </cell>
          <cell r="AC42">
            <v>7497.0228985875401</v>
          </cell>
          <cell r="AD42">
            <v>4640.1915687553992</v>
          </cell>
          <cell r="AE42">
            <v>0</v>
          </cell>
          <cell r="AF42">
            <v>227.67855560191674</v>
          </cell>
          <cell r="AH42">
            <v>0</v>
          </cell>
          <cell r="AI42">
            <v>0</v>
          </cell>
          <cell r="AJ42">
            <v>0.10276802471667684</v>
          </cell>
          <cell r="AK42">
            <v>0.54400540720909418</v>
          </cell>
          <cell r="AL42">
            <v>0.33670556139885471</v>
          </cell>
          <cell r="AM42">
            <v>0</v>
          </cell>
          <cell r="AN42">
            <v>1.6521006675374351E-2</v>
          </cell>
        </row>
        <row r="43">
          <cell r="D43" t="str">
            <v>ARS</v>
          </cell>
          <cell r="G43">
            <v>136.28460057683023</v>
          </cell>
          <cell r="K43">
            <v>31.688919037965952</v>
          </cell>
          <cell r="M43">
            <v>23.771402697513476</v>
          </cell>
          <cell r="W43">
            <v>191.74492231230965</v>
          </cell>
          <cell r="Z43">
            <v>0</v>
          </cell>
          <cell r="AA43">
            <v>136.28460057683023</v>
          </cell>
          <cell r="AB43">
            <v>23.771402697513476</v>
          </cell>
          <cell r="AC43">
            <v>0</v>
          </cell>
          <cell r="AD43">
            <v>0</v>
          </cell>
          <cell r="AE43">
            <v>0</v>
          </cell>
          <cell r="AF43">
            <v>31.688919037965945</v>
          </cell>
          <cell r="AH43">
            <v>0</v>
          </cell>
          <cell r="AI43">
            <v>0.71075989357805813</v>
          </cell>
          <cell r="AJ43">
            <v>0.12397409230370737</v>
          </cell>
          <cell r="AK43">
            <v>0</v>
          </cell>
          <cell r="AL43">
            <v>0</v>
          </cell>
          <cell r="AM43">
            <v>0</v>
          </cell>
          <cell r="AN43">
            <v>0.16526601411823449</v>
          </cell>
        </row>
        <row r="44">
          <cell r="D44" t="str">
            <v>AU002N</v>
          </cell>
          <cell r="L44">
            <v>0</v>
          </cell>
          <cell r="M44">
            <v>0</v>
          </cell>
          <cell r="T44">
            <v>0</v>
          </cell>
          <cell r="U44">
            <v>0</v>
          </cell>
          <cell r="W44">
            <v>0</v>
          </cell>
          <cell r="Z44">
            <v>0</v>
          </cell>
          <cell r="AA44">
            <v>0</v>
          </cell>
          <cell r="AB44">
            <v>0</v>
          </cell>
          <cell r="AC44">
            <v>0</v>
          </cell>
          <cell r="AD44">
            <v>0</v>
          </cell>
          <cell r="AE44">
            <v>0</v>
          </cell>
          <cell r="AF44">
            <v>0</v>
          </cell>
          <cell r="AH44">
            <v>0</v>
          </cell>
          <cell r="AI44">
            <v>0</v>
          </cell>
          <cell r="AJ44">
            <v>0</v>
          </cell>
          <cell r="AK44">
            <v>0</v>
          </cell>
          <cell r="AL44">
            <v>0</v>
          </cell>
          <cell r="AM44">
            <v>0</v>
          </cell>
          <cell r="AN44">
            <v>0</v>
          </cell>
        </row>
        <row r="45">
          <cell r="D45" t="str">
            <v>AU004N</v>
          </cell>
          <cell r="T45">
            <v>0</v>
          </cell>
          <cell r="U45">
            <v>0</v>
          </cell>
          <cell r="W45">
            <v>0</v>
          </cell>
          <cell r="Z45">
            <v>0</v>
          </cell>
          <cell r="AA45">
            <v>0</v>
          </cell>
          <cell r="AB45">
            <v>0</v>
          </cell>
          <cell r="AC45">
            <v>0</v>
          </cell>
          <cell r="AD45">
            <v>0</v>
          </cell>
          <cell r="AE45">
            <v>0</v>
          </cell>
          <cell r="AF45">
            <v>0</v>
          </cell>
          <cell r="AH45">
            <v>0</v>
          </cell>
          <cell r="AI45">
            <v>0</v>
          </cell>
          <cell r="AJ45">
            <v>0</v>
          </cell>
          <cell r="AK45">
            <v>0</v>
          </cell>
          <cell r="AL45">
            <v>0</v>
          </cell>
          <cell r="AM45">
            <v>0</v>
          </cell>
          <cell r="AN45">
            <v>0</v>
          </cell>
        </row>
        <row r="46">
          <cell r="D46" t="str">
            <v>AU013</v>
          </cell>
          <cell r="T46">
            <v>12.515845925477089</v>
          </cell>
          <cell r="W46">
            <v>12.515845925477089</v>
          </cell>
          <cell r="Z46">
            <v>0</v>
          </cell>
          <cell r="AA46">
            <v>0</v>
          </cell>
          <cell r="AB46">
            <v>0</v>
          </cell>
          <cell r="AC46">
            <v>0</v>
          </cell>
          <cell r="AD46">
            <v>12.515845925477089</v>
          </cell>
          <cell r="AE46">
            <v>0</v>
          </cell>
          <cell r="AF46">
            <v>0</v>
          </cell>
          <cell r="AH46">
            <v>0</v>
          </cell>
          <cell r="AI46">
            <v>0</v>
          </cell>
          <cell r="AJ46">
            <v>0</v>
          </cell>
          <cell r="AK46">
            <v>0</v>
          </cell>
          <cell r="AL46">
            <v>1</v>
          </cell>
          <cell r="AM46">
            <v>0</v>
          </cell>
          <cell r="AN46">
            <v>0</v>
          </cell>
        </row>
        <row r="47">
          <cell r="D47" t="str">
            <v>AU017</v>
          </cell>
          <cell r="T47">
            <v>85.184955511649022</v>
          </cell>
          <cell r="W47">
            <v>85.184955511649022</v>
          </cell>
          <cell r="Z47">
            <v>0</v>
          </cell>
          <cell r="AA47">
            <v>0</v>
          </cell>
          <cell r="AB47">
            <v>0</v>
          </cell>
          <cell r="AC47">
            <v>0</v>
          </cell>
          <cell r="AD47">
            <v>85.184955511649022</v>
          </cell>
          <cell r="AE47">
            <v>0</v>
          </cell>
          <cell r="AF47">
            <v>0</v>
          </cell>
          <cell r="AH47">
            <v>0</v>
          </cell>
          <cell r="AI47">
            <v>0</v>
          </cell>
          <cell r="AJ47">
            <v>0</v>
          </cell>
          <cell r="AK47">
            <v>0</v>
          </cell>
          <cell r="AL47">
            <v>1</v>
          </cell>
          <cell r="AM47">
            <v>0</v>
          </cell>
          <cell r="AN47">
            <v>0</v>
          </cell>
        </row>
        <row r="48">
          <cell r="D48" t="str">
            <v>CC002</v>
          </cell>
          <cell r="G48">
            <v>20.100987337807386</v>
          </cell>
          <cell r="M48">
            <v>23.49256000714205</v>
          </cell>
          <cell r="P48">
            <v>31.969686224497512</v>
          </cell>
          <cell r="R48">
            <v>8.1263113756799878</v>
          </cell>
          <cell r="W48">
            <v>83.68954494512694</v>
          </cell>
          <cell r="Z48">
            <v>31.969686224497512</v>
          </cell>
          <cell r="AA48">
            <v>20.100987337807386</v>
          </cell>
          <cell r="AB48">
            <v>31.618871382822036</v>
          </cell>
          <cell r="AC48">
            <v>0</v>
          </cell>
          <cell r="AD48">
            <v>0</v>
          </cell>
          <cell r="AE48">
            <v>0</v>
          </cell>
          <cell r="AF48">
            <v>0</v>
          </cell>
          <cell r="AH48">
            <v>0.38200334636135497</v>
          </cell>
          <cell r="AI48">
            <v>0.24018516710763668</v>
          </cell>
          <cell r="AJ48">
            <v>0.37781148653100827</v>
          </cell>
          <cell r="AK48">
            <v>0</v>
          </cell>
          <cell r="AL48">
            <v>0</v>
          </cell>
          <cell r="AM48">
            <v>0</v>
          </cell>
          <cell r="AN48">
            <v>0</v>
          </cell>
        </row>
        <row r="49">
          <cell r="D49" t="str">
            <v>DS003C</v>
          </cell>
          <cell r="V49">
            <v>7.8074088446881387</v>
          </cell>
          <cell r="W49">
            <v>7.8074088446881387</v>
          </cell>
          <cell r="Z49">
            <v>0</v>
          </cell>
          <cell r="AA49">
            <v>0</v>
          </cell>
          <cell r="AB49">
            <v>0</v>
          </cell>
          <cell r="AC49">
            <v>0</v>
          </cell>
          <cell r="AD49">
            <v>0</v>
          </cell>
          <cell r="AE49">
            <v>7.8074088446881387</v>
          </cell>
          <cell r="AF49">
            <v>0</v>
          </cell>
          <cell r="AH49">
            <v>0</v>
          </cell>
          <cell r="AI49">
            <v>0</v>
          </cell>
          <cell r="AJ49">
            <v>0</v>
          </cell>
          <cell r="AK49">
            <v>0</v>
          </cell>
          <cell r="AL49">
            <v>0</v>
          </cell>
          <cell r="AM49">
            <v>1</v>
          </cell>
          <cell r="AN49">
            <v>0</v>
          </cell>
        </row>
        <row r="50">
          <cell r="D50" t="str">
            <v>DS003N</v>
          </cell>
          <cell r="V50">
            <v>40.590982265680537</v>
          </cell>
          <cell r="W50">
            <v>40.590982265680537</v>
          </cell>
          <cell r="Z50">
            <v>0</v>
          </cell>
          <cell r="AA50">
            <v>0</v>
          </cell>
          <cell r="AB50">
            <v>0</v>
          </cell>
          <cell r="AC50">
            <v>0</v>
          </cell>
          <cell r="AD50">
            <v>0</v>
          </cell>
          <cell r="AE50">
            <v>40.590982265680537</v>
          </cell>
          <cell r="AF50">
            <v>0</v>
          </cell>
          <cell r="AH50">
            <v>0</v>
          </cell>
          <cell r="AI50">
            <v>0</v>
          </cell>
          <cell r="AJ50">
            <v>0</v>
          </cell>
          <cell r="AK50">
            <v>0</v>
          </cell>
          <cell r="AL50">
            <v>0</v>
          </cell>
          <cell r="AM50">
            <v>1</v>
          </cell>
          <cell r="AN50">
            <v>0</v>
          </cell>
        </row>
        <row r="51">
          <cell r="D51" t="str">
            <v>DS004N</v>
          </cell>
          <cell r="G51">
            <v>73.608563677435058</v>
          </cell>
          <cell r="T51">
            <v>44.294618802421283</v>
          </cell>
          <cell r="V51">
            <v>270.27309714204637</v>
          </cell>
          <cell r="W51">
            <v>388.17627962190272</v>
          </cell>
          <cell r="Z51">
            <v>0</v>
          </cell>
          <cell r="AA51">
            <v>73.608563677435058</v>
          </cell>
          <cell r="AB51">
            <v>0</v>
          </cell>
          <cell r="AC51">
            <v>0</v>
          </cell>
          <cell r="AD51">
            <v>44.294618802421283</v>
          </cell>
          <cell r="AE51">
            <v>270.27309714204637</v>
          </cell>
          <cell r="AF51">
            <v>0</v>
          </cell>
          <cell r="AH51">
            <v>0</v>
          </cell>
          <cell r="AI51">
            <v>0.18962664011601219</v>
          </cell>
          <cell r="AJ51">
            <v>0</v>
          </cell>
          <cell r="AK51">
            <v>0</v>
          </cell>
          <cell r="AL51">
            <v>0.11410954539923406</v>
          </cell>
          <cell r="AM51">
            <v>0.69626381448475372</v>
          </cell>
          <cell r="AN51">
            <v>0</v>
          </cell>
        </row>
        <row r="52">
          <cell r="D52" t="str">
            <v>DS005C</v>
          </cell>
          <cell r="P52">
            <v>149.59350413321224</v>
          </cell>
          <cell r="R52">
            <v>4.9403981663673173</v>
          </cell>
          <cell r="W52">
            <v>154.53390229957955</v>
          </cell>
          <cell r="Z52">
            <v>149.59350413321224</v>
          </cell>
          <cell r="AA52">
            <v>0</v>
          </cell>
          <cell r="AB52">
            <v>4.9403981663673173</v>
          </cell>
          <cell r="AC52">
            <v>0</v>
          </cell>
          <cell r="AD52">
            <v>0</v>
          </cell>
          <cell r="AE52">
            <v>0</v>
          </cell>
          <cell r="AF52">
            <v>0</v>
          </cell>
          <cell r="AH52">
            <v>0.9680303280196092</v>
          </cell>
          <cell r="AI52">
            <v>0</v>
          </cell>
          <cell r="AJ52">
            <v>3.1969671980390794E-2</v>
          </cell>
          <cell r="AK52">
            <v>0</v>
          </cell>
          <cell r="AL52">
            <v>0</v>
          </cell>
          <cell r="AM52">
            <v>0</v>
          </cell>
          <cell r="AN52">
            <v>0</v>
          </cell>
        </row>
        <row r="53">
          <cell r="D53" t="str">
            <v>DS005N</v>
          </cell>
          <cell r="P53">
            <v>0</v>
          </cell>
          <cell r="W53">
            <v>0</v>
          </cell>
          <cell r="Z53">
            <v>0</v>
          </cell>
          <cell r="AA53">
            <v>0</v>
          </cell>
          <cell r="AB53">
            <v>0</v>
          </cell>
          <cell r="AC53">
            <v>0</v>
          </cell>
          <cell r="AD53">
            <v>0</v>
          </cell>
          <cell r="AE53">
            <v>0</v>
          </cell>
          <cell r="AF53">
            <v>0</v>
          </cell>
          <cell r="AH53">
            <v>0</v>
          </cell>
          <cell r="AI53">
            <v>0</v>
          </cell>
          <cell r="AJ53">
            <v>0</v>
          </cell>
          <cell r="AK53">
            <v>0</v>
          </cell>
          <cell r="AL53">
            <v>0</v>
          </cell>
          <cell r="AM53">
            <v>0</v>
          </cell>
          <cell r="AN53">
            <v>0</v>
          </cell>
        </row>
        <row r="54">
          <cell r="D54" t="str">
            <v>DS006N</v>
          </cell>
          <cell r="V54">
            <v>11.411077387844648</v>
          </cell>
          <cell r="W54">
            <v>11.411077387844648</v>
          </cell>
          <cell r="Z54">
            <v>0</v>
          </cell>
          <cell r="AA54">
            <v>0</v>
          </cell>
          <cell r="AB54">
            <v>0</v>
          </cell>
          <cell r="AC54">
            <v>0</v>
          </cell>
          <cell r="AD54">
            <v>0</v>
          </cell>
          <cell r="AE54">
            <v>11.411077387844648</v>
          </cell>
          <cell r="AF54">
            <v>0</v>
          </cell>
          <cell r="AH54">
            <v>0</v>
          </cell>
          <cell r="AI54">
            <v>0</v>
          </cell>
          <cell r="AJ54">
            <v>0</v>
          </cell>
          <cell r="AK54">
            <v>0</v>
          </cell>
          <cell r="AL54">
            <v>0</v>
          </cell>
          <cell r="AM54">
            <v>1</v>
          </cell>
          <cell r="AN54">
            <v>0</v>
          </cell>
        </row>
        <row r="55">
          <cell r="D55" t="str">
            <v>DS008N</v>
          </cell>
          <cell r="G55">
            <v>8.5106980524360978</v>
          </cell>
          <cell r="P55">
            <v>5.5690885046243093</v>
          </cell>
          <cell r="R55">
            <v>17.72529699278628</v>
          </cell>
          <cell r="V55">
            <v>7.0647190350719438</v>
          </cell>
          <cell r="W55">
            <v>38.869802584918631</v>
          </cell>
          <cell r="Z55">
            <v>5.5690885046243093</v>
          </cell>
          <cell r="AA55">
            <v>8.5106980524360978</v>
          </cell>
          <cell r="AB55">
            <v>17.72529699278628</v>
          </cell>
          <cell r="AC55">
            <v>0</v>
          </cell>
          <cell r="AD55">
            <v>0</v>
          </cell>
          <cell r="AE55">
            <v>7.0647190350719438</v>
          </cell>
          <cell r="AF55">
            <v>0</v>
          </cell>
          <cell r="AH55">
            <v>0.14327545123126248</v>
          </cell>
          <cell r="AI55">
            <v>0.21895398192061372</v>
          </cell>
          <cell r="AJ55">
            <v>0.45601716021227345</v>
          </cell>
          <cell r="AK55">
            <v>0</v>
          </cell>
          <cell r="AL55">
            <v>0</v>
          </cell>
          <cell r="AM55">
            <v>0.18175340663585038</v>
          </cell>
          <cell r="AN55">
            <v>0</v>
          </cell>
        </row>
        <row r="56">
          <cell r="D56" t="str">
            <v>DS008S</v>
          </cell>
          <cell r="F56">
            <v>0</v>
          </cell>
          <cell r="G56">
            <v>0</v>
          </cell>
          <cell r="I56">
            <v>0</v>
          </cell>
          <cell r="K56">
            <v>0</v>
          </cell>
          <cell r="L56">
            <v>0</v>
          </cell>
          <cell r="M56">
            <v>0</v>
          </cell>
          <cell r="N56">
            <v>0</v>
          </cell>
          <cell r="O56">
            <v>0</v>
          </cell>
          <cell r="P56">
            <v>0</v>
          </cell>
          <cell r="Q56">
            <v>0</v>
          </cell>
          <cell r="R56">
            <v>0</v>
          </cell>
          <cell r="S56">
            <v>0</v>
          </cell>
          <cell r="V56">
            <v>0</v>
          </cell>
          <cell r="W56">
            <v>0</v>
          </cell>
          <cell r="Z56">
            <v>0</v>
          </cell>
          <cell r="AA56">
            <v>0</v>
          </cell>
          <cell r="AB56">
            <v>0</v>
          </cell>
          <cell r="AC56">
            <v>0</v>
          </cell>
          <cell r="AD56">
            <v>0</v>
          </cell>
          <cell r="AE56">
            <v>0</v>
          </cell>
          <cell r="AF56">
            <v>0</v>
          </cell>
          <cell r="AH56">
            <v>0</v>
          </cell>
          <cell r="AI56">
            <v>0</v>
          </cell>
          <cell r="AJ56">
            <v>0</v>
          </cell>
          <cell r="AK56">
            <v>0</v>
          </cell>
          <cell r="AL56">
            <v>0</v>
          </cell>
          <cell r="AM56">
            <v>0</v>
          </cell>
          <cell r="AN56">
            <v>0</v>
          </cell>
        </row>
        <row r="57">
          <cell r="D57" t="str">
            <v>HVWC</v>
          </cell>
          <cell r="V57">
            <v>55.583007357629903</v>
          </cell>
          <cell r="W57">
            <v>55.583007357629903</v>
          </cell>
          <cell r="Z57">
            <v>0</v>
          </cell>
          <cell r="AA57">
            <v>0</v>
          </cell>
          <cell r="AB57">
            <v>0</v>
          </cell>
          <cell r="AC57">
            <v>0</v>
          </cell>
          <cell r="AD57">
            <v>0</v>
          </cell>
          <cell r="AE57">
            <v>55.583007357629903</v>
          </cell>
          <cell r="AF57">
            <v>0</v>
          </cell>
          <cell r="AH57">
            <v>0</v>
          </cell>
          <cell r="AI57">
            <v>0</v>
          </cell>
          <cell r="AJ57">
            <v>0</v>
          </cell>
          <cell r="AK57">
            <v>0</v>
          </cell>
          <cell r="AL57">
            <v>0</v>
          </cell>
          <cell r="AM57">
            <v>1</v>
          </cell>
          <cell r="AN57">
            <v>0</v>
          </cell>
        </row>
        <row r="58">
          <cell r="D58" t="str">
            <v>HVWN</v>
          </cell>
          <cell r="G58">
            <v>279.86620233258884</v>
          </cell>
          <cell r="L58">
            <v>30.283726721018237</v>
          </cell>
          <cell r="M58">
            <v>28.22184633628866</v>
          </cell>
          <cell r="P58">
            <v>9.6218170496977287</v>
          </cell>
          <cell r="T58">
            <v>131.33301163562811</v>
          </cell>
          <cell r="U58">
            <v>434.86809290733345</v>
          </cell>
          <cell r="V58">
            <v>203.09654052876675</v>
          </cell>
          <cell r="W58">
            <v>1117.2912375113217</v>
          </cell>
          <cell r="Z58">
            <v>9.6218170496977287</v>
          </cell>
          <cell r="AA58">
            <v>279.86620233258884</v>
          </cell>
          <cell r="AB58">
            <v>28.22184633628866</v>
          </cell>
          <cell r="AC58">
            <v>434.86809290733345</v>
          </cell>
          <cell r="AD58">
            <v>131.33301163562811</v>
          </cell>
          <cell r="AE58">
            <v>203.09654052876675</v>
          </cell>
          <cell r="AF58">
            <v>30.283726721018184</v>
          </cell>
          <cell r="AH58">
            <v>8.6117358900348745E-3</v>
          </cell>
          <cell r="AI58">
            <v>0.25048634853341262</v>
          </cell>
          <cell r="AJ58">
            <v>2.5259167340424687E-2</v>
          </cell>
          <cell r="AK58">
            <v>0.38921641762443954</v>
          </cell>
          <cell r="AL58">
            <v>0.11754590676658493</v>
          </cell>
          <cell r="AM58">
            <v>0.18177582863815195</v>
          </cell>
          <cell r="AN58">
            <v>2.7104595206951413E-2</v>
          </cell>
        </row>
        <row r="59">
          <cell r="D59" t="str">
            <v>ICC</v>
          </cell>
          <cell r="G59">
            <v>53.202487526951238</v>
          </cell>
          <cell r="K59">
            <v>19.315873645983682</v>
          </cell>
          <cell r="M59">
            <v>19.30572039149466</v>
          </cell>
          <cell r="P59">
            <v>14.086562872530033</v>
          </cell>
          <cell r="V59">
            <v>37.710233545259719</v>
          </cell>
          <cell r="W59">
            <v>143.62087798221933</v>
          </cell>
          <cell r="Z59">
            <v>14.086562872530033</v>
          </cell>
          <cell r="AA59">
            <v>53.202487526951238</v>
          </cell>
          <cell r="AB59">
            <v>19.30572039149466</v>
          </cell>
          <cell r="AC59">
            <v>0</v>
          </cell>
          <cell r="AD59">
            <v>0</v>
          </cell>
          <cell r="AE59">
            <v>37.710233545259719</v>
          </cell>
          <cell r="AF59">
            <v>19.315873645983686</v>
          </cell>
          <cell r="AH59">
            <v>9.8081581664428971E-2</v>
          </cell>
          <cell r="AI59">
            <v>0.37043700243594013</v>
          </cell>
          <cell r="AJ59">
            <v>0.13442140629362231</v>
          </cell>
          <cell r="AK59">
            <v>0</v>
          </cell>
          <cell r="AL59">
            <v>0</v>
          </cell>
          <cell r="AM59">
            <v>0.2625679084758718</v>
          </cell>
          <cell r="AN59">
            <v>0.13449210113013685</v>
          </cell>
        </row>
        <row r="60">
          <cell r="D60" t="str">
            <v>ICN</v>
          </cell>
          <cell r="G60">
            <v>166.7012015725459</v>
          </cell>
          <cell r="K60">
            <v>31.141517740699435</v>
          </cell>
          <cell r="L60">
            <v>18.84274200669077</v>
          </cell>
          <cell r="M60">
            <v>28.96636429549206</v>
          </cell>
          <cell r="P60">
            <v>126.66121711989911</v>
          </cell>
          <cell r="R60">
            <v>21.960648785283425</v>
          </cell>
          <cell r="T60">
            <v>4.317632159790195</v>
          </cell>
          <cell r="U60">
            <v>62.820825808480805</v>
          </cell>
          <cell r="V60">
            <v>216.53797967953295</v>
          </cell>
          <cell r="W60">
            <v>677.95012916841461</v>
          </cell>
          <cell r="Z60">
            <v>126.66121711989911</v>
          </cell>
          <cell r="AA60">
            <v>166.7012015725459</v>
          </cell>
          <cell r="AB60">
            <v>50.927013080775481</v>
          </cell>
          <cell r="AC60">
            <v>62.820825808480805</v>
          </cell>
          <cell r="AD60">
            <v>4.317632159790195</v>
          </cell>
          <cell r="AE60">
            <v>216.53797967953295</v>
          </cell>
          <cell r="AF60">
            <v>49.984259747390183</v>
          </cell>
          <cell r="AH60">
            <v>0.18682969686172043</v>
          </cell>
          <cell r="AI60">
            <v>0.2458900653607434</v>
          </cell>
          <cell r="AJ60">
            <v>7.5119114061152903E-2</v>
          </cell>
          <cell r="AK60">
            <v>9.2662901156959618E-2</v>
          </cell>
          <cell r="AL60">
            <v>6.3686574779272887E-3</v>
          </cell>
          <cell r="AM60">
            <v>0.31940104494875188</v>
          </cell>
          <cell r="AN60">
            <v>7.3728520132744488E-2</v>
          </cell>
        </row>
        <row r="61">
          <cell r="D61" t="str">
            <v>LV001C</v>
          </cell>
          <cell r="V61">
            <v>47.763836968058044</v>
          </cell>
          <cell r="W61">
            <v>47.763836968058044</v>
          </cell>
          <cell r="Z61">
            <v>0</v>
          </cell>
          <cell r="AA61">
            <v>0</v>
          </cell>
          <cell r="AB61">
            <v>0</v>
          </cell>
          <cell r="AC61">
            <v>0</v>
          </cell>
          <cell r="AD61">
            <v>0</v>
          </cell>
          <cell r="AE61">
            <v>47.763836968058044</v>
          </cell>
          <cell r="AF61">
            <v>0</v>
          </cell>
          <cell r="AH61">
            <v>0</v>
          </cell>
          <cell r="AI61">
            <v>0</v>
          </cell>
          <cell r="AJ61">
            <v>0</v>
          </cell>
          <cell r="AK61">
            <v>0</v>
          </cell>
          <cell r="AL61">
            <v>0</v>
          </cell>
          <cell r="AM61">
            <v>1</v>
          </cell>
          <cell r="AN61">
            <v>0</v>
          </cell>
        </row>
        <row r="62">
          <cell r="D62" t="str">
            <v>LV002C</v>
          </cell>
          <cell r="P62">
            <v>10.283337504984345</v>
          </cell>
          <cell r="T62">
            <v>0</v>
          </cell>
          <cell r="W62">
            <v>10.283337504984345</v>
          </cell>
          <cell r="Z62">
            <v>10.283337504984345</v>
          </cell>
          <cell r="AA62">
            <v>0</v>
          </cell>
          <cell r="AB62">
            <v>0</v>
          </cell>
          <cell r="AC62">
            <v>0</v>
          </cell>
          <cell r="AD62">
            <v>0</v>
          </cell>
          <cell r="AE62">
            <v>0</v>
          </cell>
          <cell r="AF62">
            <v>0</v>
          </cell>
          <cell r="AH62">
            <v>1</v>
          </cell>
          <cell r="AI62">
            <v>0</v>
          </cell>
          <cell r="AJ62">
            <v>0</v>
          </cell>
          <cell r="AK62">
            <v>0</v>
          </cell>
          <cell r="AL62">
            <v>0</v>
          </cell>
          <cell r="AM62">
            <v>0</v>
          </cell>
          <cell r="AN62">
            <v>0</v>
          </cell>
        </row>
        <row r="63">
          <cell r="D63" t="str">
            <v>LV002N</v>
          </cell>
          <cell r="V63">
            <v>8.7214525795570914</v>
          </cell>
          <cell r="W63">
            <v>8.7214525795570914</v>
          </cell>
          <cell r="Z63">
            <v>0</v>
          </cell>
          <cell r="AA63">
            <v>0</v>
          </cell>
          <cell r="AB63">
            <v>0</v>
          </cell>
          <cell r="AC63">
            <v>0</v>
          </cell>
          <cell r="AD63">
            <v>0</v>
          </cell>
          <cell r="AE63">
            <v>8.7214525795570914</v>
          </cell>
          <cell r="AF63">
            <v>0</v>
          </cell>
          <cell r="AH63">
            <v>0</v>
          </cell>
          <cell r="AI63">
            <v>0</v>
          </cell>
          <cell r="AJ63">
            <v>0</v>
          </cell>
          <cell r="AK63">
            <v>0</v>
          </cell>
          <cell r="AL63">
            <v>0</v>
          </cell>
          <cell r="AM63">
            <v>1</v>
          </cell>
          <cell r="AN63">
            <v>0</v>
          </cell>
        </row>
        <row r="64">
          <cell r="D64" t="str">
            <v>LV003N</v>
          </cell>
          <cell r="V64">
            <v>78.950486032966012</v>
          </cell>
          <cell r="W64">
            <v>78.950486032966012</v>
          </cell>
          <cell r="Z64">
            <v>0</v>
          </cell>
          <cell r="AA64">
            <v>0</v>
          </cell>
          <cell r="AB64">
            <v>0</v>
          </cell>
          <cell r="AC64">
            <v>0</v>
          </cell>
          <cell r="AD64">
            <v>0</v>
          </cell>
          <cell r="AE64">
            <v>78.950486032966012</v>
          </cell>
          <cell r="AF64">
            <v>0</v>
          </cell>
          <cell r="AH64">
            <v>0</v>
          </cell>
          <cell r="AI64">
            <v>0</v>
          </cell>
          <cell r="AJ64">
            <v>0</v>
          </cell>
          <cell r="AK64">
            <v>0</v>
          </cell>
          <cell r="AL64">
            <v>0</v>
          </cell>
          <cell r="AM64">
            <v>1</v>
          </cell>
          <cell r="AN64">
            <v>0</v>
          </cell>
        </row>
        <row r="65">
          <cell r="D65" t="str">
            <v>NUC</v>
          </cell>
          <cell r="P65">
            <v>34.257702441306179</v>
          </cell>
          <cell r="R65">
            <v>8.6014868112467973</v>
          </cell>
          <cell r="W65">
            <v>42.85918925255298</v>
          </cell>
          <cell r="Z65">
            <v>34.257702441306179</v>
          </cell>
          <cell r="AA65">
            <v>0</v>
          </cell>
          <cell r="AB65">
            <v>8.6014868112467973</v>
          </cell>
          <cell r="AC65">
            <v>0</v>
          </cell>
          <cell r="AD65">
            <v>0</v>
          </cell>
          <cell r="AE65">
            <v>0</v>
          </cell>
          <cell r="AF65">
            <v>0</v>
          </cell>
          <cell r="AH65">
            <v>0.79930822394792644</v>
          </cell>
          <cell r="AI65">
            <v>0</v>
          </cell>
          <cell r="AJ65">
            <v>0.20069177605207347</v>
          </cell>
          <cell r="AK65">
            <v>0</v>
          </cell>
          <cell r="AL65">
            <v>0</v>
          </cell>
          <cell r="AM65">
            <v>0</v>
          </cell>
          <cell r="AN65">
            <v>0</v>
          </cell>
        </row>
        <row r="66">
          <cell r="D66" t="str">
            <v>OFPC</v>
          </cell>
          <cell r="V66">
            <v>148.28697319210306</v>
          </cell>
          <cell r="W66">
            <v>148.28697319210306</v>
          </cell>
          <cell r="Z66">
            <v>0</v>
          </cell>
          <cell r="AA66">
            <v>0</v>
          </cell>
          <cell r="AB66">
            <v>0</v>
          </cell>
          <cell r="AC66">
            <v>0</v>
          </cell>
          <cell r="AD66">
            <v>0</v>
          </cell>
          <cell r="AE66">
            <v>148.28697319210306</v>
          </cell>
          <cell r="AF66">
            <v>0</v>
          </cell>
          <cell r="AH66">
            <v>0</v>
          </cell>
          <cell r="AI66">
            <v>0</v>
          </cell>
          <cell r="AJ66">
            <v>0</v>
          </cell>
          <cell r="AK66">
            <v>0</v>
          </cell>
          <cell r="AL66">
            <v>0</v>
          </cell>
          <cell r="AM66">
            <v>1</v>
          </cell>
          <cell r="AN66">
            <v>0</v>
          </cell>
        </row>
        <row r="67">
          <cell r="D67" t="str">
            <v>OFPN</v>
          </cell>
          <cell r="G67">
            <v>562.65148995091738</v>
          </cell>
          <cell r="L67">
            <v>57.897510224950345</v>
          </cell>
          <cell r="M67">
            <v>117.2139933508039</v>
          </cell>
          <cell r="T67">
            <v>161.83884374549945</v>
          </cell>
          <cell r="U67">
            <v>383.4549042283611</v>
          </cell>
          <cell r="V67">
            <v>928.59927602192033</v>
          </cell>
          <cell r="W67">
            <v>2211.6560175224522</v>
          </cell>
          <cell r="Z67">
            <v>0</v>
          </cell>
          <cell r="AA67">
            <v>562.65148995091738</v>
          </cell>
          <cell r="AB67">
            <v>117.2139933508039</v>
          </cell>
          <cell r="AC67">
            <v>383.4549042283611</v>
          </cell>
          <cell r="AD67">
            <v>161.83884374549945</v>
          </cell>
          <cell r="AE67">
            <v>928.59927602192033</v>
          </cell>
          <cell r="AF67">
            <v>57.897510224950111</v>
          </cell>
          <cell r="AH67">
            <v>0</v>
          </cell>
          <cell r="AI67">
            <v>0.25440280291924078</v>
          </cell>
          <cell r="AJ67">
            <v>5.299829287291688E-2</v>
          </cell>
          <cell r="AK67">
            <v>0.17337908842529504</v>
          </cell>
          <cell r="AL67">
            <v>7.3175413564897415E-2</v>
          </cell>
          <cell r="AM67">
            <v>0.41986604999368687</v>
          </cell>
          <cell r="AN67">
            <v>2.6178352223963034E-2</v>
          </cell>
        </row>
        <row r="68">
          <cell r="D68" t="str">
            <v>OH001</v>
          </cell>
          <cell r="M68">
            <v>19.035363708370706</v>
          </cell>
          <cell r="U68">
            <v>249.52105797975528</v>
          </cell>
          <cell r="W68">
            <v>268.55642168812597</v>
          </cell>
          <cell r="Z68">
            <v>0</v>
          </cell>
          <cell r="AA68">
            <v>0</v>
          </cell>
          <cell r="AB68">
            <v>19.035363708370706</v>
          </cell>
          <cell r="AC68">
            <v>249.52105797975528</v>
          </cell>
          <cell r="AD68">
            <v>0</v>
          </cell>
          <cell r="AE68">
            <v>0</v>
          </cell>
          <cell r="AF68">
            <v>0</v>
          </cell>
          <cell r="AH68">
            <v>0</v>
          </cell>
          <cell r="AI68">
            <v>0</v>
          </cell>
          <cell r="AJ68">
            <v>7.0880314790894988E-2</v>
          </cell>
          <cell r="AK68">
            <v>0.92911968520910515</v>
          </cell>
          <cell r="AL68">
            <v>0</v>
          </cell>
          <cell r="AM68">
            <v>0</v>
          </cell>
          <cell r="AN68">
            <v>0</v>
          </cell>
        </row>
        <row r="69">
          <cell r="D69" t="str">
            <v>OH003</v>
          </cell>
          <cell r="L69">
            <v>3.9316903879127634</v>
          </cell>
          <cell r="P69">
            <v>1.3820241222059459</v>
          </cell>
          <cell r="U69">
            <v>0</v>
          </cell>
          <cell r="W69">
            <v>5.3137145101187091</v>
          </cell>
          <cell r="Z69">
            <v>1.3820241222059459</v>
          </cell>
          <cell r="AA69">
            <v>0</v>
          </cell>
          <cell r="AB69">
            <v>0</v>
          </cell>
          <cell r="AC69">
            <v>0</v>
          </cell>
          <cell r="AD69">
            <v>0</v>
          </cell>
          <cell r="AE69">
            <v>0</v>
          </cell>
          <cell r="AF69">
            <v>3.9316903879127629</v>
          </cell>
          <cell r="AH69">
            <v>0.26008625784735118</v>
          </cell>
          <cell r="AI69">
            <v>0</v>
          </cell>
          <cell r="AJ69">
            <v>0</v>
          </cell>
          <cell r="AK69">
            <v>0</v>
          </cell>
          <cell r="AL69">
            <v>0</v>
          </cell>
          <cell r="AM69">
            <v>0</v>
          </cell>
          <cell r="AN69">
            <v>0.73991374215264882</v>
          </cell>
        </row>
        <row r="70">
          <cell r="D70" t="str">
            <v>PS004N</v>
          </cell>
          <cell r="U70">
            <v>0</v>
          </cell>
          <cell r="W70">
            <v>0</v>
          </cell>
          <cell r="Z70">
            <v>0</v>
          </cell>
          <cell r="AA70">
            <v>0</v>
          </cell>
          <cell r="AB70">
            <v>0</v>
          </cell>
          <cell r="AC70">
            <v>0</v>
          </cell>
          <cell r="AD70">
            <v>0</v>
          </cell>
          <cell r="AE70">
            <v>0</v>
          </cell>
          <cell r="AF70">
            <v>0</v>
          </cell>
          <cell r="AH70">
            <v>0</v>
          </cell>
          <cell r="AI70">
            <v>0</v>
          </cell>
          <cell r="AJ70">
            <v>0</v>
          </cell>
          <cell r="AK70">
            <v>0</v>
          </cell>
          <cell r="AL70">
            <v>0</v>
          </cell>
          <cell r="AM70">
            <v>0</v>
          </cell>
          <cell r="AN70">
            <v>0</v>
          </cell>
        </row>
        <row r="71">
          <cell r="D71" t="str">
            <v>PS008C</v>
          </cell>
          <cell r="V71">
            <v>52.865860049006855</v>
          </cell>
          <cell r="W71">
            <v>52.865860049006855</v>
          </cell>
          <cell r="Z71">
            <v>0</v>
          </cell>
          <cell r="AA71">
            <v>0</v>
          </cell>
          <cell r="AB71">
            <v>0</v>
          </cell>
          <cell r="AC71">
            <v>0</v>
          </cell>
          <cell r="AD71">
            <v>0</v>
          </cell>
          <cell r="AE71">
            <v>52.865860049006855</v>
          </cell>
          <cell r="AF71">
            <v>0</v>
          </cell>
          <cell r="AH71">
            <v>0</v>
          </cell>
          <cell r="AI71">
            <v>0</v>
          </cell>
          <cell r="AJ71">
            <v>0</v>
          </cell>
          <cell r="AK71">
            <v>0</v>
          </cell>
          <cell r="AL71">
            <v>0</v>
          </cell>
          <cell r="AM71">
            <v>1</v>
          </cell>
          <cell r="AN71">
            <v>0</v>
          </cell>
        </row>
        <row r="72">
          <cell r="D72" t="str">
            <v>PS008N</v>
          </cell>
          <cell r="L72">
            <v>163.81884269500716</v>
          </cell>
          <cell r="T72">
            <v>3340.4312539539869</v>
          </cell>
          <cell r="U72">
            <v>2330.0638433971267</v>
          </cell>
          <cell r="W72">
            <v>5834.3139400461205</v>
          </cell>
          <cell r="Z72">
            <v>0</v>
          </cell>
          <cell r="AA72">
            <v>0</v>
          </cell>
          <cell r="AB72">
            <v>0</v>
          </cell>
          <cell r="AC72">
            <v>2330.0638433971267</v>
          </cell>
          <cell r="AD72">
            <v>3340.4312539539869</v>
          </cell>
          <cell r="AE72">
            <v>0</v>
          </cell>
          <cell r="AF72">
            <v>163.81884269500733</v>
          </cell>
          <cell r="AH72">
            <v>0</v>
          </cell>
          <cell r="AI72">
            <v>0</v>
          </cell>
          <cell r="AJ72">
            <v>0</v>
          </cell>
          <cell r="AK72">
            <v>0.39937237991322549</v>
          </cell>
          <cell r="AL72">
            <v>0.57254911002056574</v>
          </cell>
          <cell r="AM72">
            <v>0</v>
          </cell>
          <cell r="AN72">
            <v>2.8078510066208803E-2</v>
          </cell>
        </row>
        <row r="73">
          <cell r="D73" t="str">
            <v>RIHVN</v>
          </cell>
          <cell r="L73">
            <v>25.445528842625166</v>
          </cell>
          <cell r="M73">
            <v>25.246604413654495</v>
          </cell>
          <cell r="T73">
            <v>97.788846461440542</v>
          </cell>
          <cell r="U73">
            <v>96.224682559161408</v>
          </cell>
          <cell r="W73">
            <v>244.70566227688161</v>
          </cell>
          <cell r="Z73">
            <v>0</v>
          </cell>
          <cell r="AA73">
            <v>0</v>
          </cell>
          <cell r="AB73">
            <v>25.246604413654495</v>
          </cell>
          <cell r="AC73">
            <v>96.224682559161408</v>
          </cell>
          <cell r="AD73">
            <v>97.788846461440542</v>
          </cell>
          <cell r="AE73">
            <v>0</v>
          </cell>
          <cell r="AF73">
            <v>25.44552884262518</v>
          </cell>
          <cell r="AH73">
            <v>0</v>
          </cell>
          <cell r="AI73">
            <v>0</v>
          </cell>
          <cell r="AJ73">
            <v>0.10317131274669181</v>
          </cell>
          <cell r="AK73">
            <v>0.39322621987506073</v>
          </cell>
          <cell r="AL73">
            <v>0.39961824157053466</v>
          </cell>
          <cell r="AM73">
            <v>0</v>
          </cell>
          <cell r="AN73">
            <v>0.10398422580771285</v>
          </cell>
        </row>
        <row r="74">
          <cell r="D74" t="str">
            <v>RILBE</v>
          </cell>
          <cell r="P74">
            <v>18.050499382685683</v>
          </cell>
          <cell r="T74">
            <v>34.820914351033316</v>
          </cell>
          <cell r="U74">
            <v>9.6205152860784526</v>
          </cell>
          <cell r="W74">
            <v>62.491929019797446</v>
          </cell>
          <cell r="Z74">
            <v>18.050499382685683</v>
          </cell>
          <cell r="AA74">
            <v>0</v>
          </cell>
          <cell r="AB74">
            <v>0</v>
          </cell>
          <cell r="AC74">
            <v>9.6205152860784526</v>
          </cell>
          <cell r="AD74">
            <v>34.820914351033316</v>
          </cell>
          <cell r="AE74">
            <v>0</v>
          </cell>
          <cell r="AF74">
            <v>0</v>
          </cell>
          <cell r="AH74">
            <v>0.28884529035689205</v>
          </cell>
          <cell r="AI74">
            <v>0</v>
          </cell>
          <cell r="AJ74">
            <v>0</v>
          </cell>
          <cell r="AK74">
            <v>0.15394812477353151</v>
          </cell>
          <cell r="AL74">
            <v>0.55720658486957653</v>
          </cell>
          <cell r="AM74">
            <v>0</v>
          </cell>
          <cell r="AN74">
            <v>0</v>
          </cell>
        </row>
        <row r="75">
          <cell r="D75" t="str">
            <v>RILBN</v>
          </cell>
          <cell r="T75">
            <v>4.0937209188384687</v>
          </cell>
          <cell r="W75">
            <v>4.0937209188384687</v>
          </cell>
          <cell r="Z75">
            <v>0</v>
          </cell>
          <cell r="AA75">
            <v>0</v>
          </cell>
          <cell r="AB75">
            <v>0</v>
          </cell>
          <cell r="AC75">
            <v>0</v>
          </cell>
          <cell r="AD75">
            <v>4.0937209188384687</v>
          </cell>
          <cell r="AE75">
            <v>0</v>
          </cell>
          <cell r="AF75">
            <v>0</v>
          </cell>
          <cell r="AH75">
            <v>0</v>
          </cell>
          <cell r="AI75">
            <v>0</v>
          </cell>
          <cell r="AJ75">
            <v>0</v>
          </cell>
          <cell r="AK75">
            <v>0</v>
          </cell>
          <cell r="AL75">
            <v>1</v>
          </cell>
          <cell r="AM75">
            <v>0</v>
          </cell>
          <cell r="AN75">
            <v>0</v>
          </cell>
        </row>
        <row r="76">
          <cell r="D76" t="str">
            <v>RIRRN</v>
          </cell>
          <cell r="S76">
            <v>2.3113798007072353</v>
          </cell>
          <cell r="T76">
            <v>162.40082284385701</v>
          </cell>
          <cell r="U76">
            <v>11.60926313593356</v>
          </cell>
          <cell r="W76">
            <v>176.32146578049782</v>
          </cell>
          <cell r="Z76">
            <v>0</v>
          </cell>
          <cell r="AA76">
            <v>0</v>
          </cell>
          <cell r="AB76">
            <v>0</v>
          </cell>
          <cell r="AC76">
            <v>11.60926313593356</v>
          </cell>
          <cell r="AD76">
            <v>162.40082284385701</v>
          </cell>
          <cell r="AE76">
            <v>0</v>
          </cell>
          <cell r="AF76">
            <v>2.3113798007072432</v>
          </cell>
          <cell r="AH76">
            <v>0</v>
          </cell>
          <cell r="AI76">
            <v>0</v>
          </cell>
          <cell r="AJ76">
            <v>0</v>
          </cell>
          <cell r="AK76">
            <v>6.5841462266346545E-2</v>
          </cell>
          <cell r="AL76">
            <v>0.9210496414885152</v>
          </cell>
          <cell r="AM76">
            <v>0</v>
          </cell>
          <cell r="AN76">
            <v>1.3108896245138267E-2</v>
          </cell>
        </row>
        <row r="77">
          <cell r="D77" t="str">
            <v>RILBE</v>
          </cell>
          <cell r="P77">
            <v>0</v>
          </cell>
          <cell r="T77">
            <v>0</v>
          </cell>
          <cell r="U77">
            <v>0</v>
          </cell>
          <cell r="W77">
            <v>0</v>
          </cell>
          <cell r="Z77">
            <v>0</v>
          </cell>
          <cell r="AA77">
            <v>0</v>
          </cell>
          <cell r="AB77">
            <v>0</v>
          </cell>
          <cell r="AC77">
            <v>0</v>
          </cell>
          <cell r="AD77">
            <v>0</v>
          </cell>
          <cell r="AE77">
            <v>0</v>
          </cell>
          <cell r="AF77">
            <v>0</v>
          </cell>
          <cell r="AH77">
            <v>0</v>
          </cell>
          <cell r="AI77">
            <v>0</v>
          </cell>
          <cell r="AJ77">
            <v>0</v>
          </cell>
          <cell r="AK77">
            <v>0</v>
          </cell>
          <cell r="AL77">
            <v>0</v>
          </cell>
          <cell r="AM77">
            <v>0</v>
          </cell>
          <cell r="AN77">
            <v>0</v>
          </cell>
        </row>
        <row r="78">
          <cell r="D78" t="str">
            <v>SL001N</v>
          </cell>
          <cell r="V78">
            <v>6.8627670612241616</v>
          </cell>
          <cell r="W78">
            <v>6.8627670612241616</v>
          </cell>
          <cell r="Z78">
            <v>0</v>
          </cell>
          <cell r="AA78">
            <v>0</v>
          </cell>
          <cell r="AB78">
            <v>0</v>
          </cell>
          <cell r="AC78">
            <v>0</v>
          </cell>
          <cell r="AD78">
            <v>0</v>
          </cell>
          <cell r="AE78">
            <v>6.8627670612241616</v>
          </cell>
          <cell r="AF78">
            <v>0</v>
          </cell>
          <cell r="AH78">
            <v>0</v>
          </cell>
          <cell r="AI78">
            <v>0</v>
          </cell>
          <cell r="AJ78">
            <v>0</v>
          </cell>
          <cell r="AK78">
            <v>0</v>
          </cell>
          <cell r="AL78">
            <v>0</v>
          </cell>
          <cell r="AM78">
            <v>1</v>
          </cell>
          <cell r="AN78">
            <v>0</v>
          </cell>
        </row>
        <row r="79">
          <cell r="D79" t="str">
            <v>TM004N</v>
          </cell>
          <cell r="G79">
            <v>751.78021048632922</v>
          </cell>
          <cell r="K79">
            <v>34.189343451127641</v>
          </cell>
          <cell r="M79">
            <v>4082.9858222939943</v>
          </cell>
          <cell r="R79">
            <v>106.64647955858734</v>
          </cell>
          <cell r="V79">
            <v>102.77906101949652</v>
          </cell>
          <cell r="W79">
            <v>5078.380916809534</v>
          </cell>
          <cell r="Z79">
            <v>0</v>
          </cell>
          <cell r="AA79">
            <v>751.78021048632922</v>
          </cell>
          <cell r="AB79">
            <v>4189.6323018525818</v>
          </cell>
          <cell r="AC79">
            <v>0</v>
          </cell>
          <cell r="AD79">
            <v>0</v>
          </cell>
          <cell r="AE79">
            <v>102.77906101949652</v>
          </cell>
          <cell r="AF79">
            <v>34.189343451126661</v>
          </cell>
          <cell r="AH79">
            <v>0</v>
          </cell>
          <cell r="AI79">
            <v>0.14803541183724972</v>
          </cell>
          <cell r="AJ79">
            <v>0.82499370773563319</v>
          </cell>
          <cell r="AK79">
            <v>0</v>
          </cell>
          <cell r="AL79">
            <v>0</v>
          </cell>
          <cell r="AM79">
            <v>2.0238548998814946E-2</v>
          </cell>
          <cell r="AN79">
            <v>6.7323314283021397E-3</v>
          </cell>
        </row>
        <row r="80">
          <cell r="D80" t="str">
            <v>TM004T</v>
          </cell>
          <cell r="G80">
            <v>0</v>
          </cell>
          <cell r="K80">
            <v>0</v>
          </cell>
          <cell r="L80">
            <v>0</v>
          </cell>
          <cell r="M80">
            <v>0</v>
          </cell>
          <cell r="N80">
            <v>0</v>
          </cell>
          <cell r="P80">
            <v>0</v>
          </cell>
          <cell r="R80">
            <v>0</v>
          </cell>
          <cell r="V80">
            <v>0</v>
          </cell>
          <cell r="W80">
            <v>0</v>
          </cell>
          <cell r="Z80">
            <v>0</v>
          </cell>
          <cell r="AA80">
            <v>0</v>
          </cell>
          <cell r="AB80">
            <v>0</v>
          </cell>
          <cell r="AC80">
            <v>0</v>
          </cell>
          <cell r="AD80">
            <v>0</v>
          </cell>
          <cell r="AE80">
            <v>0</v>
          </cell>
          <cell r="AF80">
            <v>0</v>
          </cell>
          <cell r="AH80">
            <v>0</v>
          </cell>
          <cell r="AI80">
            <v>0</v>
          </cell>
          <cell r="AJ80">
            <v>0</v>
          </cell>
          <cell r="AK80">
            <v>0</v>
          </cell>
          <cell r="AL80">
            <v>0</v>
          </cell>
          <cell r="AM80">
            <v>0</v>
          </cell>
          <cell r="AN80">
            <v>0</v>
          </cell>
        </row>
        <row r="81">
          <cell r="D81" t="str">
            <v>TM008C</v>
          </cell>
          <cell r="L81">
            <v>763.83994472087124</v>
          </cell>
          <cell r="P81">
            <v>977.95989463372962</v>
          </cell>
          <cell r="V81">
            <v>607.45178165255061</v>
          </cell>
          <cell r="W81">
            <v>2349.2516210071517</v>
          </cell>
          <cell r="Z81">
            <v>977.95989463372962</v>
          </cell>
          <cell r="AA81">
            <v>0</v>
          </cell>
          <cell r="AB81">
            <v>0</v>
          </cell>
          <cell r="AC81">
            <v>0</v>
          </cell>
          <cell r="AD81">
            <v>0</v>
          </cell>
          <cell r="AE81">
            <v>607.45178165255061</v>
          </cell>
          <cell r="AF81">
            <v>763.83994472087147</v>
          </cell>
          <cell r="AH81">
            <v>0.41628571664642156</v>
          </cell>
          <cell r="AI81">
            <v>0</v>
          </cell>
          <cell r="AJ81">
            <v>0</v>
          </cell>
          <cell r="AK81">
            <v>0</v>
          </cell>
          <cell r="AL81">
            <v>0</v>
          </cell>
          <cell r="AM81">
            <v>0.25857246461838301</v>
          </cell>
          <cell r="AN81">
            <v>0.32514181873519549</v>
          </cell>
        </row>
        <row r="82">
          <cell r="D82" t="str">
            <v>TM008N</v>
          </cell>
          <cell r="P82">
            <v>12562.075539117435</v>
          </cell>
          <cell r="V82">
            <v>7410.666727709975</v>
          </cell>
          <cell r="W82">
            <v>19972.742266827408</v>
          </cell>
          <cell r="Z82">
            <v>12562.075539117435</v>
          </cell>
          <cell r="AA82">
            <v>0</v>
          </cell>
          <cell r="AB82">
            <v>0</v>
          </cell>
          <cell r="AC82">
            <v>0</v>
          </cell>
          <cell r="AD82">
            <v>0</v>
          </cell>
          <cell r="AE82">
            <v>7410.666727709975</v>
          </cell>
          <cell r="AF82">
            <v>0</v>
          </cell>
          <cell r="AH82">
            <v>0.62896097948360852</v>
          </cell>
          <cell r="AI82">
            <v>0</v>
          </cell>
          <cell r="AJ82">
            <v>0</v>
          </cell>
          <cell r="AK82">
            <v>0</v>
          </cell>
          <cell r="AL82">
            <v>0</v>
          </cell>
          <cell r="AM82">
            <v>0.37103902051639154</v>
          </cell>
          <cell r="AN82">
            <v>0</v>
          </cell>
        </row>
        <row r="83">
          <cell r="D83" t="str">
            <v>TM008S</v>
          </cell>
          <cell r="L83">
            <v>763.83994472087124</v>
          </cell>
          <cell r="P83">
            <v>977.95989463372962</v>
          </cell>
          <cell r="V83">
            <v>607.45178165255061</v>
          </cell>
          <cell r="W83">
            <v>2349.2516210071517</v>
          </cell>
          <cell r="Z83">
            <v>977.95989463372962</v>
          </cell>
          <cell r="AA83">
            <v>0</v>
          </cell>
          <cell r="AB83">
            <v>0</v>
          </cell>
          <cell r="AC83">
            <v>0</v>
          </cell>
          <cell r="AD83">
            <v>0</v>
          </cell>
          <cell r="AE83">
            <v>607.45178165255061</v>
          </cell>
          <cell r="AF83">
            <v>763.83994472087147</v>
          </cell>
          <cell r="AH83">
            <v>0.41628571664642156</v>
          </cell>
          <cell r="AI83">
            <v>0</v>
          </cell>
          <cell r="AJ83">
            <v>0</v>
          </cell>
          <cell r="AK83">
            <v>0</v>
          </cell>
          <cell r="AL83">
            <v>0</v>
          </cell>
          <cell r="AM83">
            <v>0.25857246461838301</v>
          </cell>
          <cell r="AN83">
            <v>0.32514181873519549</v>
          </cell>
        </row>
        <row r="84">
          <cell r="D84" t="str">
            <v>TM012C</v>
          </cell>
          <cell r="E84">
            <v>3.0570872621768435</v>
          </cell>
          <cell r="F84">
            <v>3.2236518692583571</v>
          </cell>
          <cell r="G84">
            <v>5.0887674189734859</v>
          </cell>
          <cell r="K84">
            <v>1.6669761420970257</v>
          </cell>
          <cell r="L84">
            <v>3.6008380300678065</v>
          </cell>
          <cell r="M84">
            <v>92.825818933973778</v>
          </cell>
          <cell r="N84">
            <v>19.602122118433172</v>
          </cell>
          <cell r="O84">
            <v>0.53982513302872204</v>
          </cell>
          <cell r="P84">
            <v>774.90305516098181</v>
          </cell>
          <cell r="Q84">
            <v>0.92255623190691149</v>
          </cell>
          <cell r="R84">
            <v>97.796516231580227</v>
          </cell>
          <cell r="V84">
            <v>2.2359785014254712</v>
          </cell>
          <cell r="W84">
            <v>1005.4631930339036</v>
          </cell>
          <cell r="Z84">
            <v>774.90305516098181</v>
          </cell>
          <cell r="AA84">
            <v>5.0887674189734859</v>
          </cell>
          <cell r="AB84">
            <v>190.62233516555401</v>
          </cell>
          <cell r="AC84">
            <v>0</v>
          </cell>
          <cell r="AD84">
            <v>0</v>
          </cell>
          <cell r="AE84">
            <v>2.2359785014254712</v>
          </cell>
          <cell r="AF84">
            <v>32.613056786968855</v>
          </cell>
          <cell r="AH84">
            <v>0.77069261264828071</v>
          </cell>
          <cell r="AI84">
            <v>5.0611175567934451E-3</v>
          </cell>
          <cell r="AJ84">
            <v>0.18958658704389425</v>
          </cell>
          <cell r="AK84">
            <v>0</v>
          </cell>
          <cell r="AL84">
            <v>0</v>
          </cell>
          <cell r="AM84">
            <v>2.2238292927248657E-3</v>
          </cell>
          <cell r="AN84">
            <v>3.2435853458306713E-2</v>
          </cell>
        </row>
        <row r="85">
          <cell r="D85" t="str">
            <v>TM012N</v>
          </cell>
          <cell r="E85">
            <v>14.974910751294566</v>
          </cell>
          <cell r="G85">
            <v>24.865635795421451</v>
          </cell>
          <cell r="M85">
            <v>145.68589396318976</v>
          </cell>
          <cell r="N85">
            <v>3.4223656113733822</v>
          </cell>
          <cell r="P85">
            <v>1623.0006981765832</v>
          </cell>
          <cell r="R85">
            <v>221.82622038162566</v>
          </cell>
          <cell r="V85">
            <v>10.949035928748568</v>
          </cell>
          <cell r="W85">
            <v>2044.7247606082367</v>
          </cell>
          <cell r="Z85">
            <v>1623.0006981765832</v>
          </cell>
          <cell r="AA85">
            <v>24.865635795421451</v>
          </cell>
          <cell r="AB85">
            <v>367.51211434481542</v>
          </cell>
          <cell r="AC85">
            <v>0</v>
          </cell>
          <cell r="AD85">
            <v>0</v>
          </cell>
          <cell r="AE85">
            <v>10.949035928748568</v>
          </cell>
          <cell r="AF85">
            <v>18.397276362667981</v>
          </cell>
          <cell r="AH85">
            <v>0.79375020513459971</v>
          </cell>
          <cell r="AI85">
            <v>1.2160871856427641E-2</v>
          </cell>
          <cell r="AJ85">
            <v>0.17973671636640862</v>
          </cell>
          <cell r="AK85">
            <v>0</v>
          </cell>
          <cell r="AL85">
            <v>0</v>
          </cell>
          <cell r="AM85">
            <v>5.3547725051716006E-3</v>
          </cell>
          <cell r="AN85">
            <v>8.9974341373923652E-3</v>
          </cell>
        </row>
        <row r="86">
          <cell r="D86" t="str">
            <v>TM012T</v>
          </cell>
          <cell r="E86">
            <v>0</v>
          </cell>
          <cell r="F86">
            <v>0</v>
          </cell>
          <cell r="G86">
            <v>0</v>
          </cell>
          <cell r="K86">
            <v>0</v>
          </cell>
          <cell r="L86">
            <v>0</v>
          </cell>
          <cell r="M86">
            <v>0</v>
          </cell>
          <cell r="N86">
            <v>0</v>
          </cell>
          <cell r="O86">
            <v>0</v>
          </cell>
          <cell r="P86">
            <v>0</v>
          </cell>
          <cell r="Q86">
            <v>0</v>
          </cell>
          <cell r="R86">
            <v>0</v>
          </cell>
          <cell r="V86">
            <v>0</v>
          </cell>
          <cell r="W86">
            <v>0</v>
          </cell>
          <cell r="Z86">
            <v>0</v>
          </cell>
          <cell r="AA86">
            <v>0</v>
          </cell>
          <cell r="AB86">
            <v>0</v>
          </cell>
          <cell r="AC86">
            <v>0</v>
          </cell>
          <cell r="AD86">
            <v>0</v>
          </cell>
          <cell r="AE86">
            <v>0</v>
          </cell>
          <cell r="AF86">
            <v>0</v>
          </cell>
          <cell r="AH86">
            <v>0</v>
          </cell>
          <cell r="AI86">
            <v>0</v>
          </cell>
          <cell r="AJ86">
            <v>0</v>
          </cell>
          <cell r="AK86">
            <v>0</v>
          </cell>
          <cell r="AL86">
            <v>0</v>
          </cell>
          <cell r="AM86">
            <v>0</v>
          </cell>
          <cell r="AN86">
            <v>0</v>
          </cell>
        </row>
        <row r="87">
          <cell r="D87" t="str">
            <v>TM013C</v>
          </cell>
          <cell r="G87">
            <v>0</v>
          </cell>
          <cell r="M87">
            <v>0</v>
          </cell>
          <cell r="P87">
            <v>0</v>
          </cell>
          <cell r="R87">
            <v>0</v>
          </cell>
          <cell r="W87">
            <v>0</v>
          </cell>
          <cell r="Z87">
            <v>0</v>
          </cell>
          <cell r="AA87">
            <v>0</v>
          </cell>
          <cell r="AB87">
            <v>0</v>
          </cell>
          <cell r="AC87">
            <v>0</v>
          </cell>
          <cell r="AD87">
            <v>0</v>
          </cell>
          <cell r="AE87">
            <v>0</v>
          </cell>
          <cell r="AF87">
            <v>0</v>
          </cell>
          <cell r="AH87">
            <v>0</v>
          </cell>
          <cell r="AI87">
            <v>0</v>
          </cell>
          <cell r="AJ87">
            <v>0</v>
          </cell>
          <cell r="AK87">
            <v>0</v>
          </cell>
          <cell r="AL87">
            <v>0</v>
          </cell>
          <cell r="AM87">
            <v>0</v>
          </cell>
          <cell r="AN87">
            <v>0</v>
          </cell>
        </row>
        <row r="88">
          <cell r="D88" t="str">
            <v>TM016N</v>
          </cell>
          <cell r="G88">
            <v>0</v>
          </cell>
          <cell r="K88">
            <v>0</v>
          </cell>
          <cell r="M88">
            <v>0</v>
          </cell>
          <cell r="V88">
            <v>0</v>
          </cell>
          <cell r="W88">
            <v>0</v>
          </cell>
          <cell r="Z88">
            <v>0</v>
          </cell>
          <cell r="AA88">
            <v>0</v>
          </cell>
          <cell r="AB88">
            <v>0</v>
          </cell>
          <cell r="AC88">
            <v>0</v>
          </cell>
          <cell r="AD88">
            <v>0</v>
          </cell>
          <cell r="AE88">
            <v>0</v>
          </cell>
          <cell r="AF88">
            <v>0</v>
          </cell>
          <cell r="AH88">
            <v>0</v>
          </cell>
          <cell r="AI88">
            <v>0</v>
          </cell>
          <cell r="AJ88">
            <v>0</v>
          </cell>
          <cell r="AK88">
            <v>0</v>
          </cell>
          <cell r="AL88">
            <v>0</v>
          </cell>
          <cell r="AM88">
            <v>0</v>
          </cell>
          <cell r="AN88">
            <v>0</v>
          </cell>
        </row>
        <row r="89">
          <cell r="D89" t="str">
            <v>TS001N</v>
          </cell>
          <cell r="G89">
            <v>100.47237603449338</v>
          </cell>
          <cell r="L89">
            <v>72.258363143489177</v>
          </cell>
          <cell r="M89">
            <v>121.84554645928293</v>
          </cell>
          <cell r="P89">
            <v>3.4350592788161465</v>
          </cell>
          <cell r="R89">
            <v>4.2265238483279095</v>
          </cell>
          <cell r="T89">
            <v>145.95086944922855</v>
          </cell>
          <cell r="U89">
            <v>717.47795725125604</v>
          </cell>
          <cell r="V89">
            <v>258.3794052246991</v>
          </cell>
          <cell r="W89">
            <v>1424.0461006895935</v>
          </cell>
          <cell r="Z89">
            <v>3.4350592788161465</v>
          </cell>
          <cell r="AA89">
            <v>100.47237603449338</v>
          </cell>
          <cell r="AB89">
            <v>126.07207030761084</v>
          </cell>
          <cell r="AC89">
            <v>717.47795725125604</v>
          </cell>
          <cell r="AD89">
            <v>145.95086944922855</v>
          </cell>
          <cell r="AE89">
            <v>258.3794052246991</v>
          </cell>
          <cell r="AF89">
            <v>72.258363143489532</v>
          </cell>
          <cell r="AH89">
            <v>2.4121826373125991E-3</v>
          </cell>
          <cell r="AI89">
            <v>7.0554159718452719E-2</v>
          </cell>
          <cell r="AJ89">
            <v>8.8530891132359069E-2</v>
          </cell>
          <cell r="AK89">
            <v>0.5038305690411411</v>
          </cell>
          <cell r="AL89">
            <v>0.10249027006818946</v>
          </cell>
          <cell r="AM89">
            <v>0.1814403375702367</v>
          </cell>
          <cell r="AN89">
            <v>5.074158983230842E-2</v>
          </cell>
        </row>
        <row r="90">
          <cell r="D90" t="str">
            <v>TS001T</v>
          </cell>
          <cell r="G90">
            <v>0</v>
          </cell>
          <cell r="H90">
            <v>0</v>
          </cell>
          <cell r="L90">
            <v>0</v>
          </cell>
          <cell r="M90">
            <v>0</v>
          </cell>
          <cell r="P90">
            <v>0</v>
          </cell>
          <cell r="R90">
            <v>0</v>
          </cell>
          <cell r="S90">
            <v>0</v>
          </cell>
          <cell r="T90">
            <v>0</v>
          </cell>
          <cell r="U90">
            <v>0</v>
          </cell>
          <cell r="V90">
            <v>0</v>
          </cell>
          <cell r="W90">
            <v>0</v>
          </cell>
          <cell r="Z90">
            <v>0</v>
          </cell>
          <cell r="AA90">
            <v>0</v>
          </cell>
          <cell r="AB90">
            <v>0</v>
          </cell>
          <cell r="AC90">
            <v>0</v>
          </cell>
          <cell r="AD90">
            <v>0</v>
          </cell>
          <cell r="AE90">
            <v>0</v>
          </cell>
          <cell r="AF90">
            <v>0</v>
          </cell>
          <cell r="AH90">
            <v>0</v>
          </cell>
          <cell r="AI90">
            <v>0</v>
          </cell>
          <cell r="AJ90">
            <v>0</v>
          </cell>
          <cell r="AK90">
            <v>0</v>
          </cell>
          <cell r="AL90">
            <v>0</v>
          </cell>
          <cell r="AM90">
            <v>0</v>
          </cell>
          <cell r="AN90">
            <v>0</v>
          </cell>
        </row>
        <row r="91">
          <cell r="D91" t="str">
            <v>TS005C</v>
          </cell>
          <cell r="V91">
            <v>70.163457915366052</v>
          </cell>
          <cell r="W91">
            <v>70.163457915366052</v>
          </cell>
          <cell r="Z91">
            <v>0</v>
          </cell>
          <cell r="AA91">
            <v>0</v>
          </cell>
          <cell r="AB91">
            <v>0</v>
          </cell>
          <cell r="AC91">
            <v>0</v>
          </cell>
          <cell r="AD91">
            <v>0</v>
          </cell>
          <cell r="AE91">
            <v>70.163457915366052</v>
          </cell>
          <cell r="AF91">
            <v>0</v>
          </cell>
          <cell r="AH91">
            <v>0</v>
          </cell>
          <cell r="AI91">
            <v>0</v>
          </cell>
          <cell r="AJ91">
            <v>0</v>
          </cell>
          <cell r="AK91">
            <v>0</v>
          </cell>
          <cell r="AL91">
            <v>0</v>
          </cell>
          <cell r="AM91">
            <v>1</v>
          </cell>
          <cell r="AN91">
            <v>0</v>
          </cell>
        </row>
        <row r="92">
          <cell r="D92" t="str">
            <v>TS005N</v>
          </cell>
          <cell r="G92">
            <v>100.24088110349564</v>
          </cell>
          <cell r="K92">
            <v>4.3662883992860628</v>
          </cell>
          <cell r="L92">
            <v>93.364837886381395</v>
          </cell>
          <cell r="M92">
            <v>186.26080066233513</v>
          </cell>
          <cell r="T92">
            <v>444.42548542601418</v>
          </cell>
          <cell r="U92">
            <v>1625.6138966927003</v>
          </cell>
          <cell r="V92">
            <v>106.5750074173486</v>
          </cell>
          <cell r="W92">
            <v>2560.8471975875609</v>
          </cell>
          <cell r="Z92">
            <v>0</v>
          </cell>
          <cell r="AA92">
            <v>100.24088110349564</v>
          </cell>
          <cell r="AB92">
            <v>186.26080066233513</v>
          </cell>
          <cell r="AC92">
            <v>1625.6138966927003</v>
          </cell>
          <cell r="AD92">
            <v>444.42548542601418</v>
          </cell>
          <cell r="AE92">
            <v>106.5750074173486</v>
          </cell>
          <cell r="AF92">
            <v>97.73112628566696</v>
          </cell>
          <cell r="AH92">
            <v>0</v>
          </cell>
          <cell r="AI92">
            <v>3.9143640119538289E-2</v>
          </cell>
          <cell r="AJ92">
            <v>7.2734054900972456E-2</v>
          </cell>
          <cell r="AK92">
            <v>0.6347953514071849</v>
          </cell>
          <cell r="AL92">
            <v>0.17354627243854456</v>
          </cell>
          <cell r="AM92">
            <v>4.1617089656011998E-2</v>
          </cell>
          <cell r="AN92">
            <v>3.8163591477747796E-2</v>
          </cell>
        </row>
        <row r="93">
          <cell r="D93" t="str">
            <v>TS009N</v>
          </cell>
          <cell r="U93">
            <v>0</v>
          </cell>
          <cell r="W93">
            <v>0</v>
          </cell>
          <cell r="Z93">
            <v>0</v>
          </cell>
          <cell r="AA93">
            <v>0</v>
          </cell>
          <cell r="AB93">
            <v>0</v>
          </cell>
          <cell r="AC93">
            <v>0</v>
          </cell>
          <cell r="AD93">
            <v>0</v>
          </cell>
          <cell r="AE93">
            <v>0</v>
          </cell>
          <cell r="AF93">
            <v>0</v>
          </cell>
          <cell r="AH93">
            <v>0</v>
          </cell>
          <cell r="AI93">
            <v>0</v>
          </cell>
          <cell r="AJ93">
            <v>0</v>
          </cell>
          <cell r="AK93">
            <v>0</v>
          </cell>
          <cell r="AL93">
            <v>0</v>
          </cell>
          <cell r="AM93">
            <v>0</v>
          </cell>
          <cell r="AN93">
            <v>0</v>
          </cell>
        </row>
        <row r="94">
          <cell r="D94" t="str">
            <v>TS015N</v>
          </cell>
          <cell r="L94">
            <v>159.42689266477123</v>
          </cell>
          <cell r="M94">
            <v>26.678284147364288</v>
          </cell>
          <cell r="U94">
            <v>446.46864140423816</v>
          </cell>
          <cell r="V94">
            <v>56.385981123890296</v>
          </cell>
          <cell r="W94">
            <v>688.95979934026388</v>
          </cell>
          <cell r="Z94">
            <v>0</v>
          </cell>
          <cell r="AA94">
            <v>0</v>
          </cell>
          <cell r="AB94">
            <v>26.678284147364288</v>
          </cell>
          <cell r="AC94">
            <v>446.46864140423816</v>
          </cell>
          <cell r="AD94">
            <v>0</v>
          </cell>
          <cell r="AE94">
            <v>56.385981123890296</v>
          </cell>
          <cell r="AF94">
            <v>159.42689266477112</v>
          </cell>
          <cell r="AH94">
            <v>0</v>
          </cell>
          <cell r="AI94">
            <v>0</v>
          </cell>
          <cell r="AJ94">
            <v>3.8722555616323269E-2</v>
          </cell>
          <cell r="AK94">
            <v>0.64803293578488741</v>
          </cell>
          <cell r="AL94">
            <v>0</v>
          </cell>
          <cell r="AM94">
            <v>8.1842193373088748E-2</v>
          </cell>
          <cell r="AN94">
            <v>0.23140231522570051</v>
          </cell>
        </row>
        <row r="95">
          <cell r="D95" t="str">
            <v>TS015T</v>
          </cell>
          <cell r="L95">
            <v>0</v>
          </cell>
          <cell r="M95">
            <v>0</v>
          </cell>
          <cell r="R95">
            <v>0</v>
          </cell>
          <cell r="U95">
            <v>0</v>
          </cell>
          <cell r="V95">
            <v>0</v>
          </cell>
          <cell r="W95">
            <v>0</v>
          </cell>
          <cell r="Z95">
            <v>0</v>
          </cell>
          <cell r="AA95">
            <v>0</v>
          </cell>
          <cell r="AB95">
            <v>0</v>
          </cell>
          <cell r="AC95">
            <v>0</v>
          </cell>
          <cell r="AD95">
            <v>0</v>
          </cell>
          <cell r="AE95">
            <v>0</v>
          </cell>
          <cell r="AF95">
            <v>0</v>
          </cell>
          <cell r="AH95">
            <v>0</v>
          </cell>
          <cell r="AI95">
            <v>0</v>
          </cell>
          <cell r="AJ95">
            <v>0</v>
          </cell>
          <cell r="AK95">
            <v>0</v>
          </cell>
          <cell r="AL95">
            <v>0</v>
          </cell>
          <cell r="AM95">
            <v>0</v>
          </cell>
          <cell r="AN95">
            <v>0</v>
          </cell>
        </row>
        <row r="96">
          <cell r="D96" t="str">
            <v>TS016C</v>
          </cell>
          <cell r="V96">
            <v>100.62464709306124</v>
          </cell>
          <cell r="W96">
            <v>100.62464709306124</v>
          </cell>
          <cell r="Z96">
            <v>0</v>
          </cell>
          <cell r="AA96">
            <v>0</v>
          </cell>
          <cell r="AB96">
            <v>0</v>
          </cell>
          <cell r="AC96">
            <v>0</v>
          </cell>
          <cell r="AD96">
            <v>0</v>
          </cell>
          <cell r="AE96">
            <v>100.62464709306124</v>
          </cell>
          <cell r="AF96">
            <v>0</v>
          </cell>
          <cell r="AH96">
            <v>0</v>
          </cell>
          <cell r="AI96">
            <v>0</v>
          </cell>
          <cell r="AJ96">
            <v>0</v>
          </cell>
          <cell r="AK96">
            <v>0</v>
          </cell>
          <cell r="AL96">
            <v>0</v>
          </cell>
          <cell r="AM96">
            <v>1</v>
          </cell>
          <cell r="AN96">
            <v>0</v>
          </cell>
        </row>
        <row r="97">
          <cell r="D97" t="str">
            <v>TS016N</v>
          </cell>
          <cell r="H97">
            <v>24.939474681565191</v>
          </cell>
          <cell r="U97">
            <v>535.59306130818675</v>
          </cell>
          <cell r="W97">
            <v>560.53253598975198</v>
          </cell>
          <cell r="Z97">
            <v>0</v>
          </cell>
          <cell r="AA97">
            <v>0</v>
          </cell>
          <cell r="AB97">
            <v>0</v>
          </cell>
          <cell r="AC97">
            <v>535.59306130818675</v>
          </cell>
          <cell r="AD97">
            <v>0</v>
          </cell>
          <cell r="AE97">
            <v>0</v>
          </cell>
          <cell r="AF97">
            <v>24.93947468156523</v>
          </cell>
          <cell r="AH97">
            <v>0</v>
          </cell>
          <cell r="AI97">
            <v>0</v>
          </cell>
          <cell r="AJ97">
            <v>0</v>
          </cell>
          <cell r="AK97">
            <v>0.95550753421025114</v>
          </cell>
          <cell r="AL97">
            <v>0</v>
          </cell>
          <cell r="AM97">
            <v>0</v>
          </cell>
          <cell r="AN97">
            <v>4.4492465789748893E-2</v>
          </cell>
        </row>
        <row r="98">
          <cell r="D98" t="str">
            <v>TS016T</v>
          </cell>
          <cell r="H98">
            <v>0</v>
          </cell>
          <cell r="L98">
            <v>0</v>
          </cell>
          <cell r="M98">
            <v>0</v>
          </cell>
          <cell r="T98">
            <v>0</v>
          </cell>
          <cell r="U98">
            <v>0</v>
          </cell>
          <cell r="V98">
            <v>0</v>
          </cell>
          <cell r="W98">
            <v>0</v>
          </cell>
          <cell r="Z98">
            <v>0</v>
          </cell>
          <cell r="AA98">
            <v>0</v>
          </cell>
          <cell r="AB98">
            <v>0</v>
          </cell>
          <cell r="AC98">
            <v>0</v>
          </cell>
          <cell r="AD98">
            <v>0</v>
          </cell>
          <cell r="AE98">
            <v>0</v>
          </cell>
          <cell r="AF98">
            <v>0</v>
          </cell>
          <cell r="AH98">
            <v>0</v>
          </cell>
          <cell r="AI98">
            <v>0</v>
          </cell>
          <cell r="AJ98">
            <v>0</v>
          </cell>
          <cell r="AK98">
            <v>0</v>
          </cell>
          <cell r="AL98">
            <v>0</v>
          </cell>
          <cell r="AM98">
            <v>0</v>
          </cell>
          <cell r="AN98">
            <v>0</v>
          </cell>
        </row>
        <row r="99">
          <cell r="D99" t="str">
            <v>TS017N</v>
          </cell>
          <cell r="L99">
            <v>0</v>
          </cell>
          <cell r="M99">
            <v>0</v>
          </cell>
          <cell r="U99">
            <v>0</v>
          </cell>
          <cell r="V99">
            <v>0</v>
          </cell>
          <cell r="W99">
            <v>0</v>
          </cell>
          <cell r="Z99">
            <v>0</v>
          </cell>
          <cell r="AA99">
            <v>0</v>
          </cell>
          <cell r="AB99">
            <v>0</v>
          </cell>
          <cell r="AC99">
            <v>0</v>
          </cell>
          <cell r="AD99">
            <v>0</v>
          </cell>
          <cell r="AE99">
            <v>0</v>
          </cell>
          <cell r="AF99">
            <v>0</v>
          </cell>
          <cell r="AH99">
            <v>0</v>
          </cell>
          <cell r="AI99">
            <v>0</v>
          </cell>
          <cell r="AJ99">
            <v>0</v>
          </cell>
          <cell r="AK99">
            <v>0</v>
          </cell>
          <cell r="AL99">
            <v>0</v>
          </cell>
          <cell r="AM99">
            <v>0</v>
          </cell>
          <cell r="AN99">
            <v>0</v>
          </cell>
        </row>
        <row r="100">
          <cell r="D100" t="str">
            <v>TS018N</v>
          </cell>
          <cell r="L100">
            <v>0</v>
          </cell>
          <cell r="M100">
            <v>0</v>
          </cell>
          <cell r="U100">
            <v>0</v>
          </cell>
          <cell r="V100">
            <v>0</v>
          </cell>
          <cell r="W100">
            <v>0</v>
          </cell>
          <cell r="Z100">
            <v>0</v>
          </cell>
          <cell r="AA100">
            <v>0</v>
          </cell>
          <cell r="AB100">
            <v>0</v>
          </cell>
          <cell r="AC100">
            <v>0</v>
          </cell>
          <cell r="AD100">
            <v>0</v>
          </cell>
          <cell r="AE100">
            <v>0</v>
          </cell>
          <cell r="AF100">
            <v>0</v>
          </cell>
          <cell r="AH100">
            <v>0</v>
          </cell>
          <cell r="AI100">
            <v>0</v>
          </cell>
          <cell r="AJ100">
            <v>0</v>
          </cell>
          <cell r="AK100">
            <v>0</v>
          </cell>
          <cell r="AL100">
            <v>0</v>
          </cell>
          <cell r="AM100">
            <v>0</v>
          </cell>
          <cell r="AN100">
            <v>0</v>
          </cell>
        </row>
        <row r="101">
          <cell r="D101" t="str">
            <v>TS020</v>
          </cell>
          <cell r="M101">
            <v>30.92677382027906</v>
          </cell>
          <cell r="U101">
            <v>312.25811897584595</v>
          </cell>
          <cell r="W101">
            <v>343.18489279612498</v>
          </cell>
          <cell r="Z101">
            <v>0</v>
          </cell>
          <cell r="AA101">
            <v>0</v>
          </cell>
          <cell r="AB101">
            <v>30.92677382027906</v>
          </cell>
          <cell r="AC101">
            <v>312.25811897584595</v>
          </cell>
          <cell r="AD101">
            <v>0</v>
          </cell>
          <cell r="AE101">
            <v>0</v>
          </cell>
          <cell r="AF101">
            <v>0</v>
          </cell>
          <cell r="AH101">
            <v>0</v>
          </cell>
          <cell r="AI101">
            <v>0</v>
          </cell>
          <cell r="AJ101">
            <v>9.0116944158878387E-2</v>
          </cell>
          <cell r="AK101">
            <v>0.90988305584112172</v>
          </cell>
          <cell r="AL101">
            <v>0</v>
          </cell>
          <cell r="AM101">
            <v>0</v>
          </cell>
          <cell r="AN101">
            <v>0</v>
          </cell>
        </row>
        <row r="102">
          <cell r="D102" t="str">
            <v>TS031</v>
          </cell>
          <cell r="U102">
            <v>58.113979232181869</v>
          </cell>
          <cell r="V102">
            <v>6.4752082075747746</v>
          </cell>
          <cell r="W102">
            <v>64.589187439756643</v>
          </cell>
          <cell r="Z102">
            <v>0</v>
          </cell>
          <cell r="AA102">
            <v>0</v>
          </cell>
          <cell r="AB102">
            <v>0</v>
          </cell>
          <cell r="AC102">
            <v>58.113979232181869</v>
          </cell>
          <cell r="AD102">
            <v>0</v>
          </cell>
          <cell r="AE102">
            <v>6.4752082075747746</v>
          </cell>
          <cell r="AF102">
            <v>0</v>
          </cell>
          <cell r="AH102">
            <v>0</v>
          </cell>
          <cell r="AI102">
            <v>0</v>
          </cell>
          <cell r="AJ102">
            <v>0</v>
          </cell>
          <cell r="AK102">
            <v>0.89974779890807111</v>
          </cell>
          <cell r="AL102">
            <v>0</v>
          </cell>
          <cell r="AM102">
            <v>0.10025220109192895</v>
          </cell>
          <cell r="AN102">
            <v>0</v>
          </cell>
        </row>
        <row r="103">
          <cell r="D103" t="str">
            <v>TS032N</v>
          </cell>
          <cell r="U103">
            <v>3164.149969530587</v>
          </cell>
          <cell r="V103">
            <v>444.29774983244511</v>
          </cell>
          <cell r="W103">
            <v>3608.4477193630319</v>
          </cell>
          <cell r="Z103">
            <v>0</v>
          </cell>
          <cell r="AA103">
            <v>0</v>
          </cell>
          <cell r="AB103">
            <v>0</v>
          </cell>
          <cell r="AC103">
            <v>3164.149969530587</v>
          </cell>
          <cell r="AD103">
            <v>0</v>
          </cell>
          <cell r="AE103">
            <v>444.29774983244511</v>
          </cell>
          <cell r="AF103">
            <v>0</v>
          </cell>
          <cell r="AH103">
            <v>0</v>
          </cell>
          <cell r="AI103">
            <v>0</v>
          </cell>
          <cell r="AJ103">
            <v>0</v>
          </cell>
          <cell r="AK103">
            <v>0.87687288707320588</v>
          </cell>
          <cell r="AL103">
            <v>0</v>
          </cell>
          <cell r="AM103">
            <v>0.12312711292679422</v>
          </cell>
          <cell r="AN103">
            <v>0</v>
          </cell>
        </row>
        <row r="104">
          <cell r="D104" t="str">
            <v>TS033</v>
          </cell>
          <cell r="U104">
            <v>27.606396783548202</v>
          </cell>
          <cell r="W104">
            <v>27.606396783548202</v>
          </cell>
          <cell r="Z104">
            <v>0</v>
          </cell>
          <cell r="AA104">
            <v>0</v>
          </cell>
          <cell r="AB104">
            <v>0</v>
          </cell>
          <cell r="AC104">
            <v>27.606396783548202</v>
          </cell>
          <cell r="AD104">
            <v>0</v>
          </cell>
          <cell r="AE104">
            <v>0</v>
          </cell>
          <cell r="AF104">
            <v>0</v>
          </cell>
          <cell r="AH104">
            <v>0</v>
          </cell>
          <cell r="AI104">
            <v>0</v>
          </cell>
          <cell r="AJ104">
            <v>0</v>
          </cell>
          <cell r="AK104">
            <v>1</v>
          </cell>
          <cell r="AL104">
            <v>0</v>
          </cell>
          <cell r="AM104">
            <v>0</v>
          </cell>
          <cell r="AN104">
            <v>0</v>
          </cell>
        </row>
        <row r="105">
          <cell r="D105" t="str">
            <v>TS035</v>
          </cell>
          <cell r="U105">
            <v>537.00661148872916</v>
          </cell>
          <cell r="W105">
            <v>537.00661148872916</v>
          </cell>
          <cell r="Z105">
            <v>0</v>
          </cell>
          <cell r="AA105">
            <v>0</v>
          </cell>
          <cell r="AB105">
            <v>0</v>
          </cell>
          <cell r="AC105">
            <v>537.00661148872916</v>
          </cell>
          <cell r="AD105">
            <v>0</v>
          </cell>
          <cell r="AE105">
            <v>0</v>
          </cell>
          <cell r="AF105">
            <v>0</v>
          </cell>
          <cell r="AH105">
            <v>0</v>
          </cell>
          <cell r="AI105">
            <v>0</v>
          </cell>
          <cell r="AJ105">
            <v>0</v>
          </cell>
          <cell r="AK105">
            <v>1</v>
          </cell>
          <cell r="AL105">
            <v>0</v>
          </cell>
          <cell r="AM105">
            <v>0</v>
          </cell>
          <cell r="AN105">
            <v>0</v>
          </cell>
        </row>
        <row r="106">
          <cell r="D106" t="str">
            <v>TS036C</v>
          </cell>
          <cell r="P106">
            <v>43.045805886805105</v>
          </cell>
          <cell r="V106">
            <v>92.517798987017088</v>
          </cell>
          <cell r="W106">
            <v>135.56360487382219</v>
          </cell>
          <cell r="Z106">
            <v>43.045805886805105</v>
          </cell>
          <cell r="AA106">
            <v>0</v>
          </cell>
          <cell r="AB106">
            <v>0</v>
          </cell>
          <cell r="AC106">
            <v>0</v>
          </cell>
          <cell r="AD106">
            <v>0</v>
          </cell>
          <cell r="AE106">
            <v>92.517798987017088</v>
          </cell>
          <cell r="AF106">
            <v>0</v>
          </cell>
          <cell r="AH106">
            <v>0.31753217190462457</v>
          </cell>
          <cell r="AI106">
            <v>0</v>
          </cell>
          <cell r="AJ106">
            <v>0</v>
          </cell>
          <cell r="AK106">
            <v>0</v>
          </cell>
          <cell r="AL106">
            <v>0</v>
          </cell>
          <cell r="AM106">
            <v>0.68246782809537554</v>
          </cell>
          <cell r="AN106">
            <v>0</v>
          </cell>
        </row>
        <row r="107">
          <cell r="D107" t="str">
            <v>TS036N</v>
          </cell>
          <cell r="G107">
            <v>20.578704385754978</v>
          </cell>
          <cell r="M107">
            <v>21.479717974800955</v>
          </cell>
          <cell r="P107">
            <v>24.256491143688486</v>
          </cell>
          <cell r="U107">
            <v>142.42479025358017</v>
          </cell>
          <cell r="V107">
            <v>42.057756818633415</v>
          </cell>
          <cell r="W107">
            <v>250.79746057645801</v>
          </cell>
          <cell r="Z107">
            <v>24.256491143688486</v>
          </cell>
          <cell r="AA107">
            <v>20.578704385754978</v>
          </cell>
          <cell r="AB107">
            <v>21.479717974800955</v>
          </cell>
          <cell r="AC107">
            <v>142.42479025358017</v>
          </cell>
          <cell r="AD107">
            <v>0</v>
          </cell>
          <cell r="AE107">
            <v>42.057756818633415</v>
          </cell>
          <cell r="AF107">
            <v>0</v>
          </cell>
          <cell r="AH107">
            <v>9.6717451157340012E-2</v>
          </cell>
          <cell r="AI107">
            <v>8.2053081153432822E-2</v>
          </cell>
          <cell r="AJ107">
            <v>8.5645675699545842E-2</v>
          </cell>
          <cell r="AK107">
            <v>0.56788768883949925</v>
          </cell>
          <cell r="AL107">
            <v>0</v>
          </cell>
          <cell r="AM107">
            <v>0.16769610315018205</v>
          </cell>
          <cell r="AN107">
            <v>0</v>
          </cell>
        </row>
        <row r="108">
          <cell r="D108" t="str">
            <v>TS055N</v>
          </cell>
          <cell r="L108">
            <v>24.553664594612254</v>
          </cell>
          <cell r="M108">
            <v>147.57451275779175</v>
          </cell>
          <cell r="T108">
            <v>282.65179615386722</v>
          </cell>
          <cell r="U108">
            <v>1086.8533574977218</v>
          </cell>
          <cell r="V108">
            <v>74.311547109340125</v>
          </cell>
          <cell r="W108">
            <v>1615.9448781133333</v>
          </cell>
          <cell r="Z108">
            <v>0</v>
          </cell>
          <cell r="AA108">
            <v>0</v>
          </cell>
          <cell r="AB108">
            <v>147.57451275779175</v>
          </cell>
          <cell r="AC108">
            <v>1086.8533574977218</v>
          </cell>
          <cell r="AD108">
            <v>282.65179615386722</v>
          </cell>
          <cell r="AE108">
            <v>74.311547109340125</v>
          </cell>
          <cell r="AF108">
            <v>24.553664594612201</v>
          </cell>
          <cell r="AH108">
            <v>0</v>
          </cell>
          <cell r="AI108">
            <v>0</v>
          </cell>
          <cell r="AJ108">
            <v>9.1323976923080238E-2</v>
          </cell>
          <cell r="AK108">
            <v>0.67258071250961082</v>
          </cell>
          <cell r="AL108">
            <v>0.17491425603815899</v>
          </cell>
          <cell r="AM108">
            <v>4.5986436861696178E-2</v>
          </cell>
          <cell r="AN108">
            <v>1.519461766745372E-2</v>
          </cell>
        </row>
        <row r="109">
          <cell r="D109" t="str">
            <v>TS055S</v>
          </cell>
          <cell r="H109">
            <v>0</v>
          </cell>
          <cell r="L109">
            <v>0</v>
          </cell>
          <cell r="M109">
            <v>0</v>
          </cell>
          <cell r="T109">
            <v>0</v>
          </cell>
          <cell r="U109">
            <v>0</v>
          </cell>
          <cell r="V109">
            <v>0</v>
          </cell>
          <cell r="W109">
            <v>0</v>
          </cell>
          <cell r="Z109">
            <v>0</v>
          </cell>
          <cell r="AA109">
            <v>0</v>
          </cell>
          <cell r="AB109">
            <v>0</v>
          </cell>
          <cell r="AC109">
            <v>0</v>
          </cell>
          <cell r="AD109">
            <v>0</v>
          </cell>
          <cell r="AE109">
            <v>0</v>
          </cell>
          <cell r="AF109">
            <v>0</v>
          </cell>
          <cell r="AH109">
            <v>0</v>
          </cell>
          <cell r="AI109">
            <v>0</v>
          </cell>
          <cell r="AJ109">
            <v>0</v>
          </cell>
          <cell r="AK109">
            <v>0</v>
          </cell>
          <cell r="AL109">
            <v>0</v>
          </cell>
          <cell r="AM109">
            <v>0</v>
          </cell>
          <cell r="AN109">
            <v>0</v>
          </cell>
        </row>
        <row r="110">
          <cell r="D110" t="str">
            <v>TS100N</v>
          </cell>
          <cell r="M110">
            <v>7.2283643405665092</v>
          </cell>
          <cell r="U110">
            <v>228.23416471815455</v>
          </cell>
          <cell r="W110">
            <v>235.46252905872106</v>
          </cell>
          <cell r="Z110">
            <v>0</v>
          </cell>
          <cell r="AA110">
            <v>0</v>
          </cell>
          <cell r="AB110">
            <v>7.2283643405665092</v>
          </cell>
          <cell r="AC110">
            <v>228.23416471815455</v>
          </cell>
          <cell r="AD110">
            <v>0</v>
          </cell>
          <cell r="AE110">
            <v>0</v>
          </cell>
          <cell r="AF110">
            <v>0</v>
          </cell>
          <cell r="AH110">
            <v>0</v>
          </cell>
          <cell r="AI110">
            <v>0</v>
          </cell>
          <cell r="AJ110">
            <v>3.0698575987705697E-2</v>
          </cell>
          <cell r="AK110">
            <v>0.96930142401229424</v>
          </cell>
          <cell r="AL110">
            <v>0</v>
          </cell>
          <cell r="AM110">
            <v>0</v>
          </cell>
          <cell r="AN110">
            <v>0</v>
          </cell>
        </row>
        <row r="111">
          <cell r="D111" t="str">
            <v>TS100T</v>
          </cell>
          <cell r="E111">
            <v>0.22542830710671835</v>
          </cell>
          <cell r="H111">
            <v>6.4735140147359909</v>
          </cell>
          <cell r="M111">
            <v>0.16506497069393383</v>
          </cell>
          <cell r="T111">
            <v>0.13516404626342562</v>
          </cell>
          <cell r="U111">
            <v>3.8736314400802501</v>
          </cell>
          <cell r="W111">
            <v>10.87280277888032</v>
          </cell>
          <cell r="Z111">
            <v>0</v>
          </cell>
          <cell r="AA111">
            <v>0</v>
          </cell>
          <cell r="AB111">
            <v>0.16506497069393383</v>
          </cell>
          <cell r="AC111">
            <v>3.8736314400802501</v>
          </cell>
          <cell r="AD111">
            <v>0.13516404626342562</v>
          </cell>
          <cell r="AE111">
            <v>0</v>
          </cell>
          <cell r="AF111">
            <v>6.6989423218427104</v>
          </cell>
          <cell r="AH111">
            <v>0</v>
          </cell>
          <cell r="AI111">
            <v>0</v>
          </cell>
          <cell r="AJ111">
            <v>1.5181455421463297E-2</v>
          </cell>
          <cell r="AK111">
            <v>0.35626797605531074</v>
          </cell>
          <cell r="AL111">
            <v>1.243138949654937E-2</v>
          </cell>
          <cell r="AM111">
            <v>0</v>
          </cell>
          <cell r="AN111">
            <v>0.61611917902667657</v>
          </cell>
        </row>
        <row r="112">
          <cell r="D112" t="str">
            <v>TS114N</v>
          </cell>
          <cell r="L112">
            <v>0</v>
          </cell>
          <cell r="M112">
            <v>0</v>
          </cell>
          <cell r="U112">
            <v>0</v>
          </cell>
          <cell r="W112">
            <v>0</v>
          </cell>
          <cell r="Z112">
            <v>0</v>
          </cell>
          <cell r="AA112">
            <v>0</v>
          </cell>
          <cell r="AB112">
            <v>0</v>
          </cell>
          <cell r="AC112">
            <v>0</v>
          </cell>
          <cell r="AD112">
            <v>0</v>
          </cell>
          <cell r="AE112">
            <v>0</v>
          </cell>
          <cell r="AF112">
            <v>0</v>
          </cell>
          <cell r="AH112">
            <v>0</v>
          </cell>
          <cell r="AI112">
            <v>0</v>
          </cell>
          <cell r="AJ112">
            <v>0</v>
          </cell>
          <cell r="AK112">
            <v>0</v>
          </cell>
          <cell r="AL112">
            <v>0</v>
          </cell>
          <cell r="AM112">
            <v>0</v>
          </cell>
          <cell r="AN112">
            <v>0</v>
          </cell>
        </row>
        <row r="113">
          <cell r="D113" t="str">
            <v>URC</v>
          </cell>
          <cell r="V113">
            <v>47.58782067951239</v>
          </cell>
          <cell r="W113">
            <v>47.58782067951239</v>
          </cell>
          <cell r="Z113">
            <v>0</v>
          </cell>
          <cell r="AA113">
            <v>0</v>
          </cell>
          <cell r="AB113">
            <v>0</v>
          </cell>
          <cell r="AC113">
            <v>0</v>
          </cell>
          <cell r="AD113">
            <v>0</v>
          </cell>
          <cell r="AE113">
            <v>47.58782067951239</v>
          </cell>
          <cell r="AF113">
            <v>0</v>
          </cell>
          <cell r="AH113">
            <v>0</v>
          </cell>
          <cell r="AI113">
            <v>0</v>
          </cell>
          <cell r="AJ113">
            <v>0</v>
          </cell>
          <cell r="AK113">
            <v>0</v>
          </cell>
          <cell r="AL113">
            <v>0</v>
          </cell>
          <cell r="AM113">
            <v>1</v>
          </cell>
          <cell r="AN113">
            <v>0</v>
          </cell>
        </row>
        <row r="114">
          <cell r="D114" t="str">
            <v>URN</v>
          </cell>
          <cell r="M114">
            <v>0.90911676671191111</v>
          </cell>
          <cell r="V114">
            <v>22.665936182403886</v>
          </cell>
          <cell r="W114">
            <v>23.575052949115797</v>
          </cell>
          <cell r="Z114">
            <v>0</v>
          </cell>
          <cell r="AA114">
            <v>0</v>
          </cell>
          <cell r="AB114">
            <v>0.90911676671191111</v>
          </cell>
          <cell r="AC114">
            <v>0</v>
          </cell>
          <cell r="AD114">
            <v>0</v>
          </cell>
          <cell r="AE114">
            <v>22.665936182403886</v>
          </cell>
          <cell r="AF114">
            <v>0</v>
          </cell>
          <cell r="AH114">
            <v>0</v>
          </cell>
          <cell r="AI114">
            <v>0</v>
          </cell>
          <cell r="AJ114">
            <v>3.8562660651246104E-2</v>
          </cell>
          <cell r="AK114">
            <v>0</v>
          </cell>
          <cell r="AL114">
            <v>0</v>
          </cell>
          <cell r="AM114">
            <v>0.96143733934875386</v>
          </cell>
          <cell r="AN114">
            <v>0</v>
          </cell>
        </row>
        <row r="115">
          <cell r="E115">
            <v>18.257426320578126</v>
          </cell>
          <cell r="F115">
            <v>3.2236518692583571</v>
          </cell>
          <cell r="G115">
            <v>2303.9528062519798</v>
          </cell>
          <cell r="H115">
            <v>31.412988696301181</v>
          </cell>
          <cell r="I115">
            <v>0</v>
          </cell>
          <cell r="K115">
            <v>122.3689184171598</v>
          </cell>
          <cell r="L115">
            <v>2181.1045266392684</v>
          </cell>
          <cell r="M115">
            <v>5149.8195722917444</v>
          </cell>
          <cell r="N115">
            <v>23.024487729806555</v>
          </cell>
          <cell r="O115">
            <v>0.53982513302872204</v>
          </cell>
          <cell r="P115">
            <v>17388.111877387415</v>
          </cell>
          <cell r="Q115">
            <v>0.92255623190691149</v>
          </cell>
          <cell r="R115">
            <v>491.84988215148502</v>
          </cell>
          <cell r="S115">
            <v>2.3113798007072353</v>
          </cell>
          <cell r="T115">
            <v>4952.1837813849952</v>
          </cell>
          <cell r="U115">
            <v>12463.85776187904</v>
          </cell>
          <cell r="V115">
            <v>12185.7023807474</v>
          </cell>
          <cell r="W115">
            <v>57318.64382293207</v>
          </cell>
          <cell r="Z115">
            <v>17388.111877387415</v>
          </cell>
          <cell r="AA115">
            <v>2303.9528062519798</v>
          </cell>
          <cell r="AB115">
            <v>5641.6694544432294</v>
          </cell>
          <cell r="AC115">
            <v>12463.85776187904</v>
          </cell>
          <cell r="AD115">
            <v>4952.1837813849952</v>
          </cell>
          <cell r="AE115">
            <v>12185.7023807474</v>
          </cell>
          <cell r="AF115">
            <v>2383.1657608380119</v>
          </cell>
          <cell r="AH115">
            <v>0.30335874538662361</v>
          </cell>
          <cell r="AI115">
            <v>4.0195521955636596E-2</v>
          </cell>
          <cell r="AJ115">
            <v>9.8426429485515984E-2</v>
          </cell>
          <cell r="AK115">
            <v>0.21744858096053721</v>
          </cell>
          <cell r="AL115">
            <v>8.639743460580139E-2</v>
          </cell>
          <cell r="AM115">
            <v>0.21259579027011344</v>
          </cell>
          <cell r="AN115">
            <v>4.1577497335771818E-2</v>
          </cell>
        </row>
        <row r="116">
          <cell r="D116" t="str">
            <v>ARS</v>
          </cell>
          <cell r="M116">
            <v>13.310479660403233</v>
          </cell>
          <cell r="T116">
            <v>33.516051716808349</v>
          </cell>
          <cell r="U116">
            <v>96.195050182167051</v>
          </cell>
          <cell r="W116">
            <v>143.02158155937863</v>
          </cell>
          <cell r="Z116">
            <v>0</v>
          </cell>
          <cell r="AA116">
            <v>0</v>
          </cell>
          <cell r="AB116">
            <v>13.310479660403233</v>
          </cell>
          <cell r="AC116">
            <v>96.195050182167051</v>
          </cell>
          <cell r="AD116">
            <v>33.516051716808349</v>
          </cell>
          <cell r="AE116">
            <v>0</v>
          </cell>
          <cell r="AF116">
            <v>0</v>
          </cell>
          <cell r="AH116">
            <v>0</v>
          </cell>
          <cell r="AI116">
            <v>0</v>
          </cell>
          <cell r="AJ116">
            <v>9.3066231790179782E-2</v>
          </cell>
          <cell r="AK116">
            <v>0.67259115116294188</v>
          </cell>
          <cell r="AL116">
            <v>0.23434261704687837</v>
          </cell>
          <cell r="AM116">
            <v>0</v>
          </cell>
          <cell r="AN116">
            <v>0</v>
          </cell>
        </row>
        <row r="117">
          <cell r="D117" t="str">
            <v>AU002S</v>
          </cell>
          <cell r="M117">
            <v>0</v>
          </cell>
          <cell r="R117">
            <v>0</v>
          </cell>
          <cell r="T117">
            <v>0</v>
          </cell>
          <cell r="U117">
            <v>0</v>
          </cell>
          <cell r="W117">
            <v>0</v>
          </cell>
          <cell r="Z117">
            <v>0</v>
          </cell>
          <cell r="AA117">
            <v>0</v>
          </cell>
          <cell r="AB117">
            <v>0</v>
          </cell>
          <cell r="AC117">
            <v>0</v>
          </cell>
          <cell r="AD117">
            <v>0</v>
          </cell>
          <cell r="AE117">
            <v>0</v>
          </cell>
          <cell r="AF117">
            <v>0</v>
          </cell>
          <cell r="AH117">
            <v>0</v>
          </cell>
          <cell r="AI117">
            <v>0</v>
          </cell>
          <cell r="AJ117">
            <v>0</v>
          </cell>
          <cell r="AK117">
            <v>0</v>
          </cell>
          <cell r="AL117">
            <v>0</v>
          </cell>
          <cell r="AM117">
            <v>0</v>
          </cell>
          <cell r="AN117">
            <v>0</v>
          </cell>
        </row>
        <row r="118">
          <cell r="D118" t="str">
            <v>DS003C</v>
          </cell>
          <cell r="V118">
            <v>50.162064424864219</v>
          </cell>
          <cell r="W118">
            <v>50.162064424864219</v>
          </cell>
          <cell r="Z118">
            <v>0</v>
          </cell>
          <cell r="AA118">
            <v>0</v>
          </cell>
          <cell r="AB118">
            <v>0</v>
          </cell>
          <cell r="AC118">
            <v>0</v>
          </cell>
          <cell r="AD118">
            <v>0</v>
          </cell>
          <cell r="AE118">
            <v>50.162064424864219</v>
          </cell>
          <cell r="AF118">
            <v>0</v>
          </cell>
          <cell r="AH118">
            <v>0</v>
          </cell>
          <cell r="AI118">
            <v>0</v>
          </cell>
          <cell r="AJ118">
            <v>0</v>
          </cell>
          <cell r="AK118">
            <v>0</v>
          </cell>
          <cell r="AL118">
            <v>0</v>
          </cell>
          <cell r="AM118">
            <v>1</v>
          </cell>
          <cell r="AN118">
            <v>0</v>
          </cell>
        </row>
        <row r="119">
          <cell r="D119" t="str">
            <v>DS003S</v>
          </cell>
          <cell r="M119">
            <v>8.7271073941133928</v>
          </cell>
          <cell r="P119">
            <v>1.2932838681339978</v>
          </cell>
          <cell r="R119">
            <v>5.1936102115412615</v>
          </cell>
          <cell r="W119">
            <v>15.214001473788652</v>
          </cell>
          <cell r="Z119">
            <v>1.2932838681339978</v>
          </cell>
          <cell r="AA119">
            <v>0</v>
          </cell>
          <cell r="AB119">
            <v>13.920717605654655</v>
          </cell>
          <cell r="AC119">
            <v>0</v>
          </cell>
          <cell r="AD119">
            <v>0</v>
          </cell>
          <cell r="AE119">
            <v>0</v>
          </cell>
          <cell r="AF119">
            <v>0</v>
          </cell>
          <cell r="AH119">
            <v>8.500616161777845E-2</v>
          </cell>
          <cell r="AI119">
            <v>0</v>
          </cell>
          <cell r="AJ119">
            <v>0.91499383838222159</v>
          </cell>
          <cell r="AK119">
            <v>0</v>
          </cell>
          <cell r="AL119">
            <v>0</v>
          </cell>
          <cell r="AM119">
            <v>0</v>
          </cell>
          <cell r="AN119">
            <v>0</v>
          </cell>
        </row>
        <row r="120">
          <cell r="D120" t="str">
            <v>DS004C</v>
          </cell>
          <cell r="V120">
            <v>98.546956666335007</v>
          </cell>
          <cell r="W120">
            <v>98.546956666335007</v>
          </cell>
          <cell r="Z120">
            <v>0</v>
          </cell>
          <cell r="AA120">
            <v>0</v>
          </cell>
          <cell r="AB120">
            <v>0</v>
          </cell>
          <cell r="AC120">
            <v>0</v>
          </cell>
          <cell r="AD120">
            <v>0</v>
          </cell>
          <cell r="AE120">
            <v>98.546956666335007</v>
          </cell>
          <cell r="AF120">
            <v>0</v>
          </cell>
          <cell r="AH120">
            <v>0</v>
          </cell>
          <cell r="AI120">
            <v>0</v>
          </cell>
          <cell r="AJ120">
            <v>0</v>
          </cell>
          <cell r="AK120">
            <v>0</v>
          </cell>
          <cell r="AL120">
            <v>0</v>
          </cell>
          <cell r="AM120">
            <v>1</v>
          </cell>
          <cell r="AN120">
            <v>0</v>
          </cell>
        </row>
        <row r="121">
          <cell r="D121" t="str">
            <v>DS004S</v>
          </cell>
          <cell r="J121">
            <v>3.0934527164961905</v>
          </cell>
          <cell r="R121">
            <v>33.889082680708071</v>
          </cell>
          <cell r="V121">
            <v>68.794865812310135</v>
          </cell>
          <cell r="W121">
            <v>105.77740120951439</v>
          </cell>
          <cell r="Z121">
            <v>0</v>
          </cell>
          <cell r="AA121">
            <v>0</v>
          </cell>
          <cell r="AB121">
            <v>33.889082680708071</v>
          </cell>
          <cell r="AC121">
            <v>0</v>
          </cell>
          <cell r="AD121">
            <v>0</v>
          </cell>
          <cell r="AE121">
            <v>68.794865812310135</v>
          </cell>
          <cell r="AF121">
            <v>3.0934527164961878</v>
          </cell>
          <cell r="AH121">
            <v>0</v>
          </cell>
          <cell r="AI121">
            <v>0</v>
          </cell>
          <cell r="AJ121">
            <v>0.32038112388092815</v>
          </cell>
          <cell r="AK121">
            <v>0</v>
          </cell>
          <cell r="AL121">
            <v>0</v>
          </cell>
          <cell r="AM121">
            <v>0.65037394590596376</v>
          </cell>
          <cell r="AN121">
            <v>2.9244930213108127E-2</v>
          </cell>
        </row>
        <row r="122">
          <cell r="D122" t="str">
            <v>DS005S</v>
          </cell>
          <cell r="R122">
            <v>13.093026352051567</v>
          </cell>
          <cell r="V122">
            <v>2.7072660072461607</v>
          </cell>
          <cell r="W122">
            <v>15.800292359297728</v>
          </cell>
          <cell r="Z122">
            <v>0</v>
          </cell>
          <cell r="AA122">
            <v>0</v>
          </cell>
          <cell r="AB122">
            <v>13.093026352051567</v>
          </cell>
          <cell r="AC122">
            <v>0</v>
          </cell>
          <cell r="AD122">
            <v>0</v>
          </cell>
          <cell r="AE122">
            <v>2.7072660072461607</v>
          </cell>
          <cell r="AF122">
            <v>0</v>
          </cell>
          <cell r="AH122">
            <v>0</v>
          </cell>
          <cell r="AI122">
            <v>0</v>
          </cell>
          <cell r="AJ122">
            <v>0.82865722065876435</v>
          </cell>
          <cell r="AK122">
            <v>0</v>
          </cell>
          <cell r="AL122">
            <v>0</v>
          </cell>
          <cell r="AM122">
            <v>0.17134277934123554</v>
          </cell>
          <cell r="AN122">
            <v>0</v>
          </cell>
        </row>
        <row r="123">
          <cell r="D123" t="str">
            <v>HVWC</v>
          </cell>
          <cell r="V123">
            <v>65.545815984436729</v>
          </cell>
          <cell r="W123">
            <v>65.545815984436729</v>
          </cell>
          <cell r="Z123">
            <v>0</v>
          </cell>
          <cell r="AA123">
            <v>0</v>
          </cell>
          <cell r="AB123">
            <v>0</v>
          </cell>
          <cell r="AC123">
            <v>0</v>
          </cell>
          <cell r="AD123">
            <v>0</v>
          </cell>
          <cell r="AE123">
            <v>65.545815984436729</v>
          </cell>
          <cell r="AF123">
            <v>0</v>
          </cell>
          <cell r="AH123">
            <v>0</v>
          </cell>
          <cell r="AI123">
            <v>0</v>
          </cell>
          <cell r="AJ123">
            <v>0</v>
          </cell>
          <cell r="AK123">
            <v>0</v>
          </cell>
          <cell r="AL123">
            <v>0</v>
          </cell>
          <cell r="AM123">
            <v>1</v>
          </cell>
          <cell r="AN123">
            <v>0</v>
          </cell>
        </row>
        <row r="124">
          <cell r="D124" t="str">
            <v>HVWS</v>
          </cell>
          <cell r="T124">
            <v>7.6006625912715666</v>
          </cell>
          <cell r="V124">
            <v>40.706478363363836</v>
          </cell>
          <cell r="W124">
            <v>48.3071409546354</v>
          </cell>
          <cell r="Z124">
            <v>0</v>
          </cell>
          <cell r="AA124">
            <v>0</v>
          </cell>
          <cell r="AB124">
            <v>0</v>
          </cell>
          <cell r="AC124">
            <v>0</v>
          </cell>
          <cell r="AD124">
            <v>7.6006625912715666</v>
          </cell>
          <cell r="AE124">
            <v>40.706478363363836</v>
          </cell>
          <cell r="AF124">
            <v>0</v>
          </cell>
          <cell r="AH124">
            <v>0</v>
          </cell>
          <cell r="AI124">
            <v>0</v>
          </cell>
          <cell r="AJ124">
            <v>0</v>
          </cell>
          <cell r="AK124">
            <v>0</v>
          </cell>
          <cell r="AL124">
            <v>0.15734035260768689</v>
          </cell>
          <cell r="AM124">
            <v>0.84265964739231314</v>
          </cell>
          <cell r="AN124">
            <v>0</v>
          </cell>
        </row>
        <row r="125">
          <cell r="D125" t="str">
            <v>ICS</v>
          </cell>
          <cell r="G125">
            <v>38.965281521144945</v>
          </cell>
          <cell r="M125">
            <v>245.35003601197218</v>
          </cell>
          <cell r="R125">
            <v>11.821266602012107</v>
          </cell>
          <cell r="T125">
            <v>700.22480995005947</v>
          </cell>
          <cell r="U125">
            <v>613.9576125840166</v>
          </cell>
          <cell r="V125">
            <v>67.939966189593846</v>
          </cell>
          <cell r="W125">
            <v>1678.2589728587993</v>
          </cell>
          <cell r="Z125">
            <v>0</v>
          </cell>
          <cell r="AA125">
            <v>38.965281521144945</v>
          </cell>
          <cell r="AB125">
            <v>257.17130261398427</v>
          </cell>
          <cell r="AC125">
            <v>613.9576125840166</v>
          </cell>
          <cell r="AD125">
            <v>700.22480995005947</v>
          </cell>
          <cell r="AE125">
            <v>67.939966189593846</v>
          </cell>
          <cell r="AF125">
            <v>0</v>
          </cell>
          <cell r="AH125">
            <v>0</v>
          </cell>
          <cell r="AI125">
            <v>2.3217681032129536E-2</v>
          </cell>
          <cell r="AJ125">
            <v>0.15323695971421536</v>
          </cell>
          <cell r="AK125">
            <v>0.36583007897653713</v>
          </cell>
          <cell r="AL125">
            <v>0.41723287125185121</v>
          </cell>
          <cell r="AM125">
            <v>4.0482409025266682E-2</v>
          </cell>
          <cell r="AN125">
            <v>0</v>
          </cell>
        </row>
        <row r="126">
          <cell r="D126" t="str">
            <v>LV003S</v>
          </cell>
          <cell r="G126">
            <v>7.1345691820723758</v>
          </cell>
          <cell r="W126">
            <v>7.1345691820723758</v>
          </cell>
          <cell r="Z126">
            <v>0</v>
          </cell>
          <cell r="AA126">
            <v>7.1345691820723758</v>
          </cell>
          <cell r="AB126">
            <v>0</v>
          </cell>
          <cell r="AC126">
            <v>0</v>
          </cell>
          <cell r="AD126">
            <v>0</v>
          </cell>
          <cell r="AE126">
            <v>0</v>
          </cell>
          <cell r="AF126">
            <v>0</v>
          </cell>
          <cell r="AH126">
            <v>0</v>
          </cell>
          <cell r="AI126">
            <v>1</v>
          </cell>
          <cell r="AJ126">
            <v>0</v>
          </cell>
          <cell r="AK126">
            <v>0</v>
          </cell>
          <cell r="AL126">
            <v>0</v>
          </cell>
          <cell r="AM126">
            <v>0</v>
          </cell>
          <cell r="AN126">
            <v>0</v>
          </cell>
        </row>
        <row r="127">
          <cell r="D127" t="str">
            <v>NUS</v>
          </cell>
          <cell r="M127">
            <v>13.193275559387585</v>
          </cell>
          <cell r="R127">
            <v>2.9905683164577632</v>
          </cell>
          <cell r="W127">
            <v>16.183843875845348</v>
          </cell>
          <cell r="Z127">
            <v>0</v>
          </cell>
          <cell r="AA127">
            <v>0</v>
          </cell>
          <cell r="AB127">
            <v>16.183843875845348</v>
          </cell>
          <cell r="AC127">
            <v>0</v>
          </cell>
          <cell r="AD127">
            <v>0</v>
          </cell>
          <cell r="AE127">
            <v>0</v>
          </cell>
          <cell r="AF127">
            <v>0</v>
          </cell>
          <cell r="AH127">
            <v>0</v>
          </cell>
          <cell r="AI127">
            <v>0</v>
          </cell>
          <cell r="AJ127">
            <v>1</v>
          </cell>
          <cell r="AK127">
            <v>0</v>
          </cell>
          <cell r="AL127">
            <v>0</v>
          </cell>
          <cell r="AM127">
            <v>0</v>
          </cell>
          <cell r="AN127">
            <v>0</v>
          </cell>
        </row>
        <row r="128">
          <cell r="D128" t="str">
            <v>OFPS</v>
          </cell>
          <cell r="M128">
            <v>334.72305558336393</v>
          </cell>
          <cell r="W128">
            <v>334.72305558336393</v>
          </cell>
          <cell r="Z128">
            <v>0</v>
          </cell>
          <cell r="AA128">
            <v>0</v>
          </cell>
          <cell r="AB128">
            <v>334.72305558336393</v>
          </cell>
          <cell r="AC128">
            <v>0</v>
          </cell>
          <cell r="AD128">
            <v>0</v>
          </cell>
          <cell r="AE128">
            <v>0</v>
          </cell>
          <cell r="AF128">
            <v>0</v>
          </cell>
          <cell r="AH128">
            <v>0</v>
          </cell>
          <cell r="AI128">
            <v>0</v>
          </cell>
          <cell r="AJ128">
            <v>1</v>
          </cell>
          <cell r="AK128">
            <v>0</v>
          </cell>
          <cell r="AL128">
            <v>0</v>
          </cell>
          <cell r="AM128">
            <v>0</v>
          </cell>
          <cell r="AN128">
            <v>0</v>
          </cell>
        </row>
        <row r="129">
          <cell r="D129" t="str">
            <v>OH001</v>
          </cell>
          <cell r="L129">
            <v>1889.6849562380626</v>
          </cell>
          <cell r="P129">
            <v>276.45941560514478</v>
          </cell>
          <cell r="U129">
            <v>1380.5136238846628</v>
          </cell>
          <cell r="W129">
            <v>3546.65799572787</v>
          </cell>
          <cell r="Z129">
            <v>276.45941560514478</v>
          </cell>
          <cell r="AA129">
            <v>0</v>
          </cell>
          <cell r="AB129">
            <v>0</v>
          </cell>
          <cell r="AC129">
            <v>1380.5136238846628</v>
          </cell>
          <cell r="AD129">
            <v>0</v>
          </cell>
          <cell r="AE129">
            <v>0</v>
          </cell>
          <cell r="AF129">
            <v>1889.6849562380623</v>
          </cell>
          <cell r="AH129">
            <v>7.7949273918757944E-2</v>
          </cell>
          <cell r="AI129">
            <v>0</v>
          </cell>
          <cell r="AJ129">
            <v>0</v>
          </cell>
          <cell r="AK129">
            <v>0.38924351475320196</v>
          </cell>
          <cell r="AL129">
            <v>0</v>
          </cell>
          <cell r="AM129">
            <v>0</v>
          </cell>
          <cell r="AN129">
            <v>0.5328072113280401</v>
          </cell>
        </row>
        <row r="130">
          <cell r="D130" t="str">
            <v>PQ001</v>
          </cell>
          <cell r="M130">
            <v>836.23619087419718</v>
          </cell>
          <cell r="U130">
            <v>8723.9663980355435</v>
          </cell>
          <cell r="W130">
            <v>9560.2025889097404</v>
          </cell>
          <cell r="Z130">
            <v>0</v>
          </cell>
          <cell r="AA130">
            <v>0</v>
          </cell>
          <cell r="AB130">
            <v>836.23619087419718</v>
          </cell>
          <cell r="AC130">
            <v>8723.9663980355435</v>
          </cell>
          <cell r="AD130">
            <v>0</v>
          </cell>
          <cell r="AE130">
            <v>0</v>
          </cell>
          <cell r="AF130">
            <v>0</v>
          </cell>
          <cell r="AH130">
            <v>0</v>
          </cell>
          <cell r="AI130">
            <v>0</v>
          </cell>
          <cell r="AJ130">
            <v>8.7470551287717302E-2</v>
          </cell>
          <cell r="AK130">
            <v>0.9125294487122827</v>
          </cell>
          <cell r="AL130">
            <v>0</v>
          </cell>
          <cell r="AM130">
            <v>0</v>
          </cell>
          <cell r="AN130">
            <v>0</v>
          </cell>
        </row>
        <row r="131">
          <cell r="D131" t="str">
            <v>PS008S</v>
          </cell>
          <cell r="M131">
            <v>14.646171180080216</v>
          </cell>
          <cell r="R131">
            <v>39.597027239767868</v>
          </cell>
          <cell r="T131">
            <v>615.30887189380326</v>
          </cell>
          <cell r="U131">
            <v>2264.9640884566584</v>
          </cell>
          <cell r="W131">
            <v>2934.5161587703096</v>
          </cell>
          <cell r="Z131">
            <v>0</v>
          </cell>
          <cell r="AA131">
            <v>0</v>
          </cell>
          <cell r="AB131">
            <v>54.243198419848085</v>
          </cell>
          <cell r="AC131">
            <v>2264.9640884566584</v>
          </cell>
          <cell r="AD131">
            <v>615.30887189380326</v>
          </cell>
          <cell r="AE131">
            <v>0</v>
          </cell>
          <cell r="AF131">
            <v>0</v>
          </cell>
          <cell r="AH131">
            <v>0</v>
          </cell>
          <cell r="AI131">
            <v>0</v>
          </cell>
          <cell r="AJ131">
            <v>1.8484545828017642E-2</v>
          </cell>
          <cell r="AK131">
            <v>0.77183561647374854</v>
          </cell>
          <cell r="AL131">
            <v>0.2096798376982339</v>
          </cell>
          <cell r="AM131">
            <v>0</v>
          </cell>
          <cell r="AN131">
            <v>0</v>
          </cell>
        </row>
        <row r="132">
          <cell r="D132" t="str">
            <v>RIHVS</v>
          </cell>
          <cell r="N132">
            <v>11.609935957793178</v>
          </cell>
          <cell r="P132">
            <v>21.507805720810321</v>
          </cell>
          <cell r="R132">
            <v>5.2308353976152127</v>
          </cell>
          <cell r="T132">
            <v>46.249775642448739</v>
          </cell>
          <cell r="U132">
            <v>0</v>
          </cell>
          <cell r="W132">
            <v>84.598352718667456</v>
          </cell>
          <cell r="Z132">
            <v>21.507805720810321</v>
          </cell>
          <cell r="AA132">
            <v>0</v>
          </cell>
          <cell r="AB132">
            <v>5.2308353976152127</v>
          </cell>
          <cell r="AC132">
            <v>0</v>
          </cell>
          <cell r="AD132">
            <v>46.249775642448739</v>
          </cell>
          <cell r="AE132">
            <v>0</v>
          </cell>
          <cell r="AF132">
            <v>11.609935957793184</v>
          </cell>
          <cell r="AH132">
            <v>0.25423433234373621</v>
          </cell>
          <cell r="AI132">
            <v>0</v>
          </cell>
          <cell r="AJ132">
            <v>6.183140959033092E-2</v>
          </cell>
          <cell r="AK132">
            <v>0</v>
          </cell>
          <cell r="AL132">
            <v>0.54669830033514677</v>
          </cell>
          <cell r="AM132">
            <v>0</v>
          </cell>
          <cell r="AN132">
            <v>0.13723595773078615</v>
          </cell>
        </row>
        <row r="133">
          <cell r="D133" t="str">
            <v>RILBS</v>
          </cell>
          <cell r="T133">
            <v>47.848744362806698</v>
          </cell>
          <cell r="W133">
            <v>47.848744362806698</v>
          </cell>
          <cell r="Z133">
            <v>0</v>
          </cell>
          <cell r="AA133">
            <v>0</v>
          </cell>
          <cell r="AB133">
            <v>0</v>
          </cell>
          <cell r="AC133">
            <v>0</v>
          </cell>
          <cell r="AD133">
            <v>47.848744362806698</v>
          </cell>
          <cell r="AE133">
            <v>0</v>
          </cell>
          <cell r="AF133">
            <v>0</v>
          </cell>
          <cell r="AH133">
            <v>0</v>
          </cell>
          <cell r="AI133">
            <v>0</v>
          </cell>
          <cell r="AJ133">
            <v>0</v>
          </cell>
          <cell r="AK133">
            <v>0</v>
          </cell>
          <cell r="AL133">
            <v>1</v>
          </cell>
          <cell r="AM133">
            <v>0</v>
          </cell>
          <cell r="AN133">
            <v>0</v>
          </cell>
        </row>
        <row r="134">
          <cell r="D134" t="str">
            <v>RIRRS</v>
          </cell>
          <cell r="K134">
            <v>0.31236508534906243</v>
          </cell>
          <cell r="T134">
            <v>170.04252092902033</v>
          </cell>
          <cell r="V134">
            <v>0</v>
          </cell>
          <cell r="W134">
            <v>170.35488601436938</v>
          </cell>
          <cell r="Z134">
            <v>0</v>
          </cell>
          <cell r="AA134">
            <v>0</v>
          </cell>
          <cell r="AB134">
            <v>0</v>
          </cell>
          <cell r="AC134">
            <v>0</v>
          </cell>
          <cell r="AD134">
            <v>170.04252092902033</v>
          </cell>
          <cell r="AE134">
            <v>0</v>
          </cell>
          <cell r="AF134">
            <v>0.31236508534905738</v>
          </cell>
          <cell r="AH134">
            <v>0</v>
          </cell>
          <cell r="AI134">
            <v>0</v>
          </cell>
          <cell r="AJ134">
            <v>0</v>
          </cell>
          <cell r="AK134">
            <v>0</v>
          </cell>
          <cell r="AL134">
            <v>0.99816638610927366</v>
          </cell>
          <cell r="AM134">
            <v>0</v>
          </cell>
          <cell r="AN134">
            <v>1.8336138907263833E-3</v>
          </cell>
        </row>
        <row r="135">
          <cell r="D135" t="str">
            <v>SL001S</v>
          </cell>
          <cell r="R135">
            <v>4.9822493253093914</v>
          </cell>
          <cell r="W135">
            <v>4.9822493253093914</v>
          </cell>
          <cell r="Z135">
            <v>0</v>
          </cell>
          <cell r="AA135">
            <v>0</v>
          </cell>
          <cell r="AB135">
            <v>4.9822493253093914</v>
          </cell>
          <cell r="AC135">
            <v>0</v>
          </cell>
          <cell r="AD135">
            <v>0</v>
          </cell>
          <cell r="AE135">
            <v>0</v>
          </cell>
          <cell r="AF135">
            <v>0</v>
          </cell>
          <cell r="AH135">
            <v>0</v>
          </cell>
          <cell r="AI135">
            <v>0</v>
          </cell>
          <cell r="AJ135">
            <v>1</v>
          </cell>
          <cell r="AK135">
            <v>0</v>
          </cell>
          <cell r="AL135">
            <v>0</v>
          </cell>
          <cell r="AM135">
            <v>0</v>
          </cell>
          <cell r="AN135">
            <v>0</v>
          </cell>
        </row>
        <row r="136">
          <cell r="D136" t="str">
            <v>SL002S</v>
          </cell>
          <cell r="R136">
            <v>3.2542661191342606</v>
          </cell>
          <cell r="W136">
            <v>3.2542661191342606</v>
          </cell>
          <cell r="Z136">
            <v>0</v>
          </cell>
          <cell r="AA136">
            <v>0</v>
          </cell>
          <cell r="AB136">
            <v>3.2542661191342606</v>
          </cell>
          <cell r="AC136">
            <v>0</v>
          </cell>
          <cell r="AD136">
            <v>0</v>
          </cell>
          <cell r="AE136">
            <v>0</v>
          </cell>
          <cell r="AF136">
            <v>0</v>
          </cell>
          <cell r="AH136">
            <v>0</v>
          </cell>
          <cell r="AI136">
            <v>0</v>
          </cell>
          <cell r="AJ136">
            <v>1</v>
          </cell>
          <cell r="AK136">
            <v>0</v>
          </cell>
          <cell r="AL136">
            <v>0</v>
          </cell>
          <cell r="AM136">
            <v>0</v>
          </cell>
          <cell r="AN136">
            <v>0</v>
          </cell>
        </row>
        <row r="137">
          <cell r="D137" t="str">
            <v>TM003C</v>
          </cell>
          <cell r="P137">
            <v>56.081192660616722</v>
          </cell>
          <cell r="R137">
            <v>15.883344003034612</v>
          </cell>
          <cell r="W137">
            <v>71.96453666365133</v>
          </cell>
          <cell r="Z137">
            <v>56.081192660616722</v>
          </cell>
          <cell r="AA137">
            <v>0</v>
          </cell>
          <cell r="AB137">
            <v>15.883344003034612</v>
          </cell>
          <cell r="AC137">
            <v>0</v>
          </cell>
          <cell r="AD137">
            <v>0</v>
          </cell>
          <cell r="AE137">
            <v>0</v>
          </cell>
          <cell r="AF137">
            <v>0</v>
          </cell>
          <cell r="AH137">
            <v>0.77928928970570099</v>
          </cell>
          <cell r="AI137">
            <v>0</v>
          </cell>
          <cell r="AJ137">
            <v>0.22071071029429906</v>
          </cell>
          <cell r="AK137">
            <v>0</v>
          </cell>
          <cell r="AL137">
            <v>0</v>
          </cell>
          <cell r="AM137">
            <v>0</v>
          </cell>
          <cell r="AN137">
            <v>0</v>
          </cell>
        </row>
        <row r="138">
          <cell r="D138" t="str">
            <v>TM003S</v>
          </cell>
          <cell r="P138">
            <v>84.239758947710058</v>
          </cell>
          <cell r="R138">
            <v>32.279106351213379</v>
          </cell>
          <cell r="W138">
            <v>116.51886529892343</v>
          </cell>
          <cell r="Z138">
            <v>84.239758947710058</v>
          </cell>
          <cell r="AA138">
            <v>0</v>
          </cell>
          <cell r="AB138">
            <v>32.279106351213379</v>
          </cell>
          <cell r="AC138">
            <v>0</v>
          </cell>
          <cell r="AD138">
            <v>0</v>
          </cell>
          <cell r="AE138">
            <v>0</v>
          </cell>
          <cell r="AF138">
            <v>0</v>
          </cell>
          <cell r="AH138">
            <v>0.72297098612827282</v>
          </cell>
          <cell r="AI138">
            <v>0</v>
          </cell>
          <cell r="AJ138">
            <v>0.27702901387172724</v>
          </cell>
          <cell r="AK138">
            <v>0</v>
          </cell>
          <cell r="AL138">
            <v>0</v>
          </cell>
          <cell r="AM138">
            <v>0</v>
          </cell>
          <cell r="AN138">
            <v>0</v>
          </cell>
        </row>
        <row r="139">
          <cell r="D139" t="str">
            <v>TM004S</v>
          </cell>
          <cell r="G139">
            <v>32.322354876912627</v>
          </cell>
          <cell r="L139">
            <v>4.3343580177373511</v>
          </cell>
          <cell r="M139">
            <v>208.31700057454398</v>
          </cell>
          <cell r="N139">
            <v>66.221785181204808</v>
          </cell>
          <cell r="P139">
            <v>643.0647112159894</v>
          </cell>
          <cell r="R139">
            <v>15.478857772326466</v>
          </cell>
          <cell r="W139">
            <v>969.73906763871469</v>
          </cell>
          <cell r="Z139">
            <v>643.0647112159894</v>
          </cell>
          <cell r="AA139">
            <v>32.322354876912627</v>
          </cell>
          <cell r="AB139">
            <v>223.79585834687046</v>
          </cell>
          <cell r="AC139">
            <v>0</v>
          </cell>
          <cell r="AD139">
            <v>0</v>
          </cell>
          <cell r="AE139">
            <v>0</v>
          </cell>
          <cell r="AF139">
            <v>70.556143198942209</v>
          </cell>
          <cell r="AH139">
            <v>0.66313169457205901</v>
          </cell>
          <cell r="AI139">
            <v>3.3330981452172059E-2</v>
          </cell>
          <cell r="AJ139">
            <v>0.23077945997556498</v>
          </cell>
          <cell r="AK139">
            <v>0</v>
          </cell>
          <cell r="AL139">
            <v>0</v>
          </cell>
          <cell r="AM139">
            <v>0</v>
          </cell>
          <cell r="AN139">
            <v>7.2757864000203981E-2</v>
          </cell>
        </row>
        <row r="140">
          <cell r="D140" t="str">
            <v>TM004T</v>
          </cell>
          <cell r="G140">
            <v>0</v>
          </cell>
          <cell r="K140">
            <v>0</v>
          </cell>
          <cell r="L140">
            <v>0</v>
          </cell>
          <cell r="M140">
            <v>0</v>
          </cell>
          <cell r="N140">
            <v>0</v>
          </cell>
          <cell r="P140">
            <v>0</v>
          </cell>
          <cell r="R140">
            <v>0</v>
          </cell>
          <cell r="V140">
            <v>0</v>
          </cell>
          <cell r="W140">
            <v>0</v>
          </cell>
          <cell r="Z140">
            <v>0</v>
          </cell>
          <cell r="AA140">
            <v>0</v>
          </cell>
          <cell r="AB140">
            <v>0</v>
          </cell>
          <cell r="AC140">
            <v>0</v>
          </cell>
          <cell r="AD140">
            <v>0</v>
          </cell>
          <cell r="AE140">
            <v>0</v>
          </cell>
          <cell r="AF140">
            <v>0</v>
          </cell>
          <cell r="AH140">
            <v>0</v>
          </cell>
          <cell r="AI140">
            <v>0</v>
          </cell>
          <cell r="AJ140">
            <v>0</v>
          </cell>
          <cell r="AK140">
            <v>0</v>
          </cell>
          <cell r="AL140">
            <v>0</v>
          </cell>
          <cell r="AM140">
            <v>0</v>
          </cell>
          <cell r="AN140">
            <v>0</v>
          </cell>
        </row>
        <row r="141">
          <cell r="D141" t="str">
            <v>TM012C</v>
          </cell>
          <cell r="E141">
            <v>4.4797694453624866</v>
          </cell>
          <cell r="F141">
            <v>4.7238485224351026</v>
          </cell>
          <cell r="G141">
            <v>7.4569362412772477</v>
          </cell>
          <cell r="K141">
            <v>2.4427398196664587</v>
          </cell>
          <cell r="L141">
            <v>5.2765664835195931</v>
          </cell>
          <cell r="M141">
            <v>136.02433680779615</v>
          </cell>
          <cell r="N141">
            <v>28.724396852150235</v>
          </cell>
          <cell r="O141">
            <v>0.79104452355698496</v>
          </cell>
          <cell r="P141">
            <v>1135.5210800088041</v>
          </cell>
          <cell r="Q141">
            <v>1.3518878804861076</v>
          </cell>
          <cell r="R141">
            <v>143.30825642352454</v>
          </cell>
          <cell r="V141">
            <v>3.2765398276661273</v>
          </cell>
          <cell r="W141">
            <v>1473.377402836245</v>
          </cell>
          <cell r="Z141">
            <v>1135.5210800088041</v>
          </cell>
          <cell r="AA141">
            <v>7.4569362412772477</v>
          </cell>
          <cell r="AB141">
            <v>279.33259323132069</v>
          </cell>
          <cell r="AC141">
            <v>0</v>
          </cell>
          <cell r="AD141">
            <v>0</v>
          </cell>
          <cell r="AE141">
            <v>3.2765398276661273</v>
          </cell>
          <cell r="AF141">
            <v>47.790253527176901</v>
          </cell>
          <cell r="AH141">
            <v>0.77069261264828082</v>
          </cell>
          <cell r="AI141">
            <v>5.0611175567934451E-3</v>
          </cell>
          <cell r="AJ141">
            <v>0.18958658704389431</v>
          </cell>
          <cell r="AK141">
            <v>0</v>
          </cell>
          <cell r="AL141">
            <v>0</v>
          </cell>
          <cell r="AM141">
            <v>2.2238292927248666E-3</v>
          </cell>
          <cell r="AN141">
            <v>3.2435853458306657E-2</v>
          </cell>
        </row>
        <row r="142">
          <cell r="D142" t="str">
            <v>TM012S</v>
          </cell>
          <cell r="F142">
            <v>11.733841397561999</v>
          </cell>
          <cell r="G142">
            <v>1.772425996006926</v>
          </cell>
          <cell r="L142">
            <v>20.101903165047084</v>
          </cell>
          <cell r="M142">
            <v>583.72544940666398</v>
          </cell>
          <cell r="N142">
            <v>146.38212929274837</v>
          </cell>
          <cell r="O142">
            <v>5.2738131524610532</v>
          </cell>
          <cell r="P142">
            <v>4515.4740400825531</v>
          </cell>
          <cell r="Q142">
            <v>5.1502277756587231</v>
          </cell>
          <cell r="R142">
            <v>563.46796534279133</v>
          </cell>
          <cell r="W142">
            <v>5853.0817956114925</v>
          </cell>
          <cell r="Z142">
            <v>4515.4740400825531</v>
          </cell>
          <cell r="AA142">
            <v>1.772425996006926</v>
          </cell>
          <cell r="AB142">
            <v>1147.1934147494553</v>
          </cell>
          <cell r="AC142">
            <v>0</v>
          </cell>
          <cell r="AD142">
            <v>0</v>
          </cell>
          <cell r="AE142">
            <v>0</v>
          </cell>
          <cell r="AF142">
            <v>188.64191478347766</v>
          </cell>
          <cell r="AH142">
            <v>0.77146949210040983</v>
          </cell>
          <cell r="AI142">
            <v>3.0281927673313068E-4</v>
          </cell>
          <cell r="AJ142">
            <v>0.19599818605125163</v>
          </cell>
          <cell r="AK142">
            <v>0</v>
          </cell>
          <cell r="AL142">
            <v>0</v>
          </cell>
          <cell r="AM142">
            <v>0</v>
          </cell>
          <cell r="AN142">
            <v>3.2229502571605451E-2</v>
          </cell>
        </row>
        <row r="143">
          <cell r="D143" t="str">
            <v>TM012T</v>
          </cell>
          <cell r="E143">
            <v>0</v>
          </cell>
          <cell r="F143">
            <v>0</v>
          </cell>
          <cell r="G143">
            <v>0</v>
          </cell>
          <cell r="K143">
            <v>0</v>
          </cell>
          <cell r="L143">
            <v>0</v>
          </cell>
          <cell r="M143">
            <v>0</v>
          </cell>
          <cell r="N143">
            <v>0</v>
          </cell>
          <cell r="O143">
            <v>0</v>
          </cell>
          <cell r="P143">
            <v>0</v>
          </cell>
          <cell r="Q143">
            <v>0</v>
          </cell>
          <cell r="R143">
            <v>0</v>
          </cell>
          <cell r="V143">
            <v>0</v>
          </cell>
          <cell r="W143">
            <v>0</v>
          </cell>
          <cell r="Z143">
            <v>0</v>
          </cell>
          <cell r="AA143">
            <v>0</v>
          </cell>
          <cell r="AB143">
            <v>0</v>
          </cell>
          <cell r="AC143">
            <v>0</v>
          </cell>
          <cell r="AD143">
            <v>0</v>
          </cell>
          <cell r="AE143">
            <v>0</v>
          </cell>
          <cell r="AF143">
            <v>0</v>
          </cell>
          <cell r="AH143">
            <v>0</v>
          </cell>
          <cell r="AI143">
            <v>0</v>
          </cell>
          <cell r="AJ143">
            <v>0</v>
          </cell>
          <cell r="AK143">
            <v>0</v>
          </cell>
          <cell r="AL143">
            <v>0</v>
          </cell>
          <cell r="AM143">
            <v>0</v>
          </cell>
          <cell r="AN143">
            <v>0</v>
          </cell>
        </row>
        <row r="144">
          <cell r="D144" t="str">
            <v>TS001C</v>
          </cell>
          <cell r="V144">
            <v>16.309674517359277</v>
          </cell>
          <cell r="W144">
            <v>16.309674517359277</v>
          </cell>
          <cell r="Z144">
            <v>0</v>
          </cell>
          <cell r="AA144">
            <v>0</v>
          </cell>
          <cell r="AB144">
            <v>0</v>
          </cell>
          <cell r="AC144">
            <v>0</v>
          </cell>
          <cell r="AD144">
            <v>0</v>
          </cell>
          <cell r="AE144">
            <v>16.309674517359277</v>
          </cell>
          <cell r="AF144">
            <v>0</v>
          </cell>
          <cell r="AH144">
            <v>0</v>
          </cell>
          <cell r="AI144">
            <v>0</v>
          </cell>
          <cell r="AJ144">
            <v>0</v>
          </cell>
          <cell r="AK144">
            <v>0</v>
          </cell>
          <cell r="AL144">
            <v>0</v>
          </cell>
          <cell r="AM144">
            <v>1</v>
          </cell>
          <cell r="AN144">
            <v>0</v>
          </cell>
        </row>
        <row r="145">
          <cell r="D145" t="str">
            <v>TS001S</v>
          </cell>
          <cell r="R145">
            <v>3682.0808756949641</v>
          </cell>
          <cell r="U145">
            <v>5203.4505890351784</v>
          </cell>
          <cell r="W145">
            <v>8885.531464730142</v>
          </cell>
          <cell r="Z145">
            <v>0</v>
          </cell>
          <cell r="AA145">
            <v>0</v>
          </cell>
          <cell r="AB145">
            <v>3682.0808756949641</v>
          </cell>
          <cell r="AC145">
            <v>5203.4505890351784</v>
          </cell>
          <cell r="AD145">
            <v>0</v>
          </cell>
          <cell r="AE145">
            <v>0</v>
          </cell>
          <cell r="AF145">
            <v>0</v>
          </cell>
          <cell r="AH145">
            <v>0</v>
          </cell>
          <cell r="AI145">
            <v>0</v>
          </cell>
          <cell r="AJ145">
            <v>0.41439061808631961</v>
          </cell>
          <cell r="AK145">
            <v>0.5856093819136805</v>
          </cell>
          <cell r="AL145">
            <v>0</v>
          </cell>
          <cell r="AM145">
            <v>0</v>
          </cell>
          <cell r="AN145">
            <v>0</v>
          </cell>
        </row>
        <row r="146">
          <cell r="D146" t="str">
            <v>TS001T</v>
          </cell>
          <cell r="G146">
            <v>0</v>
          </cell>
          <cell r="H146">
            <v>0</v>
          </cell>
          <cell r="L146">
            <v>0</v>
          </cell>
          <cell r="M146">
            <v>0</v>
          </cell>
          <cell r="P146">
            <v>0</v>
          </cell>
          <cell r="R146">
            <v>0</v>
          </cell>
          <cell r="S146">
            <v>0</v>
          </cell>
          <cell r="T146">
            <v>0</v>
          </cell>
          <cell r="U146">
            <v>0</v>
          </cell>
          <cell r="V146">
            <v>0</v>
          </cell>
          <cell r="W146">
            <v>0</v>
          </cell>
          <cell r="Z146">
            <v>0</v>
          </cell>
          <cell r="AA146">
            <v>0</v>
          </cell>
          <cell r="AB146">
            <v>0</v>
          </cell>
          <cell r="AC146">
            <v>0</v>
          </cell>
          <cell r="AD146">
            <v>0</v>
          </cell>
          <cell r="AE146">
            <v>0</v>
          </cell>
          <cell r="AF146">
            <v>0</v>
          </cell>
          <cell r="AH146">
            <v>0</v>
          </cell>
          <cell r="AI146">
            <v>0</v>
          </cell>
          <cell r="AJ146">
            <v>0</v>
          </cell>
          <cell r="AK146">
            <v>0</v>
          </cell>
          <cell r="AL146">
            <v>0</v>
          </cell>
          <cell r="AM146">
            <v>0</v>
          </cell>
          <cell r="AN146">
            <v>0</v>
          </cell>
        </row>
        <row r="147">
          <cell r="D147" t="str">
            <v>TS005C</v>
          </cell>
          <cell r="V147">
            <v>94.402688059528202</v>
          </cell>
          <cell r="W147">
            <v>94.402688059528202</v>
          </cell>
          <cell r="Z147">
            <v>0</v>
          </cell>
          <cell r="AA147">
            <v>0</v>
          </cell>
          <cell r="AB147">
            <v>0</v>
          </cell>
          <cell r="AC147">
            <v>0</v>
          </cell>
          <cell r="AD147">
            <v>0</v>
          </cell>
          <cell r="AE147">
            <v>94.402688059528202</v>
          </cell>
          <cell r="AF147">
            <v>0</v>
          </cell>
          <cell r="AH147">
            <v>0</v>
          </cell>
          <cell r="AI147">
            <v>0</v>
          </cell>
          <cell r="AJ147">
            <v>0</v>
          </cell>
          <cell r="AK147">
            <v>0</v>
          </cell>
          <cell r="AL147">
            <v>0</v>
          </cell>
          <cell r="AM147">
            <v>1</v>
          </cell>
          <cell r="AN147">
            <v>0</v>
          </cell>
        </row>
        <row r="148">
          <cell r="D148" t="str">
            <v>TS008N</v>
          </cell>
          <cell r="L148">
            <v>1.4318694289477565</v>
          </cell>
          <cell r="T148">
            <v>52.509424119013673</v>
          </cell>
          <cell r="W148">
            <v>53.941293547961429</v>
          </cell>
          <cell r="Z148">
            <v>0</v>
          </cell>
          <cell r="AA148">
            <v>0</v>
          </cell>
          <cell r="AB148">
            <v>0</v>
          </cell>
          <cell r="AC148">
            <v>0</v>
          </cell>
          <cell r="AD148">
            <v>52.509424119013673</v>
          </cell>
          <cell r="AE148">
            <v>0</v>
          </cell>
          <cell r="AF148">
            <v>1.4318694289477563</v>
          </cell>
          <cell r="AH148">
            <v>0</v>
          </cell>
          <cell r="AI148">
            <v>0</v>
          </cell>
          <cell r="AJ148">
            <v>0</v>
          </cell>
          <cell r="AK148">
            <v>0</v>
          </cell>
          <cell r="AL148">
            <v>0.97345504093863411</v>
          </cell>
          <cell r="AM148">
            <v>0</v>
          </cell>
          <cell r="AN148">
            <v>2.6544959061365891E-2</v>
          </cell>
        </row>
        <row r="149">
          <cell r="D149" t="str">
            <v>TS008T</v>
          </cell>
          <cell r="L149">
            <v>0</v>
          </cell>
          <cell r="T149">
            <v>0</v>
          </cell>
          <cell r="W149">
            <v>0</v>
          </cell>
          <cell r="Z149">
            <v>0</v>
          </cell>
          <cell r="AA149">
            <v>0</v>
          </cell>
          <cell r="AB149">
            <v>0</v>
          </cell>
          <cell r="AC149">
            <v>0</v>
          </cell>
          <cell r="AD149">
            <v>0</v>
          </cell>
          <cell r="AE149">
            <v>0</v>
          </cell>
          <cell r="AF149">
            <v>0</v>
          </cell>
          <cell r="AH149">
            <v>0</v>
          </cell>
          <cell r="AI149">
            <v>0</v>
          </cell>
          <cell r="AJ149">
            <v>0</v>
          </cell>
          <cell r="AK149">
            <v>0</v>
          </cell>
          <cell r="AL149">
            <v>0</v>
          </cell>
          <cell r="AM149">
            <v>0</v>
          </cell>
          <cell r="AN149">
            <v>0</v>
          </cell>
        </row>
        <row r="150">
          <cell r="D150" t="str">
            <v>TS015S</v>
          </cell>
          <cell r="R150">
            <v>293.04585547675276</v>
          </cell>
          <cell r="U150">
            <v>302.29084267283031</v>
          </cell>
          <cell r="W150">
            <v>595.33669814958307</v>
          </cell>
          <cell r="Z150">
            <v>0</v>
          </cell>
          <cell r="AA150">
            <v>0</v>
          </cell>
          <cell r="AB150">
            <v>293.04585547675276</v>
          </cell>
          <cell r="AC150">
            <v>302.29084267283031</v>
          </cell>
          <cell r="AD150">
            <v>0</v>
          </cell>
          <cell r="AE150">
            <v>0</v>
          </cell>
          <cell r="AF150">
            <v>0</v>
          </cell>
          <cell r="AH150">
            <v>0</v>
          </cell>
          <cell r="AI150">
            <v>0</v>
          </cell>
          <cell r="AJ150">
            <v>0.49223549696767166</v>
          </cell>
          <cell r="AK150">
            <v>0.50776450303232834</v>
          </cell>
          <cell r="AL150">
            <v>0</v>
          </cell>
          <cell r="AM150">
            <v>0</v>
          </cell>
          <cell r="AN150">
            <v>0</v>
          </cell>
        </row>
        <row r="151">
          <cell r="D151" t="str">
            <v>TS015T</v>
          </cell>
          <cell r="L151">
            <v>0</v>
          </cell>
          <cell r="M151">
            <v>0</v>
          </cell>
          <cell r="R151">
            <v>0</v>
          </cell>
          <cell r="U151">
            <v>0</v>
          </cell>
          <cell r="V151">
            <v>0</v>
          </cell>
          <cell r="W151">
            <v>0</v>
          </cell>
          <cell r="Z151">
            <v>0</v>
          </cell>
          <cell r="AA151">
            <v>0</v>
          </cell>
          <cell r="AB151">
            <v>0</v>
          </cell>
          <cell r="AC151">
            <v>0</v>
          </cell>
          <cell r="AD151">
            <v>0</v>
          </cell>
          <cell r="AE151">
            <v>0</v>
          </cell>
          <cell r="AF151">
            <v>0</v>
          </cell>
          <cell r="AH151">
            <v>0</v>
          </cell>
          <cell r="AI151">
            <v>0</v>
          </cell>
          <cell r="AJ151">
            <v>0</v>
          </cell>
          <cell r="AK151">
            <v>0</v>
          </cell>
          <cell r="AL151">
            <v>0</v>
          </cell>
          <cell r="AM151">
            <v>0</v>
          </cell>
          <cell r="AN151">
            <v>0</v>
          </cell>
        </row>
        <row r="152">
          <cell r="D152" t="str">
            <v>TS016S</v>
          </cell>
          <cell r="V152">
            <v>2748.015996680625</v>
          </cell>
          <cell r="W152">
            <v>2748.015996680625</v>
          </cell>
          <cell r="Z152">
            <v>0</v>
          </cell>
          <cell r="AA152">
            <v>0</v>
          </cell>
          <cell r="AB152">
            <v>0</v>
          </cell>
          <cell r="AC152">
            <v>0</v>
          </cell>
          <cell r="AD152">
            <v>0</v>
          </cell>
          <cell r="AE152">
            <v>2748.015996680625</v>
          </cell>
          <cell r="AF152">
            <v>0</v>
          </cell>
          <cell r="AH152">
            <v>0</v>
          </cell>
          <cell r="AI152">
            <v>0</v>
          </cell>
          <cell r="AJ152">
            <v>0</v>
          </cell>
          <cell r="AK152">
            <v>0</v>
          </cell>
          <cell r="AL152">
            <v>0</v>
          </cell>
          <cell r="AM152">
            <v>1</v>
          </cell>
          <cell r="AN152">
            <v>0</v>
          </cell>
        </row>
        <row r="153">
          <cell r="D153" t="str">
            <v>TS016T</v>
          </cell>
          <cell r="H153">
            <v>0</v>
          </cell>
          <cell r="L153">
            <v>0</v>
          </cell>
          <cell r="M153">
            <v>0</v>
          </cell>
          <cell r="T153">
            <v>0</v>
          </cell>
          <cell r="U153">
            <v>0</v>
          </cell>
          <cell r="V153">
            <v>0</v>
          </cell>
          <cell r="W153">
            <v>0</v>
          </cell>
          <cell r="Z153">
            <v>0</v>
          </cell>
          <cell r="AA153">
            <v>0</v>
          </cell>
          <cell r="AB153">
            <v>0</v>
          </cell>
          <cell r="AC153">
            <v>0</v>
          </cell>
          <cell r="AD153">
            <v>0</v>
          </cell>
          <cell r="AE153">
            <v>0</v>
          </cell>
          <cell r="AF153">
            <v>0</v>
          </cell>
          <cell r="AH153">
            <v>0</v>
          </cell>
          <cell r="AI153">
            <v>0</v>
          </cell>
          <cell r="AJ153">
            <v>0</v>
          </cell>
          <cell r="AK153">
            <v>0</v>
          </cell>
          <cell r="AL153">
            <v>0</v>
          </cell>
          <cell r="AM153">
            <v>0</v>
          </cell>
          <cell r="AN153">
            <v>0</v>
          </cell>
        </row>
        <row r="154">
          <cell r="D154" t="str">
            <v>TS017C</v>
          </cell>
          <cell r="V154">
            <v>0</v>
          </cell>
          <cell r="W154">
            <v>0</v>
          </cell>
          <cell r="Z154">
            <v>0</v>
          </cell>
          <cell r="AA154">
            <v>0</v>
          </cell>
          <cell r="AB154">
            <v>0</v>
          </cell>
          <cell r="AC154">
            <v>0</v>
          </cell>
          <cell r="AD154">
            <v>0</v>
          </cell>
          <cell r="AE154">
            <v>0</v>
          </cell>
          <cell r="AF154">
            <v>0</v>
          </cell>
          <cell r="AH154">
            <v>0</v>
          </cell>
          <cell r="AI154">
            <v>0</v>
          </cell>
          <cell r="AJ154">
            <v>0</v>
          </cell>
          <cell r="AK154">
            <v>0</v>
          </cell>
          <cell r="AL154">
            <v>0</v>
          </cell>
          <cell r="AM154">
            <v>0</v>
          </cell>
          <cell r="AN154">
            <v>0</v>
          </cell>
        </row>
        <row r="155">
          <cell r="D155" t="str">
            <v>TS017S</v>
          </cell>
          <cell r="M155">
            <v>0</v>
          </cell>
          <cell r="R155">
            <v>0</v>
          </cell>
          <cell r="T155">
            <v>0</v>
          </cell>
          <cell r="U155">
            <v>0</v>
          </cell>
          <cell r="V155">
            <v>0</v>
          </cell>
          <cell r="W155">
            <v>0</v>
          </cell>
          <cell r="Z155">
            <v>0</v>
          </cell>
          <cell r="AA155">
            <v>0</v>
          </cell>
          <cell r="AB155">
            <v>0</v>
          </cell>
          <cell r="AC155">
            <v>0</v>
          </cell>
          <cell r="AD155">
            <v>0</v>
          </cell>
          <cell r="AE155">
            <v>0</v>
          </cell>
          <cell r="AF155">
            <v>0</v>
          </cell>
          <cell r="AH155">
            <v>0</v>
          </cell>
          <cell r="AI155">
            <v>0</v>
          </cell>
          <cell r="AJ155">
            <v>0</v>
          </cell>
          <cell r="AK155">
            <v>0</v>
          </cell>
          <cell r="AL155">
            <v>0</v>
          </cell>
          <cell r="AM155">
            <v>0</v>
          </cell>
          <cell r="AN155">
            <v>0</v>
          </cell>
        </row>
        <row r="156">
          <cell r="D156" t="str">
            <v>TS027C</v>
          </cell>
          <cell r="H156">
            <v>94.507855802477906</v>
          </cell>
          <cell r="V156">
            <v>3.2320260352172689</v>
          </cell>
          <cell r="W156">
            <v>97.739881837695179</v>
          </cell>
          <cell r="Z156">
            <v>0</v>
          </cell>
          <cell r="AA156">
            <v>0</v>
          </cell>
          <cell r="AB156">
            <v>0</v>
          </cell>
          <cell r="AC156">
            <v>0</v>
          </cell>
          <cell r="AD156">
            <v>0</v>
          </cell>
          <cell r="AE156">
            <v>3.2320260352172689</v>
          </cell>
          <cell r="AF156">
            <v>94.507855802477906</v>
          </cell>
          <cell r="AH156">
            <v>0</v>
          </cell>
          <cell r="AI156">
            <v>0</v>
          </cell>
          <cell r="AJ156">
            <v>0</v>
          </cell>
          <cell r="AK156">
            <v>0</v>
          </cell>
          <cell r="AL156">
            <v>0</v>
          </cell>
          <cell r="AM156">
            <v>3.3067627814245819E-2</v>
          </cell>
          <cell r="AN156">
            <v>0.96693237218575412</v>
          </cell>
        </row>
        <row r="157">
          <cell r="D157" t="str">
            <v>TS027N</v>
          </cell>
          <cell r="H157">
            <v>50.033570718958892</v>
          </cell>
          <cell r="V157">
            <v>1.7110726068797306</v>
          </cell>
          <cell r="W157">
            <v>51.744643325838624</v>
          </cell>
          <cell r="Z157">
            <v>0</v>
          </cell>
          <cell r="AA157">
            <v>0</v>
          </cell>
          <cell r="AB157">
            <v>0</v>
          </cell>
          <cell r="AC157">
            <v>0</v>
          </cell>
          <cell r="AD157">
            <v>0</v>
          </cell>
          <cell r="AE157">
            <v>1.7110726068797306</v>
          </cell>
          <cell r="AF157">
            <v>50.033570718958892</v>
          </cell>
          <cell r="AH157">
            <v>0</v>
          </cell>
          <cell r="AI157">
            <v>0</v>
          </cell>
          <cell r="AJ157">
            <v>0</v>
          </cell>
          <cell r="AK157">
            <v>0</v>
          </cell>
          <cell r="AL157">
            <v>0</v>
          </cell>
          <cell r="AM157">
            <v>3.3067627814245819E-2</v>
          </cell>
          <cell r="AN157">
            <v>0.96693237218575412</v>
          </cell>
        </row>
        <row r="158">
          <cell r="D158" t="str">
            <v>TS027S</v>
          </cell>
          <cell r="V158">
            <v>2517.834197917578</v>
          </cell>
          <cell r="W158">
            <v>2517.834197917578</v>
          </cell>
          <cell r="Z158">
            <v>0</v>
          </cell>
          <cell r="AA158">
            <v>0</v>
          </cell>
          <cell r="AB158">
            <v>0</v>
          </cell>
          <cell r="AC158">
            <v>0</v>
          </cell>
          <cell r="AD158">
            <v>0</v>
          </cell>
          <cell r="AE158">
            <v>2517.834197917578</v>
          </cell>
          <cell r="AF158">
            <v>0</v>
          </cell>
          <cell r="AH158">
            <v>0</v>
          </cell>
          <cell r="AI158">
            <v>0</v>
          </cell>
          <cell r="AJ158">
            <v>0</v>
          </cell>
          <cell r="AK158">
            <v>0</v>
          </cell>
          <cell r="AL158">
            <v>0</v>
          </cell>
          <cell r="AM158">
            <v>1</v>
          </cell>
          <cell r="AN158">
            <v>0</v>
          </cell>
        </row>
        <row r="159">
          <cell r="D159" t="str">
            <v>TS032S</v>
          </cell>
          <cell r="V159">
            <v>3239.9966306706324</v>
          </cell>
          <cell r="W159">
            <v>3239.9966306706324</v>
          </cell>
          <cell r="Z159">
            <v>0</v>
          </cell>
          <cell r="AA159">
            <v>0</v>
          </cell>
          <cell r="AB159">
            <v>0</v>
          </cell>
          <cell r="AC159">
            <v>0</v>
          </cell>
          <cell r="AD159">
            <v>0</v>
          </cell>
          <cell r="AE159">
            <v>3239.9966306706324</v>
          </cell>
          <cell r="AF159">
            <v>0</v>
          </cell>
          <cell r="AH159">
            <v>0</v>
          </cell>
          <cell r="AI159">
            <v>0</v>
          </cell>
          <cell r="AJ159">
            <v>0</v>
          </cell>
          <cell r="AK159">
            <v>0</v>
          </cell>
          <cell r="AL159">
            <v>0</v>
          </cell>
          <cell r="AM159">
            <v>1</v>
          </cell>
          <cell r="AN159">
            <v>0</v>
          </cell>
        </row>
        <row r="160">
          <cell r="D160" t="str">
            <v>TS033</v>
          </cell>
          <cell r="U160">
            <v>28.045885018367827</v>
          </cell>
          <cell r="V160">
            <v>13.611785791139271</v>
          </cell>
          <cell r="W160">
            <v>41.657670809507096</v>
          </cell>
          <cell r="Z160">
            <v>0</v>
          </cell>
          <cell r="AA160">
            <v>0</v>
          </cell>
          <cell r="AB160">
            <v>0</v>
          </cell>
          <cell r="AC160">
            <v>28.045885018367827</v>
          </cell>
          <cell r="AD160">
            <v>0</v>
          </cell>
          <cell r="AE160">
            <v>13.611785791139271</v>
          </cell>
          <cell r="AF160">
            <v>0</v>
          </cell>
          <cell r="AH160">
            <v>0</v>
          </cell>
          <cell r="AI160">
            <v>0</v>
          </cell>
          <cell r="AJ160">
            <v>0</v>
          </cell>
          <cell r="AK160">
            <v>0.6732465947656201</v>
          </cell>
          <cell r="AL160">
            <v>0</v>
          </cell>
          <cell r="AM160">
            <v>0.3267534052343799</v>
          </cell>
          <cell r="AN160">
            <v>0</v>
          </cell>
        </row>
        <row r="161">
          <cell r="D161" t="str">
            <v>TS034</v>
          </cell>
          <cell r="M161">
            <v>14.378815490177686</v>
          </cell>
          <cell r="R161">
            <v>10.549499495640251</v>
          </cell>
          <cell r="U161">
            <v>75.488903778613093</v>
          </cell>
          <cell r="W161">
            <v>100.41721876443103</v>
          </cell>
          <cell r="Z161">
            <v>0</v>
          </cell>
          <cell r="AA161">
            <v>0</v>
          </cell>
          <cell r="AB161">
            <v>24.928314985817938</v>
          </cell>
          <cell r="AC161">
            <v>75.488903778613093</v>
          </cell>
          <cell r="AD161">
            <v>0</v>
          </cell>
          <cell r="AE161">
            <v>0</v>
          </cell>
          <cell r="AF161">
            <v>0</v>
          </cell>
          <cell r="AH161">
            <v>0</v>
          </cell>
          <cell r="AI161">
            <v>0</v>
          </cell>
          <cell r="AJ161">
            <v>0.24824741506033268</v>
          </cell>
          <cell r="AK161">
            <v>0.75175258493966735</v>
          </cell>
          <cell r="AL161">
            <v>0</v>
          </cell>
          <cell r="AM161">
            <v>0</v>
          </cell>
          <cell r="AN161">
            <v>0</v>
          </cell>
        </row>
        <row r="162">
          <cell r="D162" t="str">
            <v>TS035</v>
          </cell>
          <cell r="V162">
            <v>19.886723158157753</v>
          </cell>
          <cell r="W162">
            <v>19.886723158157753</v>
          </cell>
          <cell r="Z162">
            <v>0</v>
          </cell>
          <cell r="AA162">
            <v>0</v>
          </cell>
          <cell r="AB162">
            <v>0</v>
          </cell>
          <cell r="AC162">
            <v>0</v>
          </cell>
          <cell r="AD162">
            <v>0</v>
          </cell>
          <cell r="AE162">
            <v>19.886723158157753</v>
          </cell>
          <cell r="AF162">
            <v>0</v>
          </cell>
          <cell r="AH162">
            <v>0</v>
          </cell>
          <cell r="AI162">
            <v>0</v>
          </cell>
          <cell r="AJ162">
            <v>0</v>
          </cell>
          <cell r="AK162">
            <v>0</v>
          </cell>
          <cell r="AL162">
            <v>0</v>
          </cell>
          <cell r="AM162">
            <v>1</v>
          </cell>
          <cell r="AN162">
            <v>0</v>
          </cell>
        </row>
        <row r="163">
          <cell r="D163" t="str">
            <v>TS036S</v>
          </cell>
          <cell r="U163">
            <v>40.321776469546393</v>
          </cell>
          <cell r="V163">
            <v>240.04684963741022</v>
          </cell>
          <cell r="W163">
            <v>280.36862610695664</v>
          </cell>
          <cell r="Z163">
            <v>0</v>
          </cell>
          <cell r="AA163">
            <v>0</v>
          </cell>
          <cell r="AB163">
            <v>0</v>
          </cell>
          <cell r="AC163">
            <v>40.321776469546393</v>
          </cell>
          <cell r="AD163">
            <v>0</v>
          </cell>
          <cell r="AE163">
            <v>240.04684963741022</v>
          </cell>
          <cell r="AF163">
            <v>0</v>
          </cell>
          <cell r="AH163">
            <v>0</v>
          </cell>
          <cell r="AI163">
            <v>0</v>
          </cell>
          <cell r="AJ163">
            <v>0</v>
          </cell>
          <cell r="AK163">
            <v>0.14381700630855968</v>
          </cell>
          <cell r="AL163">
            <v>0</v>
          </cell>
          <cell r="AM163">
            <v>0.85618299369144024</v>
          </cell>
          <cell r="AN163">
            <v>0</v>
          </cell>
        </row>
        <row r="164">
          <cell r="D164" t="str">
            <v>TS048</v>
          </cell>
          <cell r="U164">
            <v>35.289955234189847</v>
          </cell>
          <cell r="W164">
            <v>35.289955234189847</v>
          </cell>
          <cell r="Z164">
            <v>0</v>
          </cell>
          <cell r="AA164">
            <v>0</v>
          </cell>
          <cell r="AB164">
            <v>0</v>
          </cell>
          <cell r="AC164">
            <v>35.289955234189847</v>
          </cell>
          <cell r="AD164">
            <v>0</v>
          </cell>
          <cell r="AE164">
            <v>0</v>
          </cell>
          <cell r="AF164">
            <v>0</v>
          </cell>
          <cell r="AH164">
            <v>0</v>
          </cell>
          <cell r="AI164">
            <v>0</v>
          </cell>
          <cell r="AJ164">
            <v>0</v>
          </cell>
          <cell r="AK164">
            <v>1</v>
          </cell>
          <cell r="AL164">
            <v>0</v>
          </cell>
          <cell r="AM164">
            <v>0</v>
          </cell>
          <cell r="AN164">
            <v>0</v>
          </cell>
        </row>
        <row r="165">
          <cell r="D165" t="str">
            <v>TS086S</v>
          </cell>
          <cell r="R165">
            <v>93.016201264803541</v>
          </cell>
          <cell r="U165">
            <v>348.41562334334094</v>
          </cell>
          <cell r="W165">
            <v>441.4318246081445</v>
          </cell>
          <cell r="Z165">
            <v>0</v>
          </cell>
          <cell r="AA165">
            <v>0</v>
          </cell>
          <cell r="AB165">
            <v>93.016201264803541</v>
          </cell>
          <cell r="AC165">
            <v>348.41562334334094</v>
          </cell>
          <cell r="AD165">
            <v>0</v>
          </cell>
          <cell r="AE165">
            <v>0</v>
          </cell>
          <cell r="AF165">
            <v>0</v>
          </cell>
          <cell r="AH165">
            <v>0</v>
          </cell>
          <cell r="AI165">
            <v>0</v>
          </cell>
          <cell r="AJ165">
            <v>0.21071476064820038</v>
          </cell>
          <cell r="AK165">
            <v>0.78928523935179962</v>
          </cell>
          <cell r="AL165">
            <v>0</v>
          </cell>
          <cell r="AM165">
            <v>0</v>
          </cell>
          <cell r="AN165">
            <v>0</v>
          </cell>
        </row>
        <row r="166">
          <cell r="D166" t="str">
            <v>TS086T</v>
          </cell>
          <cell r="H166">
            <v>0</v>
          </cell>
          <cell r="L166">
            <v>0</v>
          </cell>
          <cell r="M166">
            <v>0</v>
          </cell>
          <cell r="R166">
            <v>0</v>
          </cell>
          <cell r="S166">
            <v>0</v>
          </cell>
          <cell r="U166">
            <v>0</v>
          </cell>
          <cell r="W166">
            <v>0</v>
          </cell>
          <cell r="Z166">
            <v>0</v>
          </cell>
          <cell r="AA166">
            <v>0</v>
          </cell>
          <cell r="AB166">
            <v>0</v>
          </cell>
          <cell r="AC166">
            <v>0</v>
          </cell>
          <cell r="AD166">
            <v>0</v>
          </cell>
          <cell r="AE166">
            <v>0</v>
          </cell>
          <cell r="AF166">
            <v>0</v>
          </cell>
          <cell r="AH166">
            <v>0</v>
          </cell>
          <cell r="AI166">
            <v>0</v>
          </cell>
          <cell r="AJ166">
            <v>0</v>
          </cell>
          <cell r="AK166">
            <v>0</v>
          </cell>
          <cell r="AL166">
            <v>0</v>
          </cell>
          <cell r="AM166">
            <v>0</v>
          </cell>
          <cell r="AN166">
            <v>0</v>
          </cell>
        </row>
        <row r="167">
          <cell r="D167" t="str">
            <v>TS114S</v>
          </cell>
          <cell r="K167">
            <v>0</v>
          </cell>
          <cell r="M167">
            <v>0</v>
          </cell>
          <cell r="S167">
            <v>0</v>
          </cell>
          <cell r="U167">
            <v>0</v>
          </cell>
          <cell r="W167">
            <v>0</v>
          </cell>
          <cell r="Z167">
            <v>0</v>
          </cell>
          <cell r="AA167">
            <v>0</v>
          </cell>
          <cell r="AB167">
            <v>0</v>
          </cell>
          <cell r="AC167">
            <v>0</v>
          </cell>
          <cell r="AD167">
            <v>0</v>
          </cell>
          <cell r="AE167">
            <v>0</v>
          </cell>
          <cell r="AF167">
            <v>0</v>
          </cell>
          <cell r="AH167">
            <v>0</v>
          </cell>
          <cell r="AI167">
            <v>0</v>
          </cell>
          <cell r="AJ167">
            <v>0</v>
          </cell>
          <cell r="AK167">
            <v>0</v>
          </cell>
          <cell r="AL167">
            <v>0</v>
          </cell>
          <cell r="AM167">
            <v>0</v>
          </cell>
          <cell r="AN167">
            <v>0</v>
          </cell>
        </row>
        <row r="168">
          <cell r="D168" t="str">
            <v>TS124</v>
          </cell>
          <cell r="T168">
            <v>2.0584980817170431</v>
          </cell>
          <cell r="U168">
            <v>9.4695857803015553</v>
          </cell>
          <cell r="W168">
            <v>11.528083862018597</v>
          </cell>
          <cell r="Z168">
            <v>0</v>
          </cell>
          <cell r="AA168">
            <v>0</v>
          </cell>
          <cell r="AB168">
            <v>0</v>
          </cell>
          <cell r="AC168">
            <v>9.4695857803015553</v>
          </cell>
          <cell r="AD168">
            <v>2.0584980817170431</v>
          </cell>
          <cell r="AE168">
            <v>0</v>
          </cell>
          <cell r="AF168">
            <v>0</v>
          </cell>
          <cell r="AH168">
            <v>0</v>
          </cell>
          <cell r="AI168">
            <v>0</v>
          </cell>
          <cell r="AJ168">
            <v>0</v>
          </cell>
          <cell r="AK168">
            <v>0.82143623291125212</v>
          </cell>
          <cell r="AL168">
            <v>0.17856376708874797</v>
          </cell>
          <cell r="AM168">
            <v>0</v>
          </cell>
          <cell r="AN168">
            <v>0</v>
          </cell>
        </row>
        <row r="169">
          <cell r="D169" t="str">
            <v>URC</v>
          </cell>
          <cell r="V169">
            <v>13.343379159276276</v>
          </cell>
          <cell r="W169">
            <v>13.343379159276276</v>
          </cell>
          <cell r="Z169">
            <v>0</v>
          </cell>
          <cell r="AA169">
            <v>0</v>
          </cell>
          <cell r="AB169">
            <v>0</v>
          </cell>
          <cell r="AC169">
            <v>0</v>
          </cell>
          <cell r="AD169">
            <v>0</v>
          </cell>
          <cell r="AE169">
            <v>13.343379159276276</v>
          </cell>
          <cell r="AF169">
            <v>0</v>
          </cell>
          <cell r="AH169">
            <v>0</v>
          </cell>
          <cell r="AI169">
            <v>0</v>
          </cell>
          <cell r="AJ169">
            <v>0</v>
          </cell>
          <cell r="AK169">
            <v>0</v>
          </cell>
          <cell r="AL169">
            <v>0</v>
          </cell>
          <cell r="AM169">
            <v>1</v>
          </cell>
          <cell r="AN169">
            <v>0</v>
          </cell>
        </row>
        <row r="170">
          <cell r="E170">
            <v>4.4797694453624866</v>
          </cell>
          <cell r="F170">
            <v>3.2816298652714195</v>
          </cell>
          <cell r="G170">
            <v>87.651567817414119</v>
          </cell>
          <cell r="H170">
            <v>144.54142652143679</v>
          </cell>
          <cell r="J170">
            <v>3.0934527164961905</v>
          </cell>
          <cell r="L170">
            <v>1920.8296533333144</v>
          </cell>
          <cell r="M170">
            <v>2408.6319185426992</v>
          </cell>
          <cell r="N170">
            <v>252.9382472838966</v>
          </cell>
          <cell r="O170">
            <v>6.0648576760180379</v>
          </cell>
          <cell r="P170">
            <v>6733.6412881097622</v>
          </cell>
          <cell r="Q170">
            <v>6.5021156561448308</v>
          </cell>
          <cell r="R170">
            <v>4969.161894069649</v>
          </cell>
          <cell r="S170">
            <v>0</v>
          </cell>
          <cell r="T170">
            <v>1675.359359286949</v>
          </cell>
          <cell r="U170">
            <v>19122.36993447542</v>
          </cell>
          <cell r="V170">
            <v>9306.0709775096184</v>
          </cell>
          <cell r="W170">
            <v>46644.618092309451</v>
          </cell>
          <cell r="Z170">
            <v>6733.6412881097622</v>
          </cell>
          <cell r="AA170">
            <v>87.651567817414119</v>
          </cell>
          <cell r="AB170">
            <v>7377.7938126123481</v>
          </cell>
          <cell r="AC170">
            <v>19122.36993447542</v>
          </cell>
          <cell r="AD170">
            <v>1675.359359286949</v>
          </cell>
          <cell r="AE170">
            <v>9306.0709775096184</v>
          </cell>
          <cell r="AF170">
            <v>2341.7311524979377</v>
          </cell>
          <cell r="AH170">
            <v>0.14436051925184426</v>
          </cell>
          <cell r="AI170">
            <v>1.8791357160209165E-3</v>
          </cell>
          <cell r="AJ170">
            <v>0.1581703123393943</v>
          </cell>
          <cell r="AK170">
            <v>0.40995876301596795</v>
          </cell>
          <cell r="AL170">
            <v>3.5917527633550814E-2</v>
          </cell>
          <cell r="AM170">
            <v>0.19951006907362717</v>
          </cell>
          <cell r="AN170">
            <v>5.0203672969594569E-2</v>
          </cell>
        </row>
      </sheetData>
      <sheetData sheetId="33"/>
      <sheetData sheetId="34"/>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aer.gov.au/retail-markets/retail-statistics/nsw-small-customers"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er.gov.au/system/files/Copy%20of%20D14%2068872%28V5%29%20%20Endeavour%20Energy%202006-13%20-%20Economic%20benchmarking%20RIN%20-%20templates%20Consolidated%20-%20Worksheet%203.2%20updated%20on%2023%20September%20-%2030%20April%202014%20-%20PUBLIC.xlsx" TargetMode="External"/><Relationship Id="rId1" Type="http://schemas.openxmlformats.org/officeDocument/2006/relationships/hyperlink" Target="https://www.aer.gov.au/system/files/Copy%20of%20D15%20177070%20%20Endeavour%20Energy%202014-15%20-%20Category%20Analysis%20RIN%20-%20Templates%20-%20CONSOLIDATED%20-%20Att%203%20-%2024%20November%202015%20-%20PUBLIC.xls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pageSetUpPr fitToPage="1"/>
  </sheetPr>
  <dimension ref="A1:AA64"/>
  <sheetViews>
    <sheetView tabSelected="1" zoomScale="85" zoomScaleNormal="85" workbookViewId="0">
      <selection activeCell="A12" sqref="A12:XFD12"/>
    </sheetView>
  </sheetViews>
  <sheetFormatPr defaultColWidth="9.140625" defaultRowHeight="15"/>
  <cols>
    <col min="1" max="1" width="2.42578125" style="112" customWidth="1"/>
    <col min="2" max="2" width="3.5703125" style="112" customWidth="1"/>
    <col min="3" max="3" width="3.140625" style="112" customWidth="1"/>
    <col min="4" max="4" width="3.5703125" style="112" customWidth="1"/>
    <col min="5" max="5" width="9.140625" style="112" customWidth="1"/>
    <col min="6" max="16384" width="9.140625" style="112"/>
  </cols>
  <sheetData>
    <row r="1" spans="1:5" s="111" customFormat="1" ht="56.25" customHeight="1" thickBot="1">
      <c r="A1" s="109"/>
      <c r="B1" s="110"/>
      <c r="E1" s="110" t="s">
        <v>256</v>
      </c>
    </row>
    <row r="2" spans="1:5" ht="9" customHeight="1"/>
    <row r="3" spans="1:5">
      <c r="B3" s="113" t="s">
        <v>177</v>
      </c>
    </row>
    <row r="4" spans="1:5" ht="9" customHeight="1"/>
    <row r="5" spans="1:5">
      <c r="C5" s="121" t="s">
        <v>189</v>
      </c>
    </row>
    <row r="6" spans="1:5">
      <c r="C6" s="121" t="s">
        <v>194</v>
      </c>
    </row>
    <row r="7" spans="1:5" ht="9" customHeight="1"/>
    <row r="8" spans="1:5">
      <c r="B8" s="113" t="s">
        <v>178</v>
      </c>
    </row>
    <row r="9" spans="1:5" ht="9" customHeight="1">
      <c r="B9" s="113"/>
    </row>
    <row r="10" spans="1:5">
      <c r="C10" s="121" t="s">
        <v>195</v>
      </c>
    </row>
    <row r="11" spans="1:5">
      <c r="C11" s="121" t="s">
        <v>196</v>
      </c>
      <c r="D11" s="114"/>
    </row>
    <row r="12" spans="1:5">
      <c r="C12" s="121"/>
      <c r="D12" s="114"/>
    </row>
    <row r="13" spans="1:5">
      <c r="C13" s="121" t="s">
        <v>190</v>
      </c>
      <c r="D13" s="114"/>
    </row>
    <row r="14" spans="1:5">
      <c r="C14" s="114"/>
      <c r="D14" s="114"/>
    </row>
    <row r="15" spans="1:5">
      <c r="B15" s="113" t="s">
        <v>179</v>
      </c>
    </row>
    <row r="16" spans="1:5" ht="9" customHeight="1"/>
    <row r="17" spans="2:27" ht="48" customHeight="1">
      <c r="C17" s="486" t="s">
        <v>180</v>
      </c>
      <c r="D17" s="486"/>
      <c r="E17" s="486"/>
      <c r="F17" s="486"/>
      <c r="G17" s="486"/>
      <c r="H17" s="486"/>
      <c r="I17" s="486"/>
      <c r="J17" s="486"/>
      <c r="K17" s="486"/>
      <c r="L17" s="486"/>
      <c r="M17" s="486"/>
      <c r="N17" s="486"/>
      <c r="O17" s="486"/>
      <c r="P17" s="486"/>
      <c r="Q17" s="486"/>
      <c r="R17" s="486"/>
      <c r="S17" s="486"/>
      <c r="T17" s="486"/>
      <c r="U17" s="486"/>
      <c r="V17" s="486"/>
      <c r="W17" s="115"/>
      <c r="X17" s="115"/>
      <c r="Y17" s="115"/>
      <c r="Z17" s="115"/>
      <c r="AA17" s="115"/>
    </row>
    <row r="18" spans="2:27">
      <c r="C18" s="116" t="s">
        <v>181</v>
      </c>
    </row>
    <row r="19" spans="2:27">
      <c r="C19" s="117" t="s">
        <v>182</v>
      </c>
    </row>
    <row r="20" spans="2:27">
      <c r="C20" s="117" t="s">
        <v>183</v>
      </c>
    </row>
    <row r="21" spans="2:27">
      <c r="C21" s="117" t="s">
        <v>184</v>
      </c>
    </row>
    <row r="22" spans="2:27">
      <c r="C22" s="117" t="s">
        <v>185</v>
      </c>
    </row>
    <row r="23" spans="2:27">
      <c r="C23" s="117" t="s">
        <v>186</v>
      </c>
    </row>
    <row r="25" spans="2:27">
      <c r="B25" s="113"/>
    </row>
    <row r="26" spans="2:27">
      <c r="B26" s="113"/>
    </row>
    <row r="27" spans="2:27">
      <c r="B27" s="113"/>
    </row>
    <row r="28" spans="2:27">
      <c r="B28" s="113"/>
    </row>
    <row r="29" spans="2:27">
      <c r="B29" s="118"/>
      <c r="C29" s="119"/>
      <c r="D29" s="119"/>
      <c r="E29" s="119"/>
      <c r="F29" s="120"/>
      <c r="G29" s="120"/>
      <c r="H29" s="120"/>
    </row>
    <row r="30" spans="2:27">
      <c r="B30" s="118"/>
      <c r="C30" s="119"/>
      <c r="D30" s="119"/>
      <c r="E30" s="119"/>
      <c r="F30" s="120"/>
      <c r="G30" s="120"/>
      <c r="H30" s="120"/>
    </row>
    <row r="31" spans="2:27">
      <c r="B31" s="118"/>
      <c r="C31" s="119"/>
      <c r="D31" s="119"/>
      <c r="E31" s="119"/>
      <c r="F31" s="120"/>
      <c r="G31" s="120"/>
      <c r="H31" s="120"/>
    </row>
    <row r="32" spans="2:27">
      <c r="B32" s="118"/>
      <c r="C32" s="119"/>
      <c r="D32" s="119"/>
      <c r="E32" s="119"/>
      <c r="F32" s="120"/>
      <c r="G32" s="120"/>
      <c r="H32" s="120"/>
    </row>
    <row r="33" spans="2:8">
      <c r="B33" s="118"/>
      <c r="C33" s="114"/>
      <c r="D33" s="114"/>
      <c r="E33" s="114"/>
      <c r="F33" s="120"/>
      <c r="G33" s="120"/>
      <c r="H33" s="120"/>
    </row>
    <row r="34" spans="2:8">
      <c r="B34" s="118"/>
      <c r="F34" s="120"/>
      <c r="G34" s="120"/>
      <c r="H34" s="120"/>
    </row>
    <row r="35" spans="2:8">
      <c r="B35" s="118"/>
      <c r="C35" s="114"/>
      <c r="D35" s="114"/>
      <c r="E35" s="114"/>
      <c r="F35" s="120"/>
      <c r="G35" s="120"/>
      <c r="H35" s="120"/>
    </row>
    <row r="36" spans="2:8">
      <c r="B36" s="118"/>
      <c r="C36" s="119"/>
      <c r="D36" s="120"/>
      <c r="E36" s="120"/>
      <c r="F36" s="120"/>
      <c r="G36" s="120"/>
      <c r="H36" s="120"/>
    </row>
    <row r="37" spans="2:8">
      <c r="B37" s="118"/>
      <c r="C37" s="119"/>
      <c r="D37" s="119"/>
      <c r="E37" s="119"/>
      <c r="F37" s="120"/>
      <c r="G37" s="120"/>
      <c r="H37" s="120"/>
    </row>
    <row r="38" spans="2:8">
      <c r="B38" s="118"/>
      <c r="F38" s="120"/>
      <c r="G38" s="120"/>
      <c r="H38" s="120"/>
    </row>
    <row r="39" spans="2:8">
      <c r="B39" s="118"/>
      <c r="C39" s="119"/>
      <c r="D39" s="119"/>
      <c r="E39" s="119"/>
      <c r="F39" s="120"/>
      <c r="G39" s="120"/>
      <c r="H39" s="120"/>
    </row>
    <row r="40" spans="2:8">
      <c r="B40" s="118"/>
      <c r="C40" s="119"/>
      <c r="D40" s="119"/>
      <c r="E40" s="119"/>
      <c r="F40" s="120"/>
      <c r="G40" s="120"/>
      <c r="H40" s="120"/>
    </row>
    <row r="41" spans="2:8">
      <c r="B41" s="118"/>
      <c r="F41" s="120"/>
      <c r="G41" s="120"/>
      <c r="H41" s="120"/>
    </row>
    <row r="42" spans="2:8">
      <c r="B42" s="118"/>
      <c r="C42" s="119"/>
      <c r="D42" s="119"/>
      <c r="E42" s="119"/>
      <c r="F42" s="120"/>
      <c r="G42" s="120"/>
      <c r="H42" s="120"/>
    </row>
    <row r="43" spans="2:8">
      <c r="B43" s="118"/>
      <c r="C43" s="119"/>
      <c r="D43" s="119"/>
      <c r="E43" s="119"/>
      <c r="F43" s="120"/>
      <c r="G43" s="120"/>
      <c r="H43" s="120"/>
    </row>
    <row r="44" spans="2:8">
      <c r="B44" s="118"/>
      <c r="F44" s="120"/>
      <c r="G44" s="120"/>
      <c r="H44" s="120"/>
    </row>
    <row r="45" spans="2:8">
      <c r="B45" s="113"/>
      <c r="C45" s="119"/>
      <c r="D45" s="119"/>
      <c r="E45" s="119"/>
    </row>
    <row r="46" spans="2:8">
      <c r="B46" s="113"/>
    </row>
    <row r="47" spans="2:8">
      <c r="B47" s="113"/>
    </row>
    <row r="48" spans="2:8">
      <c r="B48" s="113"/>
      <c r="C48" s="119"/>
      <c r="D48" s="119"/>
      <c r="E48" s="119"/>
    </row>
    <row r="49" spans="2:5">
      <c r="B49" s="113"/>
    </row>
    <row r="50" spans="2:5">
      <c r="B50" s="113"/>
    </row>
    <row r="51" spans="2:5">
      <c r="B51" s="113"/>
      <c r="C51" s="119"/>
      <c r="D51" s="119"/>
      <c r="E51" s="119"/>
    </row>
    <row r="52" spans="2:5">
      <c r="B52" s="113"/>
    </row>
    <row r="53" spans="2:5">
      <c r="B53" s="113"/>
    </row>
    <row r="54" spans="2:5">
      <c r="B54" s="113"/>
      <c r="C54" s="119"/>
      <c r="D54" s="119"/>
      <c r="E54" s="119"/>
    </row>
    <row r="55" spans="2:5">
      <c r="B55" s="113"/>
      <c r="C55" s="119"/>
      <c r="D55" s="120"/>
      <c r="E55" s="120"/>
    </row>
    <row r="56" spans="2:5">
      <c r="B56" s="113"/>
    </row>
    <row r="57" spans="2:5">
      <c r="B57" s="113"/>
    </row>
    <row r="58" spans="2:5">
      <c r="B58" s="113"/>
      <c r="C58" s="114"/>
      <c r="D58" s="114"/>
      <c r="E58" s="114"/>
    </row>
    <row r="59" spans="2:5">
      <c r="B59" s="113"/>
    </row>
    <row r="60" spans="2:5">
      <c r="B60" s="113"/>
      <c r="C60" s="114"/>
      <c r="D60" s="114"/>
      <c r="E60" s="114"/>
    </row>
    <row r="61" spans="2:5">
      <c r="B61" s="113"/>
    </row>
    <row r="62" spans="2:5">
      <c r="B62" s="113"/>
    </row>
    <row r="63" spans="2:5">
      <c r="B63" s="113"/>
    </row>
    <row r="64" spans="2:5">
      <c r="B64" s="113"/>
    </row>
  </sheetData>
  <sheetProtection selectLockedCells="1"/>
  <mergeCells count="1">
    <mergeCell ref="C17:V17"/>
  </mergeCells>
  <pageMargins left="0.7" right="0.7" top="0.75" bottom="0.75" header="0.3" footer="0.3"/>
  <pageSetup paperSize="9" scale="4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sheetPr>
  <dimension ref="B1:R46"/>
  <sheetViews>
    <sheetView zoomScaleNormal="100" workbookViewId="0">
      <selection activeCell="N2" sqref="N2:R2"/>
    </sheetView>
  </sheetViews>
  <sheetFormatPr defaultColWidth="8.85546875" defaultRowHeight="15"/>
  <cols>
    <col min="1" max="3" width="8.85546875" style="1"/>
    <col min="4" max="4" width="13.42578125" style="1" customWidth="1"/>
    <col min="5" max="12" width="8.85546875" style="1"/>
    <col min="13" max="13" width="25.7109375" style="1" customWidth="1"/>
    <col min="14" max="16384" width="8.85546875" style="1"/>
  </cols>
  <sheetData>
    <row r="1" spans="2:18" ht="15.75" thickBot="1"/>
    <row r="2" spans="2:18" ht="15.75" thickBot="1">
      <c r="B2" s="108" t="s">
        <v>46</v>
      </c>
      <c r="C2" s="107" t="s">
        <v>141</v>
      </c>
      <c r="D2" s="123"/>
      <c r="M2" s="5"/>
      <c r="N2" s="50" t="s">
        <v>76</v>
      </c>
      <c r="O2" s="50" t="s">
        <v>77</v>
      </c>
      <c r="P2" s="50" t="s">
        <v>78</v>
      </c>
      <c r="Q2" s="50" t="s">
        <v>79</v>
      </c>
      <c r="R2" s="6" t="s">
        <v>80</v>
      </c>
    </row>
    <row r="3" spans="2:18" ht="15.75" thickBot="1">
      <c r="B3" s="57" t="s">
        <v>126</v>
      </c>
      <c r="C3" s="124" t="s">
        <v>125</v>
      </c>
      <c r="D3" s="122"/>
      <c r="M3" s="54" t="s">
        <v>140</v>
      </c>
      <c r="N3" s="55">
        <f>C46</f>
        <v>500</v>
      </c>
      <c r="O3" s="55">
        <f>41918/4</f>
        <v>10479.5</v>
      </c>
      <c r="P3" s="55">
        <f t="shared" ref="P3:R3" si="0">41918/4</f>
        <v>10479.5</v>
      </c>
      <c r="Q3" s="55">
        <f t="shared" si="0"/>
        <v>10479.5</v>
      </c>
      <c r="R3" s="56">
        <f t="shared" si="0"/>
        <v>10479.5</v>
      </c>
    </row>
    <row r="19" spans="2:4" ht="15.75" thickBot="1"/>
    <row r="20" spans="2:4" ht="15.75" thickBot="1">
      <c r="B20" s="108" t="s">
        <v>46</v>
      </c>
      <c r="C20" s="107" t="s">
        <v>141</v>
      </c>
      <c r="D20" s="123"/>
    </row>
    <row r="21" spans="2:4" ht="15.75" thickBot="1">
      <c r="B21" s="57" t="s">
        <v>126</v>
      </c>
      <c r="C21" s="124" t="s">
        <v>124</v>
      </c>
      <c r="D21" s="122"/>
    </row>
    <row r="41" spans="2:3" ht="15.75" thickBot="1"/>
    <row r="42" spans="2:3" ht="15.75" thickBot="1">
      <c r="B42" s="173" t="s">
        <v>46</v>
      </c>
      <c r="C42" s="172" t="s">
        <v>199</v>
      </c>
    </row>
    <row r="43" spans="2:3" ht="15.75" thickBot="1">
      <c r="B43" s="57" t="s">
        <v>198</v>
      </c>
      <c r="C43" s="124" t="s">
        <v>200</v>
      </c>
    </row>
    <row r="44" spans="2:3" ht="15.75" thickBot="1"/>
    <row r="45" spans="2:3" ht="15.75" thickBot="1">
      <c r="B45" s="5"/>
      <c r="C45" s="50" t="s">
        <v>76</v>
      </c>
    </row>
    <row r="46" spans="2:3" ht="15.75" thickBot="1">
      <c r="B46" s="54" t="s">
        <v>140</v>
      </c>
      <c r="C46" s="55">
        <v>500</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B1:X48"/>
  <sheetViews>
    <sheetView zoomScale="55" zoomScaleNormal="55" workbookViewId="0">
      <selection activeCell="L16" sqref="L16:Q18"/>
    </sheetView>
  </sheetViews>
  <sheetFormatPr defaultColWidth="9.140625" defaultRowHeight="15"/>
  <cols>
    <col min="1" max="1" width="9.140625" style="1"/>
    <col min="2" max="2" width="13.28515625" style="1" customWidth="1"/>
    <col min="3" max="3" width="9.140625" style="1"/>
    <col min="4" max="4" width="13.42578125" style="1" customWidth="1"/>
    <col min="5" max="10" width="9.140625" style="1"/>
    <col min="11" max="11" width="25.42578125" style="1" customWidth="1"/>
    <col min="12" max="16384" width="9.140625" style="1"/>
  </cols>
  <sheetData>
    <row r="1" spans="2:24" ht="15.75" thickBot="1"/>
    <row r="2" spans="2:24" ht="15.75" thickBot="1">
      <c r="B2" s="108" t="s">
        <v>46</v>
      </c>
      <c r="C2" s="107" t="s">
        <v>141</v>
      </c>
      <c r="D2" s="123"/>
      <c r="K2" s="5"/>
      <c r="L2" s="50" t="s">
        <v>82</v>
      </c>
      <c r="M2" s="50" t="s">
        <v>72</v>
      </c>
      <c r="N2" s="50" t="s">
        <v>73</v>
      </c>
      <c r="O2" s="50" t="s">
        <v>74</v>
      </c>
      <c r="P2" s="6" t="s">
        <v>75</v>
      </c>
    </row>
    <row r="3" spans="2:24" ht="15.75" thickBot="1">
      <c r="B3" s="57" t="s">
        <v>133</v>
      </c>
      <c r="C3" s="124" t="s">
        <v>134</v>
      </c>
      <c r="D3" s="122"/>
      <c r="K3" s="54" t="s">
        <v>140</v>
      </c>
      <c r="L3" s="55">
        <v>7830</v>
      </c>
      <c r="M3" s="55">
        <v>7170</v>
      </c>
      <c r="N3" s="55">
        <v>8041</v>
      </c>
      <c r="O3" s="55">
        <v>8042</v>
      </c>
      <c r="P3" s="56">
        <v>5392</v>
      </c>
    </row>
    <row r="15" spans="2:24">
      <c r="R15" s="2"/>
      <c r="S15" s="2"/>
      <c r="T15" s="2"/>
      <c r="U15" s="2"/>
      <c r="V15" s="2"/>
      <c r="W15" s="2"/>
      <c r="X15" s="2"/>
    </row>
    <row r="16" spans="2:24">
      <c r="R16" s="123"/>
      <c r="S16" s="123"/>
      <c r="T16" s="123"/>
      <c r="U16" s="123"/>
      <c r="V16" s="123"/>
      <c r="W16" s="2"/>
      <c r="X16" s="2"/>
    </row>
    <row r="17" spans="15:24">
      <c r="R17" s="2"/>
      <c r="S17" s="2"/>
      <c r="T17" s="2"/>
      <c r="U17" s="2"/>
      <c r="V17" s="2"/>
      <c r="W17" s="2"/>
      <c r="X17" s="2"/>
    </row>
    <row r="18" spans="15:24">
      <c r="R18" s="2"/>
      <c r="S18" s="2"/>
      <c r="T18" s="2"/>
      <c r="U18" s="2"/>
      <c r="V18" s="2"/>
      <c r="W18" s="2"/>
      <c r="X18" s="2"/>
    </row>
    <row r="19" spans="15:24">
      <c r="R19" s="37"/>
      <c r="S19" s="37"/>
      <c r="T19" s="37"/>
      <c r="U19" s="37"/>
      <c r="V19" s="37"/>
    </row>
    <row r="22" spans="15:24">
      <c r="O22" s="37"/>
      <c r="R22" s="37"/>
    </row>
    <row r="23" spans="15:24">
      <c r="O23" s="37"/>
    </row>
    <row r="24" spans="15:24">
      <c r="O24" s="37"/>
      <c r="P24" s="37"/>
    </row>
    <row r="25" spans="15:24">
      <c r="P25" s="37"/>
    </row>
    <row r="48" spans="17:17">
      <c r="Q48" s="37"/>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B1:N20"/>
  <sheetViews>
    <sheetView showGridLines="0" zoomScale="55" zoomScaleNormal="55" workbookViewId="0">
      <selection activeCell="B15" sqref="B15:B18"/>
    </sheetView>
  </sheetViews>
  <sheetFormatPr defaultRowHeight="15"/>
  <cols>
    <col min="1" max="1" width="3.7109375" customWidth="1"/>
    <col min="2" max="2" width="15" bestFit="1" customWidth="1"/>
    <col min="3" max="5" width="20" bestFit="1" customWidth="1"/>
    <col min="6" max="6" width="18.85546875" bestFit="1" customWidth="1"/>
    <col min="7" max="7" width="15.85546875" bestFit="1" customWidth="1"/>
    <col min="8" max="8" width="18.5703125" bestFit="1" customWidth="1"/>
    <col min="9" max="10" width="19.140625" bestFit="1" customWidth="1"/>
    <col min="11" max="11" width="18.5703125" bestFit="1" customWidth="1"/>
    <col min="12" max="12" width="18.140625" bestFit="1" customWidth="1"/>
    <col min="13" max="13" width="15" bestFit="1" customWidth="1"/>
    <col min="14" max="14" width="17.7109375" bestFit="1" customWidth="1"/>
  </cols>
  <sheetData>
    <row r="1" spans="2:14" ht="15.75" thickBot="1"/>
    <row r="2" spans="2:14" ht="15.75" thickBot="1">
      <c r="B2" s="5" t="s">
        <v>46</v>
      </c>
      <c r="C2" s="50" t="s">
        <v>212</v>
      </c>
      <c r="D2" s="6" t="s">
        <v>49</v>
      </c>
    </row>
    <row r="3" spans="2:14" ht="15.75" thickBot="1">
      <c r="B3" s="182" t="s">
        <v>201</v>
      </c>
      <c r="C3" s="183">
        <v>42795</v>
      </c>
      <c r="D3" s="252" t="s">
        <v>210</v>
      </c>
      <c r="E3" t="s">
        <v>213</v>
      </c>
    </row>
    <row r="5" spans="2:14" ht="15.75" thickBot="1">
      <c r="B5" s="181" t="s">
        <v>211</v>
      </c>
    </row>
    <row r="6" spans="2:14" ht="15.75" thickBot="1">
      <c r="B6" s="5" t="s">
        <v>188</v>
      </c>
      <c r="C6" s="50" t="s">
        <v>207</v>
      </c>
      <c r="D6" s="50" t="s">
        <v>206</v>
      </c>
      <c r="E6" s="50" t="s">
        <v>205</v>
      </c>
      <c r="F6" s="50" t="s">
        <v>204</v>
      </c>
      <c r="G6" s="50" t="s">
        <v>203</v>
      </c>
      <c r="H6" s="6" t="s">
        <v>202</v>
      </c>
    </row>
    <row r="7" spans="2:14">
      <c r="B7" s="526"/>
      <c r="C7" s="194">
        <v>766506</v>
      </c>
      <c r="D7" s="194">
        <v>756472</v>
      </c>
      <c r="E7" s="194">
        <v>768201</v>
      </c>
      <c r="F7" s="194">
        <v>767832</v>
      </c>
      <c r="G7" s="194">
        <v>766403</v>
      </c>
      <c r="H7" s="195">
        <v>776777</v>
      </c>
    </row>
    <row r="8" spans="2:14">
      <c r="B8" s="527"/>
      <c r="C8" s="196">
        <v>1003642</v>
      </c>
      <c r="D8" s="196">
        <v>1012329</v>
      </c>
      <c r="E8" s="196">
        <v>1008366</v>
      </c>
      <c r="F8" s="196">
        <v>1002020</v>
      </c>
      <c r="G8" s="196">
        <v>999769</v>
      </c>
      <c r="H8" s="197">
        <v>997102</v>
      </c>
    </row>
    <row r="9" spans="2:14">
      <c r="B9" s="527"/>
      <c r="C9" s="196">
        <v>1261606</v>
      </c>
      <c r="D9" s="196">
        <v>1235660</v>
      </c>
      <c r="E9" s="196">
        <v>1196720</v>
      </c>
      <c r="F9" s="196">
        <v>1190968</v>
      </c>
      <c r="G9" s="196">
        <v>1184120</v>
      </c>
      <c r="H9" s="197">
        <v>1175130</v>
      </c>
    </row>
    <row r="10" spans="2:14">
      <c r="B10" s="527"/>
      <c r="C10" s="196">
        <v>240291</v>
      </c>
      <c r="D10" s="196">
        <v>315511</v>
      </c>
      <c r="E10" s="196">
        <v>384969</v>
      </c>
      <c r="F10" s="196">
        <v>403608</v>
      </c>
      <c r="G10" s="196">
        <v>427595</v>
      </c>
      <c r="H10" s="197">
        <v>443349</v>
      </c>
    </row>
    <row r="11" spans="2:14" ht="15.75" thickBot="1">
      <c r="B11" s="184" t="s">
        <v>209</v>
      </c>
      <c r="C11" s="198">
        <v>3272045</v>
      </c>
      <c r="D11" s="198">
        <v>3319972</v>
      </c>
      <c r="E11" s="198">
        <v>3358256</v>
      </c>
      <c r="F11" s="198">
        <v>3364428</v>
      </c>
      <c r="G11" s="198">
        <v>3377887</v>
      </c>
      <c r="H11" s="199">
        <v>3392358</v>
      </c>
    </row>
    <row r="12" spans="2:14">
      <c r="B12" s="185"/>
      <c r="C12" s="185"/>
      <c r="D12" s="185"/>
      <c r="E12" s="185"/>
      <c r="F12" s="185"/>
      <c r="G12" s="185"/>
      <c r="H12" s="185"/>
      <c r="I12" s="180"/>
      <c r="J12" s="180"/>
      <c r="K12" s="180"/>
      <c r="L12" s="180"/>
      <c r="M12" s="180"/>
      <c r="N12" s="180"/>
    </row>
    <row r="13" spans="2:14" ht="15.75" thickBot="1">
      <c r="B13" s="186" t="s">
        <v>208</v>
      </c>
      <c r="C13" s="185"/>
      <c r="D13" s="185"/>
      <c r="E13" s="185"/>
      <c r="F13" s="185"/>
      <c r="G13" s="185"/>
      <c r="H13" s="185"/>
      <c r="I13" s="180"/>
      <c r="J13" s="180"/>
      <c r="K13" s="180"/>
      <c r="L13" s="180"/>
      <c r="M13" s="180"/>
      <c r="N13" s="180"/>
    </row>
    <row r="14" spans="2:14" ht="15.75" thickBot="1">
      <c r="B14" s="5" t="s">
        <v>188</v>
      </c>
      <c r="C14" s="50" t="s">
        <v>207</v>
      </c>
      <c r="D14" s="50" t="s">
        <v>206</v>
      </c>
      <c r="E14" s="50" t="s">
        <v>205</v>
      </c>
      <c r="F14" s="50" t="s">
        <v>204</v>
      </c>
      <c r="G14" s="50" t="s">
        <v>203</v>
      </c>
      <c r="H14" s="6" t="s">
        <v>202</v>
      </c>
    </row>
    <row r="15" spans="2:14">
      <c r="B15" s="526"/>
      <c r="C15" s="187">
        <f t="shared" ref="C15:H18" si="0">C7/C$11</f>
        <v>0.23425900316163134</v>
      </c>
      <c r="D15" s="187">
        <f t="shared" si="0"/>
        <v>0.22785493371630844</v>
      </c>
      <c r="E15" s="187">
        <f t="shared" si="0"/>
        <v>0.22874998213358363</v>
      </c>
      <c r="F15" s="187">
        <f t="shared" si="0"/>
        <v>0.22822066633614985</v>
      </c>
      <c r="G15" s="187">
        <f t="shared" si="0"/>
        <v>0.22688828844777814</v>
      </c>
      <c r="H15" s="188">
        <f t="shared" si="0"/>
        <v>0.22897848635079199</v>
      </c>
      <c r="I15" s="179"/>
    </row>
    <row r="16" spans="2:14">
      <c r="B16" s="527"/>
      <c r="C16" s="189">
        <f t="shared" si="0"/>
        <v>0.30673233406019784</v>
      </c>
      <c r="D16" s="189">
        <f t="shared" si="0"/>
        <v>0.30492094511640461</v>
      </c>
      <c r="E16" s="189">
        <f t="shared" si="0"/>
        <v>0.30026478029072234</v>
      </c>
      <c r="F16" s="189">
        <f t="shared" si="0"/>
        <v>0.29782774367589382</v>
      </c>
      <c r="G16" s="189">
        <f t="shared" si="0"/>
        <v>0.29597467292422747</v>
      </c>
      <c r="H16" s="190">
        <f t="shared" si="0"/>
        <v>0.2939259358829463</v>
      </c>
      <c r="I16" s="179"/>
    </row>
    <row r="17" spans="2:9">
      <c r="B17" s="527"/>
      <c r="C17" s="189">
        <f t="shared" si="0"/>
        <v>0.3855711030869074</v>
      </c>
      <c r="D17" s="189">
        <f t="shared" si="0"/>
        <v>0.37218988593879709</v>
      </c>
      <c r="E17" s="189">
        <f t="shared" si="0"/>
        <v>0.35635163013183035</v>
      </c>
      <c r="F17" s="189">
        <f t="shared" si="0"/>
        <v>0.35398825595316646</v>
      </c>
      <c r="G17" s="189">
        <f t="shared" si="0"/>
        <v>0.35055050687012324</v>
      </c>
      <c r="H17" s="190">
        <f t="shared" si="0"/>
        <v>0.34640506691805523</v>
      </c>
      <c r="I17" s="179"/>
    </row>
    <row r="18" spans="2:9" ht="15.75" thickBot="1">
      <c r="B18" s="529"/>
      <c r="C18" s="191">
        <f t="shared" si="0"/>
        <v>7.3437559691263421E-2</v>
      </c>
      <c r="D18" s="191">
        <f t="shared" si="0"/>
        <v>9.5034235228489874E-2</v>
      </c>
      <c r="E18" s="191">
        <f t="shared" si="0"/>
        <v>0.11463360744386372</v>
      </c>
      <c r="F18" s="191">
        <f t="shared" si="0"/>
        <v>0.11996333403478987</v>
      </c>
      <c r="G18" s="191">
        <f t="shared" si="0"/>
        <v>0.12658653175787113</v>
      </c>
      <c r="H18" s="192">
        <f t="shared" si="0"/>
        <v>0.13069051084820646</v>
      </c>
    </row>
    <row r="19" spans="2:9">
      <c r="B19" s="193"/>
      <c r="C19" s="193"/>
      <c r="D19" s="193"/>
      <c r="E19" s="193"/>
      <c r="F19" s="193"/>
      <c r="G19" s="193"/>
      <c r="H19" s="193"/>
    </row>
    <row r="20" spans="2:9">
      <c r="B20" s="178"/>
      <c r="D20" s="177"/>
      <c r="F20" s="176"/>
    </row>
  </sheetData>
  <hyperlinks>
    <hyperlink ref="D3" r:id="rId1"/>
  </hyperlinks>
  <pageMargins left="0.7" right="0.7" top="0.75" bottom="0.75" header="0.3" footer="0.3"/>
  <pageSetup orientation="portrait" horizontalDpi="0" verticalDpi="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B1:M37"/>
  <sheetViews>
    <sheetView zoomScale="70" zoomScaleNormal="70" workbookViewId="0">
      <selection activeCell="G2" sqref="G2:J3"/>
    </sheetView>
  </sheetViews>
  <sheetFormatPr defaultColWidth="9.140625" defaultRowHeight="15"/>
  <cols>
    <col min="1" max="1" width="3.140625" style="1" customWidth="1"/>
    <col min="2" max="4" width="9.140625" style="1"/>
    <col min="5" max="5" width="3.5703125" style="1" customWidth="1"/>
    <col min="6" max="6" width="26.140625" style="1" customWidth="1"/>
    <col min="7" max="10" width="9.140625" style="1"/>
    <col min="11" max="11" width="2.85546875" style="1" customWidth="1"/>
    <col min="12" max="16384" width="9.140625" style="1"/>
  </cols>
  <sheetData>
    <row r="1" spans="2:13" ht="15.75" thickBot="1"/>
    <row r="2" spans="2:13" ht="15.75" thickBot="1">
      <c r="B2" s="505" t="s">
        <v>214</v>
      </c>
      <c r="C2" s="506"/>
      <c r="D2" s="507"/>
      <c r="F2" s="214"/>
      <c r="G2" s="202" t="s">
        <v>72</v>
      </c>
      <c r="H2" s="202" t="s">
        <v>73</v>
      </c>
      <c r="I2" s="202" t="s">
        <v>74</v>
      </c>
      <c r="J2" s="203" t="s">
        <v>75</v>
      </c>
      <c r="L2" s="5" t="s">
        <v>20</v>
      </c>
      <c r="M2" s="6" t="s">
        <v>254</v>
      </c>
    </row>
    <row r="3" spans="2:13" ht="15.75" thickBot="1">
      <c r="B3" s="508"/>
      <c r="C3" s="509"/>
      <c r="D3" s="510"/>
      <c r="F3" s="54" t="s">
        <v>214</v>
      </c>
      <c r="G3" s="55">
        <f>SUM(D11:D18)</f>
        <v>2799</v>
      </c>
      <c r="H3" s="55">
        <f>SUM(D19:D27)</f>
        <v>8150</v>
      </c>
      <c r="I3" s="55">
        <f>SUM(D28:D34)</f>
        <v>3188</v>
      </c>
      <c r="J3" s="56">
        <f>SUM(D35:D36)</f>
        <v>665</v>
      </c>
      <c r="L3" s="215" t="s">
        <v>253</v>
      </c>
      <c r="M3" s="216" t="s">
        <v>252</v>
      </c>
    </row>
    <row r="4" spans="2:13" ht="15.75" thickBot="1">
      <c r="B4" s="211" t="s">
        <v>215</v>
      </c>
      <c r="C4" s="212" t="s">
        <v>216</v>
      </c>
      <c r="D4" s="213" t="s">
        <v>217</v>
      </c>
    </row>
    <row r="5" spans="2:13">
      <c r="B5" s="209" t="s">
        <v>218</v>
      </c>
      <c r="C5" s="201" t="s">
        <v>219</v>
      </c>
      <c r="D5" s="210">
        <v>454</v>
      </c>
    </row>
    <row r="6" spans="2:13">
      <c r="B6" s="204" t="s">
        <v>220</v>
      </c>
      <c r="C6" s="200" t="s">
        <v>219</v>
      </c>
      <c r="D6" s="205">
        <v>41</v>
      </c>
    </row>
    <row r="7" spans="2:13">
      <c r="B7" s="204" t="s">
        <v>221</v>
      </c>
      <c r="C7" s="200" t="s">
        <v>219</v>
      </c>
      <c r="D7" s="205">
        <v>11</v>
      </c>
    </row>
    <row r="8" spans="2:13">
      <c r="B8" s="204" t="s">
        <v>222</v>
      </c>
      <c r="C8" s="200" t="s">
        <v>219</v>
      </c>
      <c r="D8" s="205">
        <v>403</v>
      </c>
    </row>
    <row r="9" spans="2:13">
      <c r="B9" s="204" t="s">
        <v>223</v>
      </c>
      <c r="C9" s="200" t="s">
        <v>219</v>
      </c>
      <c r="D9" s="205">
        <v>197</v>
      </c>
    </row>
    <row r="10" spans="2:13">
      <c r="B10" s="204" t="s">
        <v>224</v>
      </c>
      <c r="C10" s="200" t="s">
        <v>219</v>
      </c>
      <c r="D10" s="205">
        <v>2</v>
      </c>
    </row>
    <row r="11" spans="2:13">
      <c r="B11" s="204" t="s">
        <v>225</v>
      </c>
      <c r="C11" s="200" t="s">
        <v>219</v>
      </c>
      <c r="D11" s="205">
        <v>1</v>
      </c>
    </row>
    <row r="12" spans="2:13">
      <c r="B12" s="204" t="s">
        <v>226</v>
      </c>
      <c r="C12" s="200" t="s">
        <v>219</v>
      </c>
      <c r="D12" s="205">
        <v>798</v>
      </c>
    </row>
    <row r="13" spans="2:13">
      <c r="B13" s="204" t="s">
        <v>227</v>
      </c>
      <c r="C13" s="200" t="s">
        <v>219</v>
      </c>
      <c r="D13" s="205">
        <v>122</v>
      </c>
    </row>
    <row r="14" spans="2:13">
      <c r="B14" s="204" t="s">
        <v>228</v>
      </c>
      <c r="C14" s="200" t="s">
        <v>219</v>
      </c>
      <c r="D14" s="205">
        <v>1</v>
      </c>
    </row>
    <row r="15" spans="2:13">
      <c r="B15" s="204" t="s">
        <v>229</v>
      </c>
      <c r="C15" s="200" t="s">
        <v>219</v>
      </c>
      <c r="D15" s="205">
        <v>3</v>
      </c>
    </row>
    <row r="16" spans="2:13">
      <c r="B16" s="204" t="s">
        <v>230</v>
      </c>
      <c r="C16" s="200" t="s">
        <v>219</v>
      </c>
      <c r="D16" s="205">
        <v>1299</v>
      </c>
    </row>
    <row r="17" spans="2:4">
      <c r="B17" s="204" t="s">
        <v>231</v>
      </c>
      <c r="C17" s="200" t="s">
        <v>219</v>
      </c>
      <c r="D17" s="205">
        <v>573</v>
      </c>
    </row>
    <row r="18" spans="2:4">
      <c r="B18" s="204" t="s">
        <v>232</v>
      </c>
      <c r="C18" s="200" t="s">
        <v>219</v>
      </c>
      <c r="D18" s="205">
        <v>2</v>
      </c>
    </row>
    <row r="19" spans="2:4">
      <c r="B19" s="204" t="s">
        <v>233</v>
      </c>
      <c r="C19" s="200" t="s">
        <v>219</v>
      </c>
      <c r="D19" s="205">
        <v>1202</v>
      </c>
    </row>
    <row r="20" spans="2:4">
      <c r="B20" s="204" t="s">
        <v>234</v>
      </c>
      <c r="C20" s="200" t="s">
        <v>219</v>
      </c>
      <c r="D20" s="205">
        <v>1723</v>
      </c>
    </row>
    <row r="21" spans="2:4">
      <c r="B21" s="204" t="s">
        <v>235</v>
      </c>
      <c r="C21" s="200" t="s">
        <v>219</v>
      </c>
      <c r="D21" s="205">
        <v>1</v>
      </c>
    </row>
    <row r="22" spans="2:4">
      <c r="B22" s="204" t="s">
        <v>236</v>
      </c>
      <c r="C22" s="200" t="s">
        <v>219</v>
      </c>
      <c r="D22" s="205">
        <v>1</v>
      </c>
    </row>
    <row r="23" spans="2:4">
      <c r="B23" s="204" t="s">
        <v>237</v>
      </c>
      <c r="C23" s="200" t="s">
        <v>219</v>
      </c>
      <c r="D23" s="205">
        <v>928</v>
      </c>
    </row>
    <row r="24" spans="2:4">
      <c r="B24" s="204" t="s">
        <v>238</v>
      </c>
      <c r="C24" s="200" t="s">
        <v>219</v>
      </c>
      <c r="D24" s="205">
        <v>2</v>
      </c>
    </row>
    <row r="25" spans="2:4">
      <c r="B25" s="204" t="s">
        <v>239</v>
      </c>
      <c r="C25" s="200" t="s">
        <v>219</v>
      </c>
      <c r="D25" s="205">
        <v>1237</v>
      </c>
    </row>
    <row r="26" spans="2:4">
      <c r="B26" s="204" t="s">
        <v>240</v>
      </c>
      <c r="C26" s="200" t="s">
        <v>219</v>
      </c>
      <c r="D26" s="205">
        <v>626</v>
      </c>
    </row>
    <row r="27" spans="2:4">
      <c r="B27" s="204" t="s">
        <v>241</v>
      </c>
      <c r="C27" s="200" t="s">
        <v>219</v>
      </c>
      <c r="D27" s="205">
        <v>2430</v>
      </c>
    </row>
    <row r="28" spans="2:4">
      <c r="B28" s="204" t="s">
        <v>242</v>
      </c>
      <c r="C28" s="200" t="s">
        <v>219</v>
      </c>
      <c r="D28" s="205">
        <v>430</v>
      </c>
    </row>
    <row r="29" spans="2:4">
      <c r="B29" s="204" t="s">
        <v>243</v>
      </c>
      <c r="C29" s="200" t="s">
        <v>219</v>
      </c>
      <c r="D29" s="205">
        <v>473</v>
      </c>
    </row>
    <row r="30" spans="2:4">
      <c r="B30" s="204" t="s">
        <v>244</v>
      </c>
      <c r="C30" s="200" t="s">
        <v>219</v>
      </c>
      <c r="D30" s="205">
        <v>177</v>
      </c>
    </row>
    <row r="31" spans="2:4">
      <c r="B31" s="204" t="s">
        <v>245</v>
      </c>
      <c r="C31" s="200" t="s">
        <v>219</v>
      </c>
      <c r="D31" s="205">
        <v>374</v>
      </c>
    </row>
    <row r="32" spans="2:4">
      <c r="B32" s="204" t="s">
        <v>246</v>
      </c>
      <c r="C32" s="200" t="s">
        <v>219</v>
      </c>
      <c r="D32" s="205">
        <v>510</v>
      </c>
    </row>
    <row r="33" spans="2:4">
      <c r="B33" s="204" t="s">
        <v>247</v>
      </c>
      <c r="C33" s="200" t="s">
        <v>219</v>
      </c>
      <c r="D33" s="205">
        <v>1223</v>
      </c>
    </row>
    <row r="34" spans="2:4">
      <c r="B34" s="204" t="s">
        <v>248</v>
      </c>
      <c r="C34" s="200" t="s">
        <v>219</v>
      </c>
      <c r="D34" s="205">
        <v>1</v>
      </c>
    </row>
    <row r="35" spans="2:4">
      <c r="B35" s="204" t="s">
        <v>249</v>
      </c>
      <c r="C35" s="200" t="s">
        <v>219</v>
      </c>
      <c r="D35" s="205">
        <v>664</v>
      </c>
    </row>
    <row r="36" spans="2:4">
      <c r="B36" s="204" t="s">
        <v>250</v>
      </c>
      <c r="C36" s="200" t="s">
        <v>219</v>
      </c>
      <c r="D36" s="205">
        <v>1</v>
      </c>
    </row>
    <row r="37" spans="2:4" ht="15.75" thickBot="1">
      <c r="B37" s="206" t="s">
        <v>251</v>
      </c>
      <c r="C37" s="207" t="s">
        <v>219</v>
      </c>
      <c r="D37" s="208">
        <v>1</v>
      </c>
    </row>
  </sheetData>
  <mergeCells count="1">
    <mergeCell ref="B2:D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7"/>
  </sheetPr>
  <dimension ref="B1:T53"/>
  <sheetViews>
    <sheetView topLeftCell="A10" zoomScale="85" zoomScaleNormal="85" zoomScalePageLayoutView="85" workbookViewId="0">
      <selection activeCell="B47" sqref="B47:B48"/>
    </sheetView>
  </sheetViews>
  <sheetFormatPr defaultColWidth="9.140625" defaultRowHeight="15" outlineLevelRow="1"/>
  <cols>
    <col min="1" max="1" width="2.7109375" style="254" customWidth="1"/>
    <col min="2" max="2" width="35.42578125" style="254" customWidth="1"/>
    <col min="3" max="3" width="9.85546875" style="254" customWidth="1"/>
    <col min="4" max="6" width="10.42578125" style="254" bestFit="1" customWidth="1"/>
    <col min="7" max="7" width="11.42578125" style="254" bestFit="1" customWidth="1"/>
    <col min="8" max="14" width="14.140625" style="254" customWidth="1"/>
    <col min="15" max="15" width="9.140625" style="254"/>
    <col min="16" max="19" width="30" style="254" customWidth="1"/>
    <col min="20" max="16384" width="9.140625" style="254"/>
  </cols>
  <sheetData>
    <row r="1" spans="2:18" ht="15.75" thickBot="1">
      <c r="B1" s="253"/>
      <c r="D1" s="255"/>
      <c r="E1" s="255"/>
      <c r="F1" s="255"/>
      <c r="G1" s="255"/>
      <c r="H1" s="256"/>
      <c r="I1" s="256"/>
      <c r="J1" s="256"/>
      <c r="K1" s="256"/>
    </row>
    <row r="2" spans="2:18">
      <c r="B2" s="257"/>
      <c r="C2" s="489" t="s">
        <v>91</v>
      </c>
      <c r="D2" s="487"/>
      <c r="E2" s="487"/>
      <c r="F2" s="487"/>
      <c r="G2" s="488"/>
      <c r="H2" s="487" t="s">
        <v>92</v>
      </c>
      <c r="I2" s="487"/>
      <c r="J2" s="487"/>
      <c r="K2" s="487"/>
      <c r="L2" s="487"/>
      <c r="M2" s="487"/>
      <c r="N2" s="488"/>
      <c r="P2" s="258" t="s">
        <v>176</v>
      </c>
    </row>
    <row r="3" spans="2:18" hidden="1" outlineLevel="1">
      <c r="B3" s="259"/>
      <c r="C3" s="260">
        <v>2013</v>
      </c>
      <c r="D3" s="261">
        <v>2014</v>
      </c>
      <c r="E3" s="261">
        <v>2015</v>
      </c>
      <c r="F3" s="261">
        <v>2016</v>
      </c>
      <c r="G3" s="262">
        <v>2017</v>
      </c>
      <c r="H3" s="261">
        <v>2018</v>
      </c>
      <c r="I3" s="261">
        <v>2019</v>
      </c>
      <c r="J3" s="261">
        <v>2020</v>
      </c>
      <c r="K3" s="261">
        <v>2021</v>
      </c>
      <c r="L3" s="261">
        <v>2022</v>
      </c>
      <c r="M3" s="261">
        <v>2023</v>
      </c>
      <c r="N3" s="262">
        <v>2024</v>
      </c>
      <c r="P3" s="263" t="s">
        <v>171</v>
      </c>
      <c r="R3" s="264"/>
    </row>
    <row r="4" spans="2:18" ht="15.75" collapsed="1" thickBot="1">
      <c r="B4" s="265"/>
      <c r="C4" s="266" t="s">
        <v>82</v>
      </c>
      <c r="D4" s="267" t="s">
        <v>72</v>
      </c>
      <c r="E4" s="267" t="s">
        <v>73</v>
      </c>
      <c r="F4" s="267" t="s">
        <v>74</v>
      </c>
      <c r="G4" s="268" t="s">
        <v>75</v>
      </c>
      <c r="H4" s="267" t="s">
        <v>76</v>
      </c>
      <c r="I4" s="267" t="s">
        <v>77</v>
      </c>
      <c r="J4" s="267" t="s">
        <v>78</v>
      </c>
      <c r="K4" s="267" t="s">
        <v>79</v>
      </c>
      <c r="L4" s="267" t="s">
        <v>80</v>
      </c>
      <c r="M4" s="267" t="s">
        <v>81</v>
      </c>
      <c r="N4" s="268" t="s">
        <v>83</v>
      </c>
    </row>
    <row r="5" spans="2:18" ht="15.75" hidden="1" thickBot="1">
      <c r="B5" s="269" t="s">
        <v>123</v>
      </c>
      <c r="C5" s="270"/>
      <c r="D5" s="271"/>
      <c r="E5" s="271"/>
      <c r="F5" s="271"/>
      <c r="G5" s="272"/>
      <c r="H5" s="271"/>
      <c r="I5" s="271"/>
      <c r="J5" s="271"/>
      <c r="K5" s="271"/>
      <c r="L5" s="271"/>
      <c r="M5" s="271"/>
      <c r="N5" s="272"/>
    </row>
    <row r="6" spans="2:18" ht="15.75" hidden="1" thickBot="1">
      <c r="B6" s="273" t="s">
        <v>175</v>
      </c>
      <c r="C6" s="274"/>
      <c r="D6" s="275">
        <v>1611683</v>
      </c>
      <c r="E6" s="275">
        <v>1635059.9999999998</v>
      </c>
      <c r="F6" s="275">
        <v>1654534</v>
      </c>
      <c r="G6" s="276">
        <v>1676610</v>
      </c>
      <c r="H6" s="277">
        <v>1670892.3988657182</v>
      </c>
      <c r="I6" s="277">
        <v>1580753.380829569</v>
      </c>
      <c r="J6" s="277">
        <v>1496102.8960590877</v>
      </c>
      <c r="K6" s="277">
        <v>1420752.564016717</v>
      </c>
      <c r="L6" s="277">
        <v>1373089.1370227889</v>
      </c>
      <c r="M6" s="277">
        <v>1331279.1309098408</v>
      </c>
      <c r="N6" s="278">
        <v>1290739.0217010349</v>
      </c>
    </row>
    <row r="7" spans="2:18" ht="15.75" thickBot="1">
      <c r="B7" s="269" t="s">
        <v>130</v>
      </c>
      <c r="C7" s="410">
        <v>883692</v>
      </c>
      <c r="D7" s="279">
        <v>910533.5</v>
      </c>
      <c r="E7" s="279">
        <v>923162</v>
      </c>
      <c r="F7" s="279">
        <v>937656.5</v>
      </c>
      <c r="G7" s="458">
        <v>957661</v>
      </c>
      <c r="H7" s="459">
        <v>949194.08023656846</v>
      </c>
      <c r="I7" s="459">
        <v>899393.50197317242</v>
      </c>
      <c r="J7" s="459">
        <v>852564.4936529824</v>
      </c>
      <c r="K7" s="459">
        <v>810896.53674868855</v>
      </c>
      <c r="L7" s="459">
        <v>784924.73951726395</v>
      </c>
      <c r="M7" s="459">
        <v>762222.51484597404</v>
      </c>
      <c r="N7" s="458">
        <v>740176.90217718354</v>
      </c>
    </row>
    <row r="8" spans="2:18">
      <c r="B8" s="280" t="s">
        <v>136</v>
      </c>
      <c r="C8" s="281">
        <v>806519</v>
      </c>
      <c r="D8" s="282">
        <v>830657.5</v>
      </c>
      <c r="E8" s="282">
        <v>843866.5</v>
      </c>
      <c r="F8" s="282">
        <v>859444.5</v>
      </c>
      <c r="G8" s="283">
        <v>879356.5</v>
      </c>
      <c r="H8" s="284">
        <v>871581.88985199144</v>
      </c>
      <c r="I8" s="285">
        <v>825853.32598682831</v>
      </c>
      <c r="J8" s="285">
        <v>782853.35746465484</v>
      </c>
      <c r="K8" s="285">
        <v>744592.4397228749</v>
      </c>
      <c r="L8" s="285">
        <v>720744.26305896649</v>
      </c>
      <c r="M8" s="285">
        <v>699898.3177514316</v>
      </c>
      <c r="N8" s="286">
        <v>679655.29564153752</v>
      </c>
      <c r="P8" s="254" t="s">
        <v>322</v>
      </c>
    </row>
    <row r="9" spans="2:18" ht="15.75" thickBot="1">
      <c r="B9" s="287" t="s">
        <v>137</v>
      </c>
      <c r="C9" s="288">
        <v>77173</v>
      </c>
      <c r="D9" s="289">
        <v>79876</v>
      </c>
      <c r="E9" s="289">
        <v>79295.5</v>
      </c>
      <c r="F9" s="289">
        <v>78212</v>
      </c>
      <c r="G9" s="290">
        <v>78304.5</v>
      </c>
      <c r="H9" s="291">
        <v>77612.190384576985</v>
      </c>
      <c r="I9" s="292">
        <v>73540.175986344111</v>
      </c>
      <c r="J9" s="293">
        <v>69711.136188327568</v>
      </c>
      <c r="K9" s="293">
        <v>66304.097025813608</v>
      </c>
      <c r="L9" s="293">
        <v>64180.47645829746</v>
      </c>
      <c r="M9" s="293">
        <v>62324.197094542418</v>
      </c>
      <c r="N9" s="294">
        <v>60521.606535645995</v>
      </c>
      <c r="P9" s="254" t="s">
        <v>322</v>
      </c>
    </row>
    <row r="10" spans="2:18" ht="15.75" thickBot="1">
      <c r="B10" s="295" t="s">
        <v>168</v>
      </c>
      <c r="C10" s="296">
        <v>883692</v>
      </c>
      <c r="D10" s="296">
        <v>910533.5</v>
      </c>
      <c r="E10" s="296">
        <v>923162</v>
      </c>
      <c r="F10" s="296">
        <v>937656.5</v>
      </c>
      <c r="G10" s="296">
        <v>957661</v>
      </c>
      <c r="H10" s="297">
        <v>975059.29999999702</v>
      </c>
      <c r="I10" s="298">
        <v>992565.39999999851</v>
      </c>
      <c r="J10" s="298">
        <v>1010071.5</v>
      </c>
      <c r="K10" s="298">
        <v>1027577.599999994</v>
      </c>
      <c r="L10" s="298">
        <v>1045083.6999999955</v>
      </c>
      <c r="M10" s="298">
        <v>1062589.799999997</v>
      </c>
      <c r="N10" s="299">
        <v>1080095.8999999985</v>
      </c>
    </row>
    <row r="11" spans="2:18" ht="15.75" thickBot="1">
      <c r="B11" s="269" t="s">
        <v>131</v>
      </c>
      <c r="C11" s="300">
        <v>-9356.562093139888</v>
      </c>
      <c r="D11" s="301">
        <v>13101.714064142208</v>
      </c>
      <c r="E11" s="301">
        <v>3594.5008400558436</v>
      </c>
      <c r="F11" s="301">
        <v>-14148.421271130697</v>
      </c>
      <c r="G11" s="301">
        <v>-30356.34233537635</v>
      </c>
      <c r="H11" s="410">
        <v>-8466.9197634315351</v>
      </c>
      <c r="I11" s="279">
        <v>-49800.578263395961</v>
      </c>
      <c r="J11" s="279">
        <v>-46829.008320189976</v>
      </c>
      <c r="K11" s="279">
        <v>-41667.956904293838</v>
      </c>
      <c r="L11" s="279">
        <v>-25971.79723142452</v>
      </c>
      <c r="M11" s="279">
        <v>-22702.2246712899</v>
      </c>
      <c r="N11" s="411">
        <v>-22045.612668790534</v>
      </c>
    </row>
    <row r="12" spans="2:18">
      <c r="B12" s="363" t="s">
        <v>121</v>
      </c>
      <c r="C12" s="364">
        <v>15242</v>
      </c>
      <c r="D12" s="365">
        <v>25287</v>
      </c>
      <c r="E12" s="365">
        <v>29320</v>
      </c>
      <c r="F12" s="365">
        <v>27191</v>
      </c>
      <c r="G12" s="405">
        <v>26190</v>
      </c>
      <c r="H12" s="364">
        <v>20356.5</v>
      </c>
      <c r="I12" s="365">
        <v>0</v>
      </c>
      <c r="J12" s="365">
        <v>0</v>
      </c>
      <c r="K12" s="365">
        <v>0</v>
      </c>
      <c r="L12" s="365">
        <v>0</v>
      </c>
      <c r="M12" s="365">
        <v>0</v>
      </c>
      <c r="N12" s="366">
        <v>0</v>
      </c>
    </row>
    <row r="13" spans="2:18">
      <c r="B13" s="367" t="s">
        <v>89</v>
      </c>
      <c r="C13" s="307">
        <v>15242</v>
      </c>
      <c r="D13" s="308">
        <v>25287</v>
      </c>
      <c r="E13" s="308">
        <v>29320</v>
      </c>
      <c r="F13" s="308">
        <v>27191</v>
      </c>
      <c r="G13" s="406">
        <v>26190</v>
      </c>
      <c r="H13" s="412">
        <v>20356.5</v>
      </c>
      <c r="I13" s="310">
        <v>0</v>
      </c>
      <c r="J13" s="310">
        <v>0</v>
      </c>
      <c r="K13" s="310">
        <v>0</v>
      </c>
      <c r="L13" s="310">
        <v>0</v>
      </c>
      <c r="M13" s="310">
        <v>0</v>
      </c>
      <c r="N13" s="311">
        <v>0</v>
      </c>
      <c r="Q13" s="362"/>
    </row>
    <row r="14" spans="2:18">
      <c r="B14" s="302" t="s">
        <v>122</v>
      </c>
      <c r="C14" s="303">
        <v>24598.562093139888</v>
      </c>
      <c r="D14" s="304">
        <v>12185.285935857792</v>
      </c>
      <c r="E14" s="304">
        <v>25725.499159944156</v>
      </c>
      <c r="F14" s="304">
        <v>41339.421271130697</v>
      </c>
      <c r="G14" s="407">
        <v>56546.34233537635</v>
      </c>
      <c r="H14" s="303">
        <v>28823.419763431535</v>
      </c>
      <c r="I14" s="304">
        <v>49800.578263395961</v>
      </c>
      <c r="J14" s="304">
        <v>46829.008320189976</v>
      </c>
      <c r="K14" s="304">
        <v>41667.956904293838</v>
      </c>
      <c r="L14" s="304">
        <v>25971.79723142452</v>
      </c>
      <c r="M14" s="304">
        <v>22702.2246712899</v>
      </c>
      <c r="N14" s="305">
        <v>22045.612668790534</v>
      </c>
    </row>
    <row r="15" spans="2:18">
      <c r="B15" s="306" t="s">
        <v>84</v>
      </c>
      <c r="C15" s="307">
        <v>12463</v>
      </c>
      <c r="D15" s="308">
        <v>529</v>
      </c>
      <c r="E15" s="308">
        <v>4204</v>
      </c>
      <c r="F15" s="308">
        <v>14160</v>
      </c>
      <c r="G15" s="406">
        <v>5714</v>
      </c>
      <c r="H15" s="412">
        <v>6447.2997389361117</v>
      </c>
      <c r="I15" s="310">
        <v>6390.2975538410046</v>
      </c>
      <c r="J15" s="310">
        <v>6055.0231141003642</v>
      </c>
      <c r="K15" s="310">
        <v>5739.754294426808</v>
      </c>
      <c r="L15" s="310">
        <v>5459.2314291633638</v>
      </c>
      <c r="M15" s="310">
        <v>5284.3804521371876</v>
      </c>
      <c r="N15" s="311">
        <v>5131.5413502039601</v>
      </c>
      <c r="O15" s="328">
        <f>SUM(H15:N15)</f>
        <v>40507.5279328088</v>
      </c>
    </row>
    <row r="16" spans="2:18">
      <c r="B16" s="306" t="s">
        <v>87</v>
      </c>
      <c r="C16" s="307">
        <v>8720.562093139888</v>
      </c>
      <c r="D16" s="308">
        <v>5140.2859358577916</v>
      </c>
      <c r="E16" s="308">
        <v>9493.4991599441564</v>
      </c>
      <c r="F16" s="308">
        <v>5625.4212711306973</v>
      </c>
      <c r="G16" s="406">
        <v>5175.3423353763465</v>
      </c>
      <c r="H16" s="412">
        <v>2386.1403739174848</v>
      </c>
      <c r="I16" s="310">
        <v>9460.1756468560325</v>
      </c>
      <c r="J16" s="310">
        <v>8963.8364602807123</v>
      </c>
      <c r="K16" s="310">
        <v>8497.1135283733947</v>
      </c>
      <c r="L16" s="310">
        <v>8081.8283939970788</v>
      </c>
      <c r="M16" s="310">
        <v>7822.9795781547282</v>
      </c>
      <c r="N16" s="311">
        <v>7596.7170703741649</v>
      </c>
      <c r="O16" s="328">
        <f t="shared" ref="O16:O21" si="0">SUM(H16:N16)</f>
        <v>52808.791051953594</v>
      </c>
      <c r="P16" s="362" t="s">
        <v>339</v>
      </c>
    </row>
    <row r="17" spans="2:20">
      <c r="B17" s="306" t="s">
        <v>93</v>
      </c>
      <c r="C17" s="307"/>
      <c r="D17" s="308"/>
      <c r="E17" s="308"/>
      <c r="F17" s="308">
        <v>2088</v>
      </c>
      <c r="G17" s="406">
        <v>25482</v>
      </c>
      <c r="H17" s="412">
        <v>664.63756877329797</v>
      </c>
      <c r="I17" s="310">
        <v>2635.0453690081963</v>
      </c>
      <c r="J17" s="310">
        <v>2496.7946299241657</v>
      </c>
      <c r="K17" s="308"/>
      <c r="L17" s="308"/>
      <c r="M17" s="308"/>
      <c r="N17" s="309"/>
      <c r="O17" s="328">
        <f t="shared" si="0"/>
        <v>5796.4775677056605</v>
      </c>
      <c r="P17" s="362" t="s">
        <v>338</v>
      </c>
    </row>
    <row r="18" spans="2:20">
      <c r="B18" s="306" t="s">
        <v>85</v>
      </c>
      <c r="C18" s="307">
        <v>3415</v>
      </c>
      <c r="D18" s="308">
        <v>6516</v>
      </c>
      <c r="E18" s="308">
        <v>12028</v>
      </c>
      <c r="F18" s="308">
        <v>8032</v>
      </c>
      <c r="G18" s="406">
        <v>4260</v>
      </c>
      <c r="H18" s="307">
        <v>2350.5405781708782</v>
      </c>
      <c r="I18" s="308">
        <v>14550.786476667749</v>
      </c>
      <c r="J18" s="308">
        <v>13787.362435354031</v>
      </c>
      <c r="K18" s="308">
        <v>13069.49143808511</v>
      </c>
      <c r="L18" s="308">
        <v>12430.73740826408</v>
      </c>
      <c r="M18" s="310">
        <v>9594.8646409979847</v>
      </c>
      <c r="N18" s="311">
        <v>9317.3542482124085</v>
      </c>
      <c r="O18" s="328">
        <f t="shared" si="0"/>
        <v>75101.137225752245</v>
      </c>
    </row>
    <row r="19" spans="2:20">
      <c r="B19" s="312" t="s">
        <v>127</v>
      </c>
      <c r="C19" s="307"/>
      <c r="D19" s="308">
        <v>2799</v>
      </c>
      <c r="E19" s="308">
        <v>8150</v>
      </c>
      <c r="F19" s="308">
        <v>3188</v>
      </c>
      <c r="G19" s="406">
        <v>665</v>
      </c>
      <c r="H19" s="307">
        <v>250</v>
      </c>
      <c r="I19" s="310">
        <v>10386.848126674386</v>
      </c>
      <c r="J19" s="310">
        <v>9841.8899839586866</v>
      </c>
      <c r="K19" s="310">
        <v>9329.4491591872575</v>
      </c>
      <c r="L19" s="310">
        <v>8873.4847267017049</v>
      </c>
      <c r="M19" s="310">
        <v>6151.5454159982828</v>
      </c>
      <c r="N19" s="311">
        <v>5973.6254714752895</v>
      </c>
      <c r="O19" s="328">
        <f t="shared" si="0"/>
        <v>50806.842883995603</v>
      </c>
      <c r="P19" s="362" t="s">
        <v>340</v>
      </c>
    </row>
    <row r="20" spans="2:20">
      <c r="B20" s="312" t="s">
        <v>128</v>
      </c>
      <c r="C20" s="307">
        <v>3415</v>
      </c>
      <c r="D20" s="308">
        <v>3717</v>
      </c>
      <c r="E20" s="308">
        <v>3878</v>
      </c>
      <c r="F20" s="308">
        <v>4844</v>
      </c>
      <c r="G20" s="406">
        <v>3595</v>
      </c>
      <c r="H20" s="412">
        <v>2100.5405781708782</v>
      </c>
      <c r="I20" s="310">
        <v>4163.938349993362</v>
      </c>
      <c r="J20" s="310">
        <v>3945.4724513953447</v>
      </c>
      <c r="K20" s="310">
        <v>3740.0422788978517</v>
      </c>
      <c r="L20" s="310">
        <v>3557.2526815623755</v>
      </c>
      <c r="M20" s="310">
        <v>3443.3192249997014</v>
      </c>
      <c r="N20" s="311">
        <v>3343.7287767371195</v>
      </c>
      <c r="O20" s="328">
        <f t="shared" si="0"/>
        <v>24294.294341756635</v>
      </c>
      <c r="P20" s="254" t="s">
        <v>197</v>
      </c>
    </row>
    <row r="21" spans="2:20" ht="15.75" thickBot="1">
      <c r="B21" s="306" t="s">
        <v>138</v>
      </c>
      <c r="C21" s="307"/>
      <c r="D21" s="308"/>
      <c r="E21" s="308"/>
      <c r="F21" s="460">
        <v>11434</v>
      </c>
      <c r="G21" s="461">
        <v>15915</v>
      </c>
      <c r="H21" s="412">
        <v>16974.80150363376</v>
      </c>
      <c r="I21" s="462">
        <v>16764.273217022979</v>
      </c>
      <c r="J21" s="462">
        <v>15525.9916805307</v>
      </c>
      <c r="K21" s="462">
        <v>14361.597643408528</v>
      </c>
      <c r="L21" s="463"/>
      <c r="M21" s="463"/>
      <c r="N21" s="464"/>
      <c r="O21" s="328">
        <f t="shared" si="0"/>
        <v>63626.664044595964</v>
      </c>
      <c r="P21" s="362" t="s">
        <v>337</v>
      </c>
      <c r="Q21" s="362" t="s">
        <v>347</v>
      </c>
    </row>
    <row r="22" spans="2:20" ht="15.75" thickBot="1">
      <c r="B22" s="313" t="s">
        <v>139</v>
      </c>
      <c r="C22" s="314"/>
      <c r="D22" s="315"/>
      <c r="E22" s="315">
        <v>2.8253215460984308E-2</v>
      </c>
      <c r="F22" s="316">
        <v>4.4780245797737234E-2</v>
      </c>
      <c r="G22" s="316">
        <v>6.0306031404225698E-2</v>
      </c>
      <c r="H22" s="413">
        <v>3.009772744575746E-2</v>
      </c>
      <c r="I22" s="316">
        <v>5.2466170302056796E-2</v>
      </c>
      <c r="J22" s="316">
        <v>5.2067318940432837E-2</v>
      </c>
      <c r="K22" s="316">
        <v>4.8873671393185956E-2</v>
      </c>
      <c r="L22" s="316">
        <v>3.2028496922134032E-2</v>
      </c>
      <c r="M22" s="316">
        <v>2.8922804350964882E-2</v>
      </c>
      <c r="N22" s="315">
        <v>2.8922804350964886E-2</v>
      </c>
    </row>
    <row r="23" spans="2:20">
      <c r="B23" s="317" t="s">
        <v>129</v>
      </c>
      <c r="C23" s="318"/>
      <c r="D23" s="319">
        <v>1.7700425080461071</v>
      </c>
      <c r="E23" s="319">
        <v>1.771151758846226</v>
      </c>
      <c r="F23" s="319">
        <v>1.7645417058379054</v>
      </c>
      <c r="G23" s="408">
        <v>1.763077855368544</v>
      </c>
      <c r="H23" s="414">
        <v>1.7603274542644431</v>
      </c>
      <c r="I23" s="321">
        <v>1.7575770531603423</v>
      </c>
      <c r="J23" s="321">
        <v>1.7548266520562414</v>
      </c>
      <c r="K23" s="321">
        <v>1.7520762509521406</v>
      </c>
      <c r="L23" s="321">
        <v>1.7493258498480397</v>
      </c>
      <c r="M23" s="321">
        <v>1.7465754487439389</v>
      </c>
      <c r="N23" s="320">
        <v>1.743825047639838</v>
      </c>
    </row>
    <row r="24" spans="2:20" ht="15.75" thickBot="1">
      <c r="B24" s="322" t="s">
        <v>132</v>
      </c>
      <c r="C24" s="323"/>
      <c r="D24" s="324">
        <v>7.1562441140276553E-3</v>
      </c>
      <c r="E24" s="324">
        <v>1.3029132481622943E-2</v>
      </c>
      <c r="F24" s="324">
        <v>8.5660367096052764E-3</v>
      </c>
      <c r="G24" s="409"/>
      <c r="H24" s="415"/>
      <c r="I24" s="326"/>
      <c r="J24" s="326"/>
      <c r="K24" s="326"/>
      <c r="L24" s="326"/>
      <c r="M24" s="326"/>
      <c r="N24" s="325"/>
    </row>
    <row r="25" spans="2:20" ht="15.75" thickBot="1">
      <c r="B25" s="327" t="s">
        <v>169</v>
      </c>
      <c r="C25" s="373"/>
      <c r="D25" s="374">
        <v>1</v>
      </c>
      <c r="E25" s="374">
        <v>1</v>
      </c>
      <c r="F25" s="374">
        <v>1</v>
      </c>
      <c r="G25" s="374">
        <v>1</v>
      </c>
      <c r="H25" s="374">
        <v>0.97347318284802919</v>
      </c>
      <c r="I25" s="374">
        <v>0.90613021768960889</v>
      </c>
      <c r="J25" s="374">
        <v>0.84406350803183972</v>
      </c>
      <c r="K25" s="374">
        <v>0.78913411186531635</v>
      </c>
      <c r="L25" s="374">
        <v>0.75106399565629745</v>
      </c>
      <c r="M25" s="374">
        <v>0.71732526968165533</v>
      </c>
      <c r="N25" s="375">
        <v>0.68528813244933584</v>
      </c>
    </row>
    <row r="26" spans="2:20" ht="15.75" thickBot="1">
      <c r="B26" s="378" t="s">
        <v>345</v>
      </c>
      <c r="C26" s="379">
        <v>0</v>
      </c>
      <c r="D26" s="379">
        <v>0</v>
      </c>
      <c r="E26" s="379">
        <v>0</v>
      </c>
      <c r="F26" s="379">
        <v>0</v>
      </c>
      <c r="G26" s="379">
        <v>0</v>
      </c>
      <c r="H26" s="379">
        <v>25865.219763428555</v>
      </c>
      <c r="I26" s="379">
        <v>93171.898026826093</v>
      </c>
      <c r="J26" s="379">
        <v>157507.0063470176</v>
      </c>
      <c r="K26" s="379">
        <v>216681.06325130549</v>
      </c>
      <c r="L26" s="379">
        <v>260158.96048273158</v>
      </c>
      <c r="M26" s="379">
        <v>300367.28515402297</v>
      </c>
      <c r="N26" s="380">
        <v>339918.99782281497</v>
      </c>
      <c r="O26" s="330"/>
      <c r="T26" s="330"/>
    </row>
    <row r="27" spans="2:20">
      <c r="B27" s="376"/>
      <c r="C27" s="377"/>
      <c r="D27" s="377"/>
      <c r="E27" s="377"/>
      <c r="F27" s="377"/>
      <c r="G27" s="377"/>
      <c r="H27" s="377"/>
      <c r="I27" s="377"/>
      <c r="J27" s="377"/>
      <c r="K27" s="377"/>
      <c r="L27" s="377"/>
      <c r="M27" s="377"/>
      <c r="N27" s="377"/>
      <c r="O27" s="330"/>
      <c r="T27" s="330"/>
    </row>
    <row r="28" spans="2:20">
      <c r="B28" s="331" t="s">
        <v>174</v>
      </c>
      <c r="C28" s="332" t="s">
        <v>173</v>
      </c>
      <c r="D28" s="333" t="s">
        <v>172</v>
      </c>
      <c r="E28" s="457"/>
      <c r="F28" s="328"/>
      <c r="G28" s="328"/>
      <c r="H28" s="335"/>
      <c r="I28" s="335"/>
      <c r="J28" s="335"/>
      <c r="K28" s="335"/>
      <c r="L28" s="335"/>
      <c r="M28" s="335"/>
      <c r="N28" s="335"/>
      <c r="O28" s="330"/>
      <c r="T28" s="330"/>
    </row>
    <row r="29" spans="2:20" ht="15.75" thickBot="1">
      <c r="D29" s="418"/>
      <c r="E29" s="419"/>
      <c r="F29" s="335"/>
      <c r="G29" s="328"/>
      <c r="H29" s="329"/>
      <c r="I29" s="329"/>
      <c r="J29" s="329"/>
      <c r="K29" s="329"/>
      <c r="L29" s="329"/>
      <c r="M29" s="329"/>
      <c r="N29" s="329"/>
      <c r="O29" s="330"/>
      <c r="T29" s="330"/>
    </row>
    <row r="30" spans="2:20" ht="15.75" thickBot="1">
      <c r="B30" s="60" t="s">
        <v>356</v>
      </c>
      <c r="C30" s="471"/>
      <c r="G30" s="334"/>
      <c r="O30" s="330"/>
      <c r="T30" s="330"/>
    </row>
    <row r="31" spans="2:20">
      <c r="B31" s="472" t="s">
        <v>121</v>
      </c>
      <c r="C31" s="369"/>
      <c r="D31" s="328"/>
      <c r="E31" s="328"/>
      <c r="F31" s="328"/>
      <c r="G31" s="328"/>
      <c r="O31" s="330"/>
      <c r="T31" s="330"/>
    </row>
    <row r="32" spans="2:20">
      <c r="B32" s="473" t="s">
        <v>89</v>
      </c>
      <c r="C32" s="370">
        <f>9/12</f>
        <v>0.75</v>
      </c>
      <c r="D32" s="1"/>
      <c r="O32" s="330"/>
      <c r="T32" s="330"/>
    </row>
    <row r="33" spans="2:20">
      <c r="B33" s="474" t="s">
        <v>122</v>
      </c>
      <c r="C33" s="371"/>
      <c r="D33" s="1"/>
      <c r="O33" s="330"/>
      <c r="T33" s="330"/>
    </row>
    <row r="34" spans="2:20" ht="15" customHeight="1">
      <c r="B34" s="475" t="s">
        <v>84</v>
      </c>
      <c r="C34" s="371">
        <v>1</v>
      </c>
      <c r="D34"/>
      <c r="E34" s="328"/>
      <c r="F34" s="328"/>
      <c r="G34" s="328"/>
      <c r="O34" s="330"/>
      <c r="T34" s="330"/>
    </row>
    <row r="35" spans="2:20">
      <c r="B35" s="475" t="s">
        <v>87</v>
      </c>
      <c r="C35" s="370">
        <f>3/12</f>
        <v>0.25</v>
      </c>
      <c r="I35" s="362"/>
      <c r="O35" s="330"/>
      <c r="T35" s="330"/>
    </row>
    <row r="36" spans="2:20">
      <c r="B36" s="475" t="s">
        <v>93</v>
      </c>
      <c r="C36" s="370">
        <f t="shared" ref="C36" si="1">3/12</f>
        <v>0.25</v>
      </c>
      <c r="I36" s="362"/>
      <c r="O36" s="330"/>
      <c r="P36" s="330"/>
      <c r="Q36" s="330"/>
      <c r="R36" s="330"/>
      <c r="S36" s="330"/>
      <c r="T36" s="330"/>
    </row>
    <row r="37" spans="2:20">
      <c r="B37" s="475" t="s">
        <v>85</v>
      </c>
      <c r="C37" s="371"/>
      <c r="O37" s="330"/>
      <c r="P37" s="330"/>
      <c r="Q37" s="330"/>
      <c r="R37" s="330"/>
      <c r="S37" s="330"/>
      <c r="T37" s="330"/>
    </row>
    <row r="38" spans="2:20">
      <c r="B38" s="476" t="s">
        <v>127</v>
      </c>
      <c r="C38" s="370">
        <v>0.5</v>
      </c>
    </row>
    <row r="39" spans="2:20">
      <c r="B39" s="476" t="s">
        <v>128</v>
      </c>
      <c r="C39" s="370">
        <v>0.5</v>
      </c>
    </row>
    <row r="40" spans="2:20" ht="15.75" thickBot="1">
      <c r="B40" s="477" t="s">
        <v>138</v>
      </c>
      <c r="C40" s="372">
        <v>1</v>
      </c>
    </row>
    <row r="41" spans="2:20">
      <c r="B41" s="362" t="s">
        <v>346</v>
      </c>
    </row>
    <row r="42" spans="2:20" ht="15.75" thickBot="1"/>
    <row r="43" spans="2:20" ht="18" customHeight="1" thickBot="1">
      <c r="B43" s="490" t="s">
        <v>348</v>
      </c>
      <c r="C43" s="491"/>
      <c r="D43" s="1"/>
      <c r="E43" s="1"/>
      <c r="F43" s="1"/>
    </row>
    <row r="44" spans="2:20" ht="30" customHeight="1">
      <c r="B44" s="535"/>
      <c r="C44" s="478">
        <v>23474</v>
      </c>
      <c r="D44" s="1"/>
      <c r="E44" s="1"/>
      <c r="F44" s="1"/>
    </row>
    <row r="45" spans="2:20" ht="30" customHeight="1">
      <c r="B45" s="536"/>
      <c r="C45" s="479">
        <v>0.22830245792494602</v>
      </c>
      <c r="D45" s="1"/>
      <c r="E45" s="1"/>
      <c r="F45" s="1"/>
    </row>
    <row r="46" spans="2:20" ht="30" customHeight="1">
      <c r="B46" s="416" t="s">
        <v>349</v>
      </c>
      <c r="C46" s="480">
        <v>930409.25</v>
      </c>
      <c r="D46" s="1"/>
      <c r="E46" s="1"/>
      <c r="F46" s="1"/>
    </row>
    <row r="47" spans="2:20" ht="30" customHeight="1">
      <c r="B47" s="536"/>
      <c r="C47" s="480">
        <v>212414.71865110559</v>
      </c>
      <c r="D47" s="1"/>
      <c r="E47" s="1"/>
      <c r="F47" s="1"/>
    </row>
    <row r="48" spans="2:20" ht="30" customHeight="1">
      <c r="B48" s="536"/>
      <c r="C48" s="479">
        <v>0.1105102327610188</v>
      </c>
      <c r="D48" s="1"/>
      <c r="E48" s="1"/>
      <c r="F48" s="1"/>
    </row>
    <row r="49" spans="2:6" ht="30" customHeight="1">
      <c r="B49" s="416" t="s">
        <v>350</v>
      </c>
      <c r="C49" s="480">
        <v>852564.4936529824</v>
      </c>
      <c r="D49" s="1"/>
      <c r="E49" s="1"/>
      <c r="F49" s="1"/>
    </row>
    <row r="50" spans="2:6" ht="30" customHeight="1">
      <c r="B50" s="416" t="s">
        <v>352</v>
      </c>
      <c r="C50" s="480">
        <v>94217.10063737123</v>
      </c>
      <c r="D50" s="330"/>
      <c r="E50" s="330"/>
    </row>
    <row r="51" spans="2:6" ht="30" customHeight="1">
      <c r="B51" s="416" t="s">
        <v>351</v>
      </c>
      <c r="C51" s="481">
        <v>90975.664044595978</v>
      </c>
    </row>
    <row r="52" spans="2:6" ht="30" customHeight="1">
      <c r="B52" s="416" t="s">
        <v>353</v>
      </c>
      <c r="C52" s="481">
        <v>957661</v>
      </c>
    </row>
    <row r="53" spans="2:6" ht="30" customHeight="1" thickBot="1">
      <c r="B53" s="483" t="s">
        <v>354</v>
      </c>
      <c r="C53" s="482">
        <v>105831.34001615003</v>
      </c>
    </row>
  </sheetData>
  <mergeCells count="3">
    <mergeCell ref="H2:N2"/>
    <mergeCell ref="C2:G2"/>
    <mergeCell ref="B43:C43"/>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B1:M30"/>
  <sheetViews>
    <sheetView zoomScale="55" zoomScaleNormal="55" workbookViewId="0">
      <selection activeCell="J28" sqref="J28"/>
    </sheetView>
  </sheetViews>
  <sheetFormatPr defaultColWidth="9.140625" defaultRowHeight="15"/>
  <cols>
    <col min="1" max="1" width="4.140625" style="1" customWidth="1"/>
    <col min="2" max="2" width="92.85546875" style="1" customWidth="1"/>
    <col min="3" max="4" width="9.140625" style="1"/>
    <col min="5" max="5" width="4.85546875" style="1" customWidth="1"/>
    <col min="6" max="6" width="46.5703125" style="1" customWidth="1"/>
    <col min="7" max="8" width="9.140625" style="1"/>
    <col min="9" max="9" width="4.42578125" style="1" customWidth="1"/>
    <col min="10" max="10" width="43.85546875" style="1" customWidth="1"/>
    <col min="11" max="16384" width="9.140625" style="1"/>
  </cols>
  <sheetData>
    <row r="1" spans="2:13" ht="15.75" thickBot="1"/>
    <row r="2" spans="2:13" ht="15.75" thickBot="1">
      <c r="B2" s="492" t="s">
        <v>192</v>
      </c>
      <c r="C2" s="493"/>
      <c r="D2" s="494"/>
      <c r="F2" s="492" t="s">
        <v>193</v>
      </c>
      <c r="G2" s="493"/>
      <c r="H2" s="494"/>
      <c r="J2" s="220" t="s">
        <v>188</v>
      </c>
      <c r="K2" s="218" t="s">
        <v>341</v>
      </c>
      <c r="L2" s="219" t="s">
        <v>187</v>
      </c>
    </row>
    <row r="3" spans="2:13" ht="15.75" thickBot="1">
      <c r="B3" s="161" t="s">
        <v>188</v>
      </c>
      <c r="C3" s="160" t="s">
        <v>74</v>
      </c>
      <c r="D3" s="162" t="s">
        <v>75</v>
      </c>
      <c r="F3" s="40" t="s">
        <v>188</v>
      </c>
      <c r="G3" s="147" t="s">
        <v>74</v>
      </c>
      <c r="H3" s="171" t="s">
        <v>75</v>
      </c>
      <c r="J3" s="528"/>
      <c r="K3" s="166">
        <v>23474</v>
      </c>
      <c r="L3" s="163">
        <v>0.85831291820541888</v>
      </c>
    </row>
    <row r="4" spans="2:13">
      <c r="B4" s="526"/>
      <c r="C4" s="77">
        <v>0</v>
      </c>
      <c r="D4" s="78">
        <v>0</v>
      </c>
      <c r="E4" s="157"/>
      <c r="F4" s="526"/>
      <c r="G4" s="77">
        <v>0</v>
      </c>
      <c r="H4" s="78">
        <v>6</v>
      </c>
      <c r="I4" s="157"/>
      <c r="J4" s="527"/>
      <c r="K4" s="167">
        <v>2972</v>
      </c>
      <c r="L4" s="164">
        <v>0.10866942118541811</v>
      </c>
    </row>
    <row r="5" spans="2:13">
      <c r="B5" s="527"/>
      <c r="C5" s="79">
        <v>2</v>
      </c>
      <c r="D5" s="80">
        <v>0</v>
      </c>
      <c r="E5" s="157"/>
      <c r="F5" s="527"/>
      <c r="G5" s="79">
        <v>0</v>
      </c>
      <c r="H5" s="80">
        <v>30</v>
      </c>
      <c r="I5" s="157"/>
      <c r="J5" s="527"/>
      <c r="K5" s="167">
        <v>510</v>
      </c>
      <c r="L5" s="164">
        <v>1.8647848184577133E-2</v>
      </c>
    </row>
    <row r="6" spans="2:13" ht="15.75" thickBot="1">
      <c r="B6" s="527"/>
      <c r="C6" s="79">
        <v>2</v>
      </c>
      <c r="D6" s="80">
        <v>1</v>
      </c>
      <c r="E6" s="157"/>
      <c r="F6" s="527"/>
      <c r="G6" s="79">
        <v>0</v>
      </c>
      <c r="H6" s="80">
        <v>544</v>
      </c>
      <c r="I6" s="157"/>
      <c r="J6" s="529"/>
      <c r="K6" s="168">
        <v>393</v>
      </c>
      <c r="L6" s="165">
        <v>1.4369812424585907E-2</v>
      </c>
    </row>
    <row r="7" spans="2:13">
      <c r="B7" s="527"/>
      <c r="C7" s="79">
        <v>0</v>
      </c>
      <c r="D7" s="80">
        <v>17</v>
      </c>
      <c r="E7" s="157"/>
      <c r="F7" s="527"/>
      <c r="G7" s="79">
        <v>0</v>
      </c>
      <c r="H7" s="80">
        <v>1064</v>
      </c>
      <c r="I7" s="157"/>
      <c r="J7" s="159"/>
      <c r="K7" s="221"/>
      <c r="L7" s="222"/>
      <c r="M7" s="2"/>
    </row>
    <row r="8" spans="2:13">
      <c r="B8" s="527"/>
      <c r="C8" s="79">
        <v>2</v>
      </c>
      <c r="D8" s="80">
        <v>13</v>
      </c>
      <c r="E8" s="157"/>
      <c r="F8" s="527"/>
      <c r="G8" s="79">
        <v>0</v>
      </c>
      <c r="H8" s="80">
        <v>9</v>
      </c>
      <c r="I8" s="157"/>
      <c r="J8" s="2"/>
      <c r="K8" s="2"/>
      <c r="L8" s="2"/>
      <c r="M8" s="2"/>
    </row>
    <row r="9" spans="2:13">
      <c r="B9" s="527"/>
      <c r="C9" s="79">
        <v>4</v>
      </c>
      <c r="D9" s="80">
        <v>10</v>
      </c>
      <c r="E9" s="157"/>
      <c r="F9" s="527"/>
      <c r="G9" s="79">
        <v>208</v>
      </c>
      <c r="H9" s="80">
        <v>9094</v>
      </c>
      <c r="I9" s="157"/>
    </row>
    <row r="10" spans="2:13">
      <c r="B10" s="527"/>
      <c r="C10" s="79">
        <v>0</v>
      </c>
      <c r="D10" s="80">
        <v>2</v>
      </c>
      <c r="E10" s="157"/>
      <c r="F10" s="527"/>
      <c r="G10" s="79">
        <v>0</v>
      </c>
      <c r="H10" s="80">
        <v>227</v>
      </c>
      <c r="I10" s="157"/>
    </row>
    <row r="11" spans="2:13">
      <c r="B11" s="527"/>
      <c r="C11" s="79">
        <v>1152</v>
      </c>
      <c r="D11" s="80">
        <v>789</v>
      </c>
      <c r="E11" s="157"/>
      <c r="F11" s="527"/>
      <c r="G11" s="79">
        <v>520</v>
      </c>
      <c r="H11" s="80">
        <v>7517</v>
      </c>
      <c r="I11" s="157"/>
    </row>
    <row r="12" spans="2:13">
      <c r="B12" s="527"/>
      <c r="C12" s="79">
        <v>2</v>
      </c>
      <c r="D12" s="80">
        <v>508</v>
      </c>
      <c r="E12" s="157"/>
      <c r="F12" s="527"/>
      <c r="G12" s="79">
        <v>2</v>
      </c>
      <c r="H12" s="80">
        <v>424</v>
      </c>
      <c r="I12" s="157"/>
    </row>
    <row r="13" spans="2:13">
      <c r="B13" s="527"/>
      <c r="C13" s="79">
        <v>2</v>
      </c>
      <c r="D13" s="80">
        <v>47</v>
      </c>
      <c r="E13" s="157"/>
      <c r="F13" s="527"/>
      <c r="G13" s="79">
        <v>0</v>
      </c>
      <c r="H13" s="80">
        <v>111</v>
      </c>
      <c r="I13" s="157"/>
    </row>
    <row r="14" spans="2:13">
      <c r="B14" s="527"/>
      <c r="C14" s="79">
        <v>274</v>
      </c>
      <c r="D14" s="80">
        <v>757</v>
      </c>
      <c r="E14" s="157"/>
      <c r="F14" s="527"/>
      <c r="G14" s="79">
        <v>1358</v>
      </c>
      <c r="H14" s="80">
        <v>5056</v>
      </c>
      <c r="I14" s="157"/>
      <c r="J14" s="157"/>
      <c r="K14" s="157"/>
      <c r="L14" s="157"/>
    </row>
    <row r="15" spans="2:13">
      <c r="B15" s="527"/>
      <c r="C15" s="79">
        <v>6</v>
      </c>
      <c r="D15" s="80">
        <v>142</v>
      </c>
      <c r="E15" s="157"/>
      <c r="F15" s="527"/>
      <c r="G15" s="79">
        <v>0</v>
      </c>
      <c r="H15" s="80">
        <v>0</v>
      </c>
      <c r="I15" s="157"/>
      <c r="J15" s="157"/>
      <c r="K15" s="157"/>
      <c r="L15" s="157"/>
    </row>
    <row r="16" spans="2:13">
      <c r="B16" s="527"/>
      <c r="C16" s="79">
        <v>2</v>
      </c>
      <c r="D16" s="80">
        <v>2</v>
      </c>
      <c r="E16" s="157"/>
      <c r="F16" s="527"/>
      <c r="G16" s="79">
        <v>0</v>
      </c>
      <c r="H16" s="80">
        <v>6</v>
      </c>
      <c r="I16" s="157"/>
      <c r="J16" s="157"/>
      <c r="K16" s="157"/>
      <c r="L16" s="157"/>
    </row>
    <row r="17" spans="2:12">
      <c r="B17" s="527"/>
      <c r="C17" s="79">
        <v>9950</v>
      </c>
      <c r="D17" s="80">
        <v>13524</v>
      </c>
      <c r="E17" s="157"/>
      <c r="F17" s="527"/>
      <c r="G17" s="79">
        <v>0</v>
      </c>
      <c r="H17" s="80">
        <v>1</v>
      </c>
      <c r="I17" s="157"/>
      <c r="J17" s="157"/>
      <c r="K17" s="157"/>
      <c r="L17" s="157"/>
    </row>
    <row r="18" spans="2:12">
      <c r="B18" s="527"/>
      <c r="C18" s="79">
        <v>0</v>
      </c>
      <c r="D18" s="80">
        <v>5</v>
      </c>
      <c r="E18" s="157"/>
      <c r="F18" s="527"/>
      <c r="G18" s="79">
        <v>0</v>
      </c>
      <c r="H18" s="80">
        <v>1</v>
      </c>
      <c r="I18" s="157"/>
      <c r="J18" s="157"/>
      <c r="K18" s="157"/>
      <c r="L18" s="157"/>
    </row>
    <row r="19" spans="2:12">
      <c r="B19" s="527"/>
      <c r="C19" s="79">
        <v>0</v>
      </c>
      <c r="D19" s="80">
        <v>6</v>
      </c>
      <c r="E19" s="157"/>
      <c r="F19" s="527"/>
      <c r="G19" s="79">
        <v>0</v>
      </c>
      <c r="H19" s="80">
        <v>87</v>
      </c>
      <c r="I19" s="157"/>
      <c r="J19" s="157"/>
      <c r="K19" s="157"/>
      <c r="L19" s="157"/>
    </row>
    <row r="20" spans="2:12">
      <c r="B20" s="527"/>
      <c r="C20" s="79">
        <v>0</v>
      </c>
      <c r="D20" s="80">
        <v>1</v>
      </c>
      <c r="E20" s="157"/>
      <c r="F20" s="527"/>
      <c r="G20" s="79">
        <v>0</v>
      </c>
      <c r="H20" s="80">
        <v>1305</v>
      </c>
      <c r="I20" s="157"/>
      <c r="J20" s="157"/>
      <c r="K20" s="157"/>
      <c r="L20" s="157"/>
    </row>
    <row r="21" spans="2:12" ht="15.75" thickBot="1">
      <c r="B21" s="527"/>
      <c r="C21" s="79">
        <v>8</v>
      </c>
      <c r="D21" s="80">
        <v>32</v>
      </c>
      <c r="E21" s="157"/>
      <c r="F21" s="158" t="s">
        <v>6</v>
      </c>
      <c r="G21" s="169">
        <f>SUM(I_RetailerStrategy!C56:F56)*2</f>
        <v>2088</v>
      </c>
      <c r="H21" s="170">
        <f>SUM(I_RetailerStrategy!G56:R56)</f>
        <v>25482</v>
      </c>
      <c r="I21" s="157"/>
      <c r="J21" s="157"/>
      <c r="K21" s="157"/>
      <c r="L21" s="157"/>
    </row>
    <row r="22" spans="2:12">
      <c r="B22" s="527"/>
      <c r="C22" s="79">
        <v>14</v>
      </c>
      <c r="D22" s="80">
        <v>17</v>
      </c>
      <c r="E22" s="157"/>
      <c r="F22" s="157"/>
      <c r="G22" s="157"/>
      <c r="H22" s="157"/>
      <c r="I22" s="157"/>
      <c r="J22" s="157"/>
      <c r="K22" s="157"/>
      <c r="L22" s="157"/>
    </row>
    <row r="23" spans="2:12">
      <c r="B23" s="527"/>
      <c r="C23" s="79">
        <v>2</v>
      </c>
      <c r="D23" s="80">
        <v>0</v>
      </c>
      <c r="E23" s="157"/>
      <c r="F23" s="157"/>
      <c r="G23" s="157"/>
      <c r="H23" s="157"/>
      <c r="I23" s="157"/>
      <c r="J23" s="157"/>
      <c r="K23" s="157"/>
      <c r="L23" s="157"/>
    </row>
    <row r="24" spans="2:12">
      <c r="B24" s="527"/>
      <c r="C24" s="79">
        <v>2</v>
      </c>
      <c r="D24" s="80">
        <v>16</v>
      </c>
      <c r="E24" s="157"/>
      <c r="F24" s="157"/>
      <c r="G24" s="157"/>
      <c r="H24" s="157"/>
      <c r="I24" s="157"/>
      <c r="J24" s="157"/>
      <c r="K24" s="157"/>
      <c r="L24" s="157"/>
    </row>
    <row r="25" spans="2:12">
      <c r="B25" s="527"/>
      <c r="C25" s="79">
        <v>8</v>
      </c>
      <c r="D25" s="80">
        <v>3</v>
      </c>
      <c r="E25" s="157"/>
      <c r="F25" s="157"/>
      <c r="G25" s="157"/>
      <c r="H25" s="157"/>
      <c r="I25" s="157"/>
      <c r="J25" s="157"/>
      <c r="K25" s="157"/>
      <c r="L25" s="157"/>
    </row>
    <row r="26" spans="2:12">
      <c r="B26" s="527"/>
      <c r="C26" s="79">
        <v>2</v>
      </c>
      <c r="D26" s="80">
        <v>23</v>
      </c>
      <c r="E26" s="157"/>
      <c r="F26" s="157"/>
      <c r="G26" s="157"/>
      <c r="H26" s="157"/>
      <c r="I26" s="157"/>
      <c r="J26" s="157"/>
      <c r="K26" s="157"/>
      <c r="L26" s="157"/>
    </row>
    <row r="27" spans="2:12" ht="15.75" thickBot="1">
      <c r="B27" s="158" t="s">
        <v>6</v>
      </c>
      <c r="C27" s="169">
        <v>11434</v>
      </c>
      <c r="D27" s="170">
        <v>15915</v>
      </c>
      <c r="E27" s="157"/>
      <c r="F27" s="157"/>
      <c r="G27" s="157"/>
      <c r="H27" s="157"/>
      <c r="I27" s="157"/>
      <c r="J27" s="157"/>
      <c r="K27" s="157"/>
      <c r="L27" s="157"/>
    </row>
    <row r="28" spans="2:12">
      <c r="B28" s="157"/>
      <c r="C28" s="525"/>
      <c r="D28" s="174">
        <v>2391</v>
      </c>
      <c r="E28" s="157"/>
      <c r="F28" s="157"/>
      <c r="G28" s="157"/>
      <c r="H28" s="157"/>
      <c r="I28" s="157"/>
      <c r="J28" s="157"/>
      <c r="K28" s="157"/>
      <c r="L28" s="157"/>
    </row>
    <row r="29" spans="2:12">
      <c r="B29" s="157"/>
      <c r="C29" s="157"/>
      <c r="D29" s="157"/>
      <c r="E29" s="157"/>
      <c r="F29" s="157"/>
      <c r="G29" s="157"/>
      <c r="H29" s="157"/>
      <c r="I29" s="157"/>
      <c r="J29" s="157"/>
      <c r="K29" s="157"/>
      <c r="L29" s="157"/>
    </row>
    <row r="30" spans="2:12">
      <c r="B30" s="157"/>
      <c r="C30" s="157"/>
      <c r="D30" s="157"/>
      <c r="E30" s="157"/>
      <c r="F30" s="157"/>
      <c r="G30" s="157"/>
      <c r="H30" s="157"/>
      <c r="I30" s="157"/>
      <c r="J30" s="157"/>
      <c r="K30" s="157"/>
      <c r="L30" s="157"/>
    </row>
  </sheetData>
  <mergeCells count="2">
    <mergeCell ref="B2:D2"/>
    <mergeCell ref="F2:H2"/>
  </mergeCell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N5"/>
  <sheetViews>
    <sheetView workbookViewId="0">
      <selection activeCell="B2" sqref="B2:N2"/>
    </sheetView>
  </sheetViews>
  <sheetFormatPr defaultRowHeight="15"/>
  <cols>
    <col min="1" max="1" width="3.42578125" style="1" customWidth="1"/>
    <col min="2" max="16384" width="9.140625" style="1"/>
  </cols>
  <sheetData>
    <row r="1" spans="2:14" ht="15.75" thickBot="1"/>
    <row r="2" spans="2:14">
      <c r="B2" s="495" t="s">
        <v>359</v>
      </c>
      <c r="C2" s="496"/>
      <c r="D2" s="496"/>
      <c r="E2" s="496"/>
      <c r="F2" s="496"/>
      <c r="G2" s="496"/>
      <c r="H2" s="496"/>
      <c r="I2" s="496"/>
      <c r="J2" s="496"/>
      <c r="K2" s="496"/>
      <c r="L2" s="496"/>
      <c r="M2" s="496"/>
      <c r="N2" s="497"/>
    </row>
    <row r="3" spans="2:14" ht="15.75" thickBot="1">
      <c r="B3" s="42"/>
      <c r="C3" s="43" t="s">
        <v>325</v>
      </c>
      <c r="D3" s="43" t="s">
        <v>326</v>
      </c>
      <c r="E3" s="43" t="s">
        <v>327</v>
      </c>
      <c r="F3" s="43" t="s">
        <v>328</v>
      </c>
      <c r="G3" s="43" t="s">
        <v>329</v>
      </c>
      <c r="H3" s="43" t="s">
        <v>330</v>
      </c>
      <c r="I3" s="43" t="s">
        <v>331</v>
      </c>
      <c r="J3" s="43" t="s">
        <v>332</v>
      </c>
      <c r="K3" s="43" t="s">
        <v>333</v>
      </c>
      <c r="L3" s="43" t="s">
        <v>334</v>
      </c>
      <c r="M3" s="43" t="s">
        <v>335</v>
      </c>
      <c r="N3" s="44" t="s">
        <v>336</v>
      </c>
    </row>
    <row r="4" spans="2:14">
      <c r="B4" s="74" t="s">
        <v>75</v>
      </c>
      <c r="C4" s="468"/>
      <c r="D4" s="468"/>
      <c r="E4" s="468"/>
      <c r="F4" s="468"/>
      <c r="G4" s="468"/>
      <c r="H4" s="468"/>
      <c r="I4" s="468">
        <f>I_RetailerStrategy!C32</f>
        <v>181</v>
      </c>
      <c r="J4" s="468">
        <f>I_RetailerStrategy!D32</f>
        <v>335</v>
      </c>
      <c r="K4" s="468">
        <f>I_RetailerStrategy!E32</f>
        <v>741</v>
      </c>
      <c r="L4" s="468">
        <f>I_RetailerStrategy!F32</f>
        <v>1138</v>
      </c>
      <c r="M4" s="468">
        <f>I_RetailerStrategy!G32</f>
        <v>1907</v>
      </c>
      <c r="N4" s="358">
        <f>I_RetailerStrategy!H32</f>
        <v>1415</v>
      </c>
    </row>
    <row r="5" spans="2:14" ht="15.75" thickBot="1">
      <c r="B5" s="76" t="s">
        <v>74</v>
      </c>
      <c r="C5" s="470">
        <f>I_RetailerStrategy!I32</f>
        <v>1973</v>
      </c>
      <c r="D5" s="469">
        <f>I_RetailerStrategy!J32</f>
        <v>2513</v>
      </c>
      <c r="E5" s="469">
        <f>I_RetailerStrategy!K32</f>
        <v>2317</v>
      </c>
      <c r="F5" s="469">
        <f>I_RetailerStrategy!L32</f>
        <v>2677</v>
      </c>
      <c r="G5" s="469">
        <f>I_RetailerStrategy!M32</f>
        <v>3477</v>
      </c>
      <c r="H5" s="469">
        <f>I_RetailerStrategy!N32</f>
        <v>1119</v>
      </c>
      <c r="I5" s="469">
        <f>I_RetailerStrategy!O32</f>
        <v>71</v>
      </c>
      <c r="J5" s="469">
        <f>I_RetailerStrategy!P32</f>
        <v>162</v>
      </c>
      <c r="K5" s="469">
        <f>I_RetailerStrategy!Q32</f>
        <v>194</v>
      </c>
      <c r="L5" s="469">
        <f>I_RetailerStrategy!R32</f>
        <v>212</v>
      </c>
      <c r="M5" s="469">
        <f>I_RetailerStrategy!S32</f>
        <v>842</v>
      </c>
      <c r="N5" s="360">
        <f>I_RetailerStrategy!T32</f>
        <v>358</v>
      </c>
    </row>
  </sheetData>
  <mergeCells count="1">
    <mergeCell ref="B2:N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G16"/>
  <sheetViews>
    <sheetView workbookViewId="0">
      <selection activeCell="G3" sqref="G3"/>
    </sheetView>
  </sheetViews>
  <sheetFormatPr defaultRowHeight="15"/>
  <cols>
    <col min="1" max="1" width="9.140625" style="1" customWidth="1"/>
    <col min="2" max="16384" width="9.140625" style="1"/>
  </cols>
  <sheetData>
    <row r="1" spans="2:7" ht="15.75" thickBot="1"/>
    <row r="2" spans="2:7" ht="15.75" thickBot="1">
      <c r="B2" s="402" t="s">
        <v>135</v>
      </c>
      <c r="C2" s="403" t="s">
        <v>344</v>
      </c>
      <c r="D2" s="403" t="s">
        <v>343</v>
      </c>
      <c r="E2" s="404" t="s">
        <v>342</v>
      </c>
      <c r="G2" s="402" t="s">
        <v>358</v>
      </c>
    </row>
    <row r="3" spans="2:7" ht="15.75" thickBot="1">
      <c r="B3" s="74">
        <v>2001</v>
      </c>
      <c r="C3" s="465">
        <v>1.4746113989637299</v>
      </c>
      <c r="D3" s="465"/>
      <c r="E3" s="238"/>
      <c r="G3" s="368" t="s">
        <v>191</v>
      </c>
    </row>
    <row r="4" spans="2:7">
      <c r="B4" s="75">
        <f t="shared" ref="B4:B16" si="0">B3+1</f>
        <v>2002</v>
      </c>
      <c r="C4" s="466">
        <v>1.6572538860103601</v>
      </c>
      <c r="D4" s="466">
        <v>1.46476683937823</v>
      </c>
      <c r="E4" s="239"/>
    </row>
    <row r="5" spans="2:7">
      <c r="B5" s="75">
        <f t="shared" si="0"/>
        <v>2003</v>
      </c>
      <c r="C5" s="466">
        <v>1.3948186528497399</v>
      </c>
      <c r="D5" s="466">
        <v>1.4443005181347099</v>
      </c>
      <c r="E5" s="239"/>
    </row>
    <row r="6" spans="2:7">
      <c r="B6" s="75">
        <f t="shared" si="0"/>
        <v>2004</v>
      </c>
      <c r="C6" s="466">
        <v>1.3948186528497399</v>
      </c>
      <c r="D6" s="466">
        <v>1.43626943005181</v>
      </c>
      <c r="E6" s="239"/>
    </row>
    <row r="7" spans="2:7">
      <c r="B7" s="75">
        <f t="shared" si="0"/>
        <v>2005</v>
      </c>
      <c r="C7" s="466">
        <v>1.51632124352331</v>
      </c>
      <c r="D7" s="466">
        <v>1.4054404145077699</v>
      </c>
      <c r="E7" s="239"/>
    </row>
    <row r="8" spans="2:7">
      <c r="B8" s="75">
        <f t="shared" si="0"/>
        <v>2006</v>
      </c>
      <c r="C8" s="466">
        <v>1.56865284974093</v>
      </c>
      <c r="D8" s="466">
        <v>1.3751295336787499</v>
      </c>
      <c r="E8" s="239"/>
    </row>
    <row r="9" spans="2:7">
      <c r="B9" s="75">
        <f t="shared" si="0"/>
        <v>2007</v>
      </c>
      <c r="C9" s="466">
        <v>1.5585492227979201</v>
      </c>
      <c r="D9" s="466">
        <v>1.3160621761658</v>
      </c>
      <c r="E9" s="239"/>
    </row>
    <row r="10" spans="2:7">
      <c r="B10" s="75">
        <f t="shared" si="0"/>
        <v>2008</v>
      </c>
      <c r="C10" s="466">
        <v>1.28575129533679</v>
      </c>
      <c r="D10" s="466">
        <v>1.3559585492227999</v>
      </c>
      <c r="E10" s="239"/>
    </row>
    <row r="11" spans="2:7">
      <c r="B11" s="75">
        <f t="shared" si="0"/>
        <v>2009</v>
      </c>
      <c r="C11" s="466">
        <v>1.2352331606217599</v>
      </c>
      <c r="D11" s="466">
        <v>4.79093264248705</v>
      </c>
      <c r="E11" s="239">
        <v>0.44777270751846998</v>
      </c>
    </row>
    <row r="12" spans="2:7">
      <c r="B12" s="75">
        <f t="shared" si="0"/>
        <v>2010</v>
      </c>
      <c r="C12" s="466">
        <v>1.8113989637305701</v>
      </c>
      <c r="D12" s="466">
        <v>4.7808290155440396</v>
      </c>
      <c r="E12" s="239">
        <v>0.44629508909169902</v>
      </c>
    </row>
    <row r="13" spans="2:7">
      <c r="B13" s="75">
        <f t="shared" si="0"/>
        <v>2011</v>
      </c>
      <c r="C13" s="466">
        <v>2.5090673575129498</v>
      </c>
      <c r="D13" s="466">
        <v>4.7518134715025901</v>
      </c>
      <c r="E13" s="239">
        <v>0.44609952194697999</v>
      </c>
    </row>
    <row r="14" spans="2:7">
      <c r="B14" s="75">
        <f t="shared" si="0"/>
        <v>2012</v>
      </c>
      <c r="C14" s="466">
        <v>2.9940414507772002</v>
      </c>
      <c r="D14" s="466">
        <v>2.2668393782383398</v>
      </c>
      <c r="E14" s="239">
        <v>0.25459582790091201</v>
      </c>
    </row>
    <row r="15" spans="2:7">
      <c r="B15" s="75">
        <f t="shared" si="0"/>
        <v>2013</v>
      </c>
      <c r="C15" s="466">
        <v>4.1665803108808301</v>
      </c>
      <c r="D15" s="466">
        <v>1.2461139896372999</v>
      </c>
      <c r="E15" s="239">
        <v>0.26228813559322001</v>
      </c>
    </row>
    <row r="16" spans="2:7" ht="15.75" thickBot="1">
      <c r="B16" s="76">
        <f t="shared" si="0"/>
        <v>2014</v>
      </c>
      <c r="C16" s="467"/>
      <c r="D16" s="467">
        <v>1.23652849740933</v>
      </c>
      <c r="E16" s="240">
        <v>8.2627118644067299E-2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B1:AV57"/>
  <sheetViews>
    <sheetView zoomScale="70" zoomScaleNormal="70" workbookViewId="0">
      <selection activeCell="F4" sqref="F4"/>
    </sheetView>
  </sheetViews>
  <sheetFormatPr defaultColWidth="9.140625" defaultRowHeight="15"/>
  <cols>
    <col min="1" max="1" width="3.7109375" style="336" customWidth="1"/>
    <col min="2" max="2" width="22" style="336" customWidth="1"/>
    <col min="3" max="3" width="25" style="336" bestFit="1" customWidth="1"/>
    <col min="4" max="11" width="11.140625" style="336" customWidth="1"/>
    <col min="12" max="12" width="10.7109375" style="336" customWidth="1"/>
    <col min="13" max="13" width="10.28515625" style="336" customWidth="1"/>
    <col min="14" max="15" width="10.7109375" style="336" customWidth="1"/>
    <col min="16" max="22" width="11.140625" style="336" customWidth="1"/>
    <col min="23" max="23" width="15" style="336" customWidth="1"/>
    <col min="24" max="24" width="14.7109375" style="336" customWidth="1"/>
    <col min="25" max="25" width="9.7109375" style="336" customWidth="1"/>
    <col min="26" max="26" width="6.7109375" style="336" customWidth="1"/>
    <col min="27" max="27" width="14.140625" style="336" customWidth="1"/>
    <col min="28" max="28" width="10.85546875" style="336" customWidth="1"/>
    <col min="29" max="29" width="13.28515625" style="336" customWidth="1"/>
    <col min="30" max="31" width="17.28515625" style="336" customWidth="1"/>
    <col min="32" max="32" width="10.140625" style="336" customWidth="1"/>
    <col min="33" max="33" width="13.28515625" style="336" customWidth="1"/>
    <col min="34" max="34" width="10.140625" style="336" customWidth="1"/>
    <col min="35" max="35" width="10" style="336" customWidth="1"/>
    <col min="36" max="36" width="14.42578125" style="336" customWidth="1"/>
    <col min="37" max="37" width="13.7109375" style="336" customWidth="1"/>
    <col min="38" max="38" width="6.28515625" style="336" customWidth="1"/>
    <col min="39" max="39" width="13.7109375" style="336" customWidth="1"/>
    <col min="40" max="40" width="18.28515625" style="336" customWidth="1"/>
    <col min="41" max="41" width="6.140625" style="336" customWidth="1"/>
    <col min="42" max="42" width="21.140625" style="336" customWidth="1"/>
    <col min="43" max="43" width="10.28515625" style="336" customWidth="1"/>
    <col min="44" max="44" width="19.140625" style="336" customWidth="1"/>
    <col min="45" max="45" width="14.28515625" style="336" customWidth="1"/>
    <col min="46" max="46" width="14.85546875" style="336" customWidth="1"/>
    <col min="47" max="47" width="14.140625" style="336" customWidth="1"/>
    <col min="48" max="48" width="21.7109375" style="336" customWidth="1"/>
    <col min="49" max="49" width="10" style="336" customWidth="1"/>
    <col min="50" max="50" width="21.140625" style="336" customWidth="1"/>
    <col min="51" max="51" width="9.7109375" style="336" customWidth="1"/>
    <col min="52" max="52" width="17.28515625" style="336" customWidth="1"/>
    <col min="53" max="53" width="15.5703125" style="336" customWidth="1"/>
    <col min="54" max="54" width="14.7109375" style="336" customWidth="1"/>
    <col min="55" max="55" width="23.7109375" style="336" customWidth="1"/>
    <col min="56" max="56" width="17.7109375" style="336" customWidth="1"/>
    <col min="57" max="57" width="10.28515625" style="336" customWidth="1"/>
    <col min="58" max="58" width="14.28515625" style="336" customWidth="1"/>
    <col min="59" max="59" width="17.7109375" style="336" bestFit="1" customWidth="1"/>
    <col min="60" max="60" width="18.42578125" style="336" customWidth="1"/>
    <col min="61" max="61" width="14.7109375" style="336" bestFit="1" customWidth="1"/>
    <col min="62" max="62" width="11.28515625" style="336" customWidth="1"/>
    <col min="63" max="63" width="17.7109375" style="336" bestFit="1" customWidth="1"/>
    <col min="64" max="64" width="10.140625" style="336" bestFit="1" customWidth="1"/>
    <col min="65" max="65" width="9.28515625" style="336" bestFit="1" customWidth="1"/>
    <col min="66" max="66" width="9.7109375" style="336" bestFit="1" customWidth="1"/>
    <col min="67" max="67" width="9.28515625" style="336" bestFit="1" customWidth="1"/>
    <col min="68" max="68" width="10.85546875" style="336" bestFit="1" customWidth="1"/>
    <col min="69" max="69" width="12.5703125" style="336" bestFit="1" customWidth="1"/>
    <col min="70" max="70" width="11.28515625" style="336" bestFit="1" customWidth="1"/>
    <col min="71" max="16384" width="9.140625" style="336"/>
  </cols>
  <sheetData>
    <row r="1" spans="2:26" ht="15.75" thickBot="1"/>
    <row r="2" spans="2:26" ht="21.75" thickBot="1">
      <c r="B2" s="337" t="s">
        <v>170</v>
      </c>
      <c r="Y2" s="338" t="s">
        <v>20</v>
      </c>
      <c r="Z2" s="339" t="s">
        <v>254</v>
      </c>
    </row>
    <row r="3" spans="2:26" ht="15.75" thickBot="1">
      <c r="Y3" s="368" t="s">
        <v>191</v>
      </c>
      <c r="Z3" s="340" t="s">
        <v>255</v>
      </c>
    </row>
    <row r="4" spans="2:26">
      <c r="B4" s="157" t="s">
        <v>161</v>
      </c>
      <c r="C4" s="157" t="s">
        <v>164</v>
      </c>
    </row>
    <row r="5" spans="2:26" ht="15.75" thickBot="1">
      <c r="B5" s="157" t="s">
        <v>162</v>
      </c>
      <c r="C5" s="157" t="s">
        <v>163</v>
      </c>
    </row>
    <row r="6" spans="2:26" ht="15.75" thickBot="1">
      <c r="B6" s="343"/>
    </row>
    <row r="7" spans="2:26" ht="15.75" thickBot="1">
      <c r="B7" s="521" t="s">
        <v>167</v>
      </c>
      <c r="C7" s="521" t="s">
        <v>12</v>
      </c>
      <c r="D7" s="522"/>
      <c r="E7" s="523"/>
      <c r="F7" s="523"/>
      <c r="G7" s="523"/>
      <c r="H7" s="523"/>
      <c r="I7" s="523"/>
      <c r="J7" s="523"/>
      <c r="K7" s="523"/>
      <c r="L7" s="523"/>
      <c r="M7" s="523"/>
      <c r="N7" s="523"/>
      <c r="O7" s="523"/>
      <c r="P7" s="523"/>
      <c r="Q7" s="523"/>
      <c r="R7" s="523"/>
      <c r="S7" s="523"/>
      <c r="T7" s="523"/>
      <c r="U7" s="523"/>
      <c r="V7" s="523"/>
      <c r="W7" s="524"/>
    </row>
    <row r="8" spans="2:26" ht="15.75" thickBot="1">
      <c r="B8" s="521" t="s">
        <v>13</v>
      </c>
      <c r="C8" s="522" t="s">
        <v>142</v>
      </c>
      <c r="D8" s="523" t="s">
        <v>143</v>
      </c>
      <c r="E8" s="523" t="s">
        <v>144</v>
      </c>
      <c r="F8" s="523" t="s">
        <v>145</v>
      </c>
      <c r="G8" s="523" t="s">
        <v>146</v>
      </c>
      <c r="H8" s="523" t="s">
        <v>147</v>
      </c>
      <c r="I8" s="523" t="s">
        <v>148</v>
      </c>
      <c r="J8" s="523" t="s">
        <v>149</v>
      </c>
      <c r="K8" s="523" t="s">
        <v>150</v>
      </c>
      <c r="L8" s="523" t="s">
        <v>151</v>
      </c>
      <c r="M8" s="523" t="s">
        <v>152</v>
      </c>
      <c r="N8" s="523" t="s">
        <v>153</v>
      </c>
      <c r="O8" s="523" t="s">
        <v>154</v>
      </c>
      <c r="P8" s="523" t="s">
        <v>155</v>
      </c>
      <c r="Q8" s="523" t="s">
        <v>156</v>
      </c>
      <c r="R8" s="523" t="s">
        <v>157</v>
      </c>
      <c r="S8" s="523" t="s">
        <v>158</v>
      </c>
      <c r="T8" s="523" t="s">
        <v>159</v>
      </c>
      <c r="U8" s="523" t="s">
        <v>160</v>
      </c>
      <c r="V8" s="524" t="s">
        <v>166</v>
      </c>
      <c r="W8" s="521" t="s">
        <v>6</v>
      </c>
    </row>
    <row r="9" spans="2:26">
      <c r="B9" s="530"/>
      <c r="C9" s="511"/>
      <c r="D9" s="512"/>
      <c r="E9" s="512"/>
      <c r="F9" s="512"/>
      <c r="G9" s="512"/>
      <c r="H9" s="512"/>
      <c r="I9" s="512"/>
      <c r="J9" s="512"/>
      <c r="K9" s="512"/>
      <c r="L9" s="512"/>
      <c r="M9" s="512"/>
      <c r="N9" s="512"/>
      <c r="O9" s="512"/>
      <c r="P9" s="512"/>
      <c r="Q9" s="512"/>
      <c r="R9" s="512"/>
      <c r="S9" s="512"/>
      <c r="T9" s="512"/>
      <c r="U9" s="512">
        <v>1</v>
      </c>
      <c r="V9" s="512"/>
      <c r="W9" s="513">
        <v>1</v>
      </c>
    </row>
    <row r="10" spans="2:26">
      <c r="B10" s="531"/>
      <c r="C10" s="514"/>
      <c r="D10" s="515"/>
      <c r="E10" s="515"/>
      <c r="F10" s="515"/>
      <c r="G10" s="515"/>
      <c r="H10" s="515">
        <v>1</v>
      </c>
      <c r="I10" s="515"/>
      <c r="J10" s="515"/>
      <c r="K10" s="515"/>
      <c r="L10" s="515"/>
      <c r="M10" s="515"/>
      <c r="N10" s="515"/>
      <c r="O10" s="515"/>
      <c r="P10" s="515"/>
      <c r="Q10" s="515"/>
      <c r="R10" s="515"/>
      <c r="S10" s="515"/>
      <c r="T10" s="515"/>
      <c r="U10" s="515"/>
      <c r="V10" s="515"/>
      <c r="W10" s="516">
        <v>1</v>
      </c>
    </row>
    <row r="11" spans="2:26">
      <c r="B11" s="531"/>
      <c r="C11" s="514"/>
      <c r="D11" s="515"/>
      <c r="E11" s="515"/>
      <c r="F11" s="515">
        <v>1</v>
      </c>
      <c r="G11" s="515"/>
      <c r="H11" s="515"/>
      <c r="I11" s="515"/>
      <c r="J11" s="515"/>
      <c r="K11" s="515"/>
      <c r="L11" s="515">
        <v>1</v>
      </c>
      <c r="M11" s="515"/>
      <c r="N11" s="515"/>
      <c r="O11" s="515"/>
      <c r="P11" s="515"/>
      <c r="Q11" s="515"/>
      <c r="R11" s="515"/>
      <c r="S11" s="515"/>
      <c r="T11" s="515"/>
      <c r="U11" s="515"/>
      <c r="V11" s="515"/>
      <c r="W11" s="516">
        <v>2</v>
      </c>
    </row>
    <row r="12" spans="2:26">
      <c r="B12" s="531"/>
      <c r="C12" s="514"/>
      <c r="D12" s="515"/>
      <c r="E12" s="515"/>
      <c r="F12" s="515"/>
      <c r="G12" s="515"/>
      <c r="H12" s="515"/>
      <c r="I12" s="515"/>
      <c r="J12" s="515">
        <v>2</v>
      </c>
      <c r="K12" s="515">
        <v>1</v>
      </c>
      <c r="L12" s="515"/>
      <c r="M12" s="515"/>
      <c r="N12" s="515"/>
      <c r="O12" s="515"/>
      <c r="P12" s="515">
        <v>4</v>
      </c>
      <c r="Q12" s="515">
        <v>1</v>
      </c>
      <c r="R12" s="515">
        <v>4</v>
      </c>
      <c r="S12" s="515">
        <v>4</v>
      </c>
      <c r="T12" s="515">
        <v>1</v>
      </c>
      <c r="U12" s="515">
        <v>1</v>
      </c>
      <c r="V12" s="515">
        <v>1</v>
      </c>
      <c r="W12" s="516">
        <v>19</v>
      </c>
    </row>
    <row r="13" spans="2:26">
      <c r="B13" s="531"/>
      <c r="C13" s="514">
        <v>1</v>
      </c>
      <c r="D13" s="515"/>
      <c r="E13" s="515"/>
      <c r="F13" s="515"/>
      <c r="G13" s="515"/>
      <c r="H13" s="515"/>
      <c r="I13" s="515">
        <v>1</v>
      </c>
      <c r="J13" s="515">
        <v>2</v>
      </c>
      <c r="K13" s="515"/>
      <c r="L13" s="515">
        <v>2</v>
      </c>
      <c r="M13" s="515">
        <v>1</v>
      </c>
      <c r="N13" s="515"/>
      <c r="O13" s="515"/>
      <c r="P13" s="515">
        <v>1</v>
      </c>
      <c r="Q13" s="515">
        <v>2</v>
      </c>
      <c r="R13" s="515">
        <v>4</v>
      </c>
      <c r="S13" s="515"/>
      <c r="T13" s="515"/>
      <c r="U13" s="515">
        <v>2</v>
      </c>
      <c r="V13" s="515">
        <v>2</v>
      </c>
      <c r="W13" s="516">
        <v>18</v>
      </c>
    </row>
    <row r="14" spans="2:26">
      <c r="B14" s="531"/>
      <c r="C14" s="514"/>
      <c r="D14" s="515">
        <v>1</v>
      </c>
      <c r="E14" s="515"/>
      <c r="F14" s="515"/>
      <c r="G14" s="515"/>
      <c r="H14" s="515">
        <v>1</v>
      </c>
      <c r="I14" s="515"/>
      <c r="J14" s="515"/>
      <c r="K14" s="515"/>
      <c r="L14" s="515"/>
      <c r="M14" s="515"/>
      <c r="N14" s="515"/>
      <c r="O14" s="515">
        <v>2</v>
      </c>
      <c r="P14" s="515">
        <v>4</v>
      </c>
      <c r="Q14" s="515">
        <v>2</v>
      </c>
      <c r="R14" s="515"/>
      <c r="S14" s="515">
        <v>2</v>
      </c>
      <c r="T14" s="515"/>
      <c r="U14" s="515">
        <v>1</v>
      </c>
      <c r="V14" s="515"/>
      <c r="W14" s="516">
        <v>13</v>
      </c>
    </row>
    <row r="15" spans="2:26">
      <c r="B15" s="531"/>
      <c r="C15" s="514"/>
      <c r="D15" s="515"/>
      <c r="E15" s="515"/>
      <c r="F15" s="515"/>
      <c r="G15" s="515"/>
      <c r="H15" s="515"/>
      <c r="I15" s="515"/>
      <c r="J15" s="515"/>
      <c r="K15" s="515"/>
      <c r="L15" s="515"/>
      <c r="M15" s="515"/>
      <c r="N15" s="515"/>
      <c r="O15" s="515"/>
      <c r="P15" s="515"/>
      <c r="Q15" s="515">
        <v>1</v>
      </c>
      <c r="R15" s="515"/>
      <c r="S15" s="515"/>
      <c r="T15" s="515">
        <v>1</v>
      </c>
      <c r="U15" s="515"/>
      <c r="V15" s="515"/>
      <c r="W15" s="516">
        <v>2</v>
      </c>
    </row>
    <row r="16" spans="2:26">
      <c r="B16" s="531"/>
      <c r="C16" s="514">
        <v>53</v>
      </c>
      <c r="D16" s="515">
        <v>75</v>
      </c>
      <c r="E16" s="515">
        <v>82</v>
      </c>
      <c r="F16" s="515">
        <v>87</v>
      </c>
      <c r="G16" s="515">
        <v>137</v>
      </c>
      <c r="H16" s="515">
        <v>142</v>
      </c>
      <c r="I16" s="515">
        <v>96</v>
      </c>
      <c r="J16" s="515">
        <v>104</v>
      </c>
      <c r="K16" s="515">
        <v>32</v>
      </c>
      <c r="L16" s="515">
        <v>34</v>
      </c>
      <c r="M16" s="515">
        <v>23</v>
      </c>
      <c r="N16" s="515">
        <v>9</v>
      </c>
      <c r="O16" s="515">
        <v>3</v>
      </c>
      <c r="P16" s="515">
        <v>9</v>
      </c>
      <c r="Q16" s="515">
        <v>7</v>
      </c>
      <c r="R16" s="515">
        <v>17</v>
      </c>
      <c r="S16" s="515">
        <v>344</v>
      </c>
      <c r="T16" s="515">
        <v>111</v>
      </c>
      <c r="U16" s="515">
        <v>26</v>
      </c>
      <c r="V16" s="515">
        <v>14</v>
      </c>
      <c r="W16" s="516">
        <v>1405</v>
      </c>
    </row>
    <row r="17" spans="2:43">
      <c r="B17" s="531"/>
      <c r="C17" s="514"/>
      <c r="D17" s="515"/>
      <c r="E17" s="515"/>
      <c r="F17" s="515"/>
      <c r="G17" s="515"/>
      <c r="H17" s="515">
        <v>1</v>
      </c>
      <c r="I17" s="515">
        <v>10</v>
      </c>
      <c r="J17" s="515">
        <v>53</v>
      </c>
      <c r="K17" s="515">
        <v>43</v>
      </c>
      <c r="L17" s="515">
        <v>68</v>
      </c>
      <c r="M17" s="515">
        <v>46</v>
      </c>
      <c r="N17" s="515">
        <v>46</v>
      </c>
      <c r="O17" s="515">
        <v>9</v>
      </c>
      <c r="P17" s="515">
        <v>30</v>
      </c>
      <c r="Q17" s="515">
        <v>22</v>
      </c>
      <c r="R17" s="515">
        <v>50</v>
      </c>
      <c r="S17" s="515">
        <v>77</v>
      </c>
      <c r="T17" s="515">
        <v>54</v>
      </c>
      <c r="U17" s="515">
        <v>7</v>
      </c>
      <c r="V17" s="515">
        <v>4</v>
      </c>
      <c r="W17" s="516">
        <v>520</v>
      </c>
    </row>
    <row r="18" spans="2:43">
      <c r="B18" s="531"/>
      <c r="C18" s="514"/>
      <c r="D18" s="515">
        <v>1</v>
      </c>
      <c r="E18" s="515"/>
      <c r="F18" s="515"/>
      <c r="G18" s="515"/>
      <c r="H18" s="515"/>
      <c r="I18" s="515"/>
      <c r="J18" s="515">
        <v>1</v>
      </c>
      <c r="K18" s="515">
        <v>1</v>
      </c>
      <c r="L18" s="515">
        <v>1</v>
      </c>
      <c r="M18" s="515"/>
      <c r="N18" s="515">
        <v>3</v>
      </c>
      <c r="O18" s="515"/>
      <c r="P18" s="515">
        <v>9</v>
      </c>
      <c r="Q18" s="515">
        <v>4</v>
      </c>
      <c r="R18" s="515">
        <v>14</v>
      </c>
      <c r="S18" s="515">
        <v>10</v>
      </c>
      <c r="T18" s="515">
        <v>4</v>
      </c>
      <c r="U18" s="515">
        <v>1</v>
      </c>
      <c r="V18" s="515">
        <v>1</v>
      </c>
      <c r="W18" s="516">
        <v>50</v>
      </c>
    </row>
    <row r="19" spans="2:43">
      <c r="B19" s="531"/>
      <c r="C19" s="514">
        <v>11</v>
      </c>
      <c r="D19" s="515">
        <v>11</v>
      </c>
      <c r="E19" s="515">
        <v>22</v>
      </c>
      <c r="F19" s="515">
        <v>17</v>
      </c>
      <c r="G19" s="515">
        <v>36</v>
      </c>
      <c r="H19" s="515">
        <v>40</v>
      </c>
      <c r="I19" s="515">
        <v>27</v>
      </c>
      <c r="J19" s="515">
        <v>83</v>
      </c>
      <c r="K19" s="515">
        <v>44</v>
      </c>
      <c r="L19" s="515">
        <v>30</v>
      </c>
      <c r="M19" s="515">
        <v>37</v>
      </c>
      <c r="N19" s="515">
        <v>20</v>
      </c>
      <c r="O19" s="515">
        <v>13</v>
      </c>
      <c r="P19" s="515">
        <v>8</v>
      </c>
      <c r="Q19" s="515">
        <v>12</v>
      </c>
      <c r="R19" s="515">
        <v>12</v>
      </c>
      <c r="S19" s="515">
        <v>351</v>
      </c>
      <c r="T19" s="515">
        <v>120</v>
      </c>
      <c r="U19" s="515">
        <v>30</v>
      </c>
      <c r="V19" s="515">
        <v>30</v>
      </c>
      <c r="W19" s="516">
        <v>954</v>
      </c>
    </row>
    <row r="20" spans="2:43">
      <c r="B20" s="531"/>
      <c r="C20" s="514"/>
      <c r="D20" s="515"/>
      <c r="E20" s="515"/>
      <c r="F20" s="515"/>
      <c r="G20" s="515"/>
      <c r="H20" s="515">
        <v>3</v>
      </c>
      <c r="I20" s="515"/>
      <c r="J20" s="515">
        <v>2</v>
      </c>
      <c r="K20" s="515">
        <v>7</v>
      </c>
      <c r="L20" s="515">
        <v>8</v>
      </c>
      <c r="M20" s="515">
        <v>1</v>
      </c>
      <c r="N20" s="515">
        <v>3</v>
      </c>
      <c r="O20" s="515">
        <v>4</v>
      </c>
      <c r="P20" s="515">
        <v>12</v>
      </c>
      <c r="Q20" s="515">
        <v>28</v>
      </c>
      <c r="R20" s="515">
        <v>33</v>
      </c>
      <c r="S20" s="515">
        <v>8</v>
      </c>
      <c r="T20" s="515">
        <v>36</v>
      </c>
      <c r="U20" s="515">
        <v>7</v>
      </c>
      <c r="V20" s="515">
        <v>8</v>
      </c>
      <c r="W20" s="516">
        <v>160</v>
      </c>
    </row>
    <row r="21" spans="2:43">
      <c r="B21" s="531"/>
      <c r="C21" s="514"/>
      <c r="D21" s="515"/>
      <c r="E21" s="515">
        <v>1</v>
      </c>
      <c r="F21" s="515"/>
      <c r="G21" s="515"/>
      <c r="H21" s="515"/>
      <c r="I21" s="515"/>
      <c r="J21" s="515"/>
      <c r="K21" s="515"/>
      <c r="L21" s="515"/>
      <c r="M21" s="515"/>
      <c r="N21" s="515"/>
      <c r="O21" s="515"/>
      <c r="P21" s="515"/>
      <c r="Q21" s="515"/>
      <c r="R21" s="515">
        <v>1</v>
      </c>
      <c r="S21" s="515">
        <v>1</v>
      </c>
      <c r="T21" s="515"/>
      <c r="U21" s="515"/>
      <c r="V21" s="515"/>
      <c r="W21" s="516">
        <v>3</v>
      </c>
    </row>
    <row r="22" spans="2:43">
      <c r="B22" s="531"/>
      <c r="C22" s="514">
        <v>113</v>
      </c>
      <c r="D22" s="515">
        <v>246</v>
      </c>
      <c r="E22" s="515">
        <v>631</v>
      </c>
      <c r="F22" s="515">
        <v>1032</v>
      </c>
      <c r="G22" s="515">
        <v>1730</v>
      </c>
      <c r="H22" s="515">
        <v>1223</v>
      </c>
      <c r="I22" s="515">
        <v>1835</v>
      </c>
      <c r="J22" s="515">
        <v>2264</v>
      </c>
      <c r="K22" s="515">
        <v>2179</v>
      </c>
      <c r="L22" s="515">
        <v>2513</v>
      </c>
      <c r="M22" s="515">
        <v>3360</v>
      </c>
      <c r="N22" s="515">
        <v>1035</v>
      </c>
      <c r="O22" s="515">
        <v>33</v>
      </c>
      <c r="P22" s="515">
        <v>72</v>
      </c>
      <c r="Q22" s="515">
        <v>103</v>
      </c>
      <c r="R22" s="515">
        <v>73</v>
      </c>
      <c r="S22" s="515">
        <v>36</v>
      </c>
      <c r="T22" s="515">
        <v>21</v>
      </c>
      <c r="U22" s="515">
        <v>27</v>
      </c>
      <c r="V22" s="515">
        <v>29</v>
      </c>
      <c r="W22" s="516">
        <v>18555</v>
      </c>
    </row>
    <row r="23" spans="2:43">
      <c r="B23" s="531"/>
      <c r="C23" s="514"/>
      <c r="D23" s="515"/>
      <c r="E23" s="515"/>
      <c r="F23" s="515"/>
      <c r="G23" s="515"/>
      <c r="H23" s="515"/>
      <c r="I23" s="515"/>
      <c r="J23" s="515"/>
      <c r="K23" s="515"/>
      <c r="L23" s="515">
        <v>1</v>
      </c>
      <c r="M23" s="515"/>
      <c r="N23" s="515"/>
      <c r="O23" s="515">
        <v>1</v>
      </c>
      <c r="P23" s="515"/>
      <c r="Q23" s="515"/>
      <c r="R23" s="515"/>
      <c r="S23" s="515">
        <v>2</v>
      </c>
      <c r="T23" s="515">
        <v>1</v>
      </c>
      <c r="U23" s="515">
        <v>2</v>
      </c>
      <c r="V23" s="515">
        <v>2</v>
      </c>
      <c r="W23" s="516">
        <v>9</v>
      </c>
    </row>
    <row r="24" spans="2:43">
      <c r="B24" s="531"/>
      <c r="C24" s="514"/>
      <c r="D24" s="515"/>
      <c r="E24" s="515"/>
      <c r="F24" s="515"/>
      <c r="G24" s="515"/>
      <c r="H24" s="515"/>
      <c r="I24" s="515"/>
      <c r="J24" s="515"/>
      <c r="K24" s="515"/>
      <c r="L24" s="515"/>
      <c r="M24" s="515">
        <v>1</v>
      </c>
      <c r="N24" s="515"/>
      <c r="O24" s="515"/>
      <c r="P24" s="515">
        <v>3</v>
      </c>
      <c r="Q24" s="515"/>
      <c r="R24" s="515"/>
      <c r="S24" s="515">
        <v>1</v>
      </c>
      <c r="T24" s="515">
        <v>1</v>
      </c>
      <c r="U24" s="515"/>
      <c r="V24" s="515">
        <v>1</v>
      </c>
      <c r="W24" s="516">
        <v>7</v>
      </c>
    </row>
    <row r="25" spans="2:43">
      <c r="B25" s="531"/>
      <c r="C25" s="514"/>
      <c r="D25" s="515"/>
      <c r="E25" s="515"/>
      <c r="F25" s="515"/>
      <c r="G25" s="515"/>
      <c r="H25" s="515"/>
      <c r="I25" s="515"/>
      <c r="J25" s="515"/>
      <c r="K25" s="515">
        <v>1</v>
      </c>
      <c r="L25" s="515"/>
      <c r="M25" s="515"/>
      <c r="N25" s="515"/>
      <c r="O25" s="515"/>
      <c r="P25" s="515"/>
      <c r="Q25" s="515"/>
      <c r="R25" s="515"/>
      <c r="S25" s="515"/>
      <c r="T25" s="515"/>
      <c r="U25" s="515"/>
      <c r="V25" s="515"/>
      <c r="W25" s="516">
        <v>1</v>
      </c>
    </row>
    <row r="26" spans="2:43">
      <c r="B26" s="531"/>
      <c r="C26" s="514">
        <v>1</v>
      </c>
      <c r="D26" s="515">
        <v>1</v>
      </c>
      <c r="E26" s="515">
        <v>2</v>
      </c>
      <c r="F26" s="515"/>
      <c r="G26" s="515"/>
      <c r="H26" s="515"/>
      <c r="I26" s="515"/>
      <c r="J26" s="515">
        <v>1</v>
      </c>
      <c r="K26" s="515">
        <v>6</v>
      </c>
      <c r="L26" s="515">
        <v>12</v>
      </c>
      <c r="M26" s="515">
        <v>5</v>
      </c>
      <c r="N26" s="515"/>
      <c r="O26" s="515">
        <v>3</v>
      </c>
      <c r="P26" s="515">
        <v>2</v>
      </c>
      <c r="Q26" s="515">
        <v>1</v>
      </c>
      <c r="R26" s="515"/>
      <c r="S26" s="515">
        <v>2</v>
      </c>
      <c r="T26" s="515"/>
      <c r="U26" s="515">
        <v>1</v>
      </c>
      <c r="V26" s="515"/>
      <c r="W26" s="516">
        <v>37</v>
      </c>
    </row>
    <row r="27" spans="2:43">
      <c r="B27" s="531"/>
      <c r="C27" s="514"/>
      <c r="D27" s="515"/>
      <c r="E27" s="515">
        <v>2</v>
      </c>
      <c r="F27" s="515">
        <v>1</v>
      </c>
      <c r="G27" s="515">
        <v>2</v>
      </c>
      <c r="H27" s="515">
        <v>2</v>
      </c>
      <c r="I27" s="515">
        <v>2</v>
      </c>
      <c r="J27" s="515">
        <v>1</v>
      </c>
      <c r="K27" s="515"/>
      <c r="L27" s="515">
        <v>1</v>
      </c>
      <c r="M27" s="515">
        <v>1</v>
      </c>
      <c r="N27" s="515">
        <v>3</v>
      </c>
      <c r="O27" s="515"/>
      <c r="P27" s="515">
        <v>1</v>
      </c>
      <c r="Q27" s="515">
        <v>2</v>
      </c>
      <c r="R27" s="515">
        <v>2</v>
      </c>
      <c r="S27" s="515">
        <v>2</v>
      </c>
      <c r="T27" s="515">
        <v>2</v>
      </c>
      <c r="U27" s="515">
        <v>2</v>
      </c>
      <c r="V27" s="515">
        <v>10</v>
      </c>
      <c r="W27" s="516">
        <v>36</v>
      </c>
    </row>
    <row r="28" spans="2:43">
      <c r="B28" s="531"/>
      <c r="C28" s="514"/>
      <c r="D28" s="515"/>
      <c r="E28" s="515"/>
      <c r="F28" s="515"/>
      <c r="G28" s="515"/>
      <c r="H28" s="515">
        <v>1</v>
      </c>
      <c r="I28" s="515"/>
      <c r="J28" s="515"/>
      <c r="K28" s="515"/>
      <c r="L28" s="515"/>
      <c r="M28" s="515"/>
      <c r="N28" s="515"/>
      <c r="O28" s="515"/>
      <c r="P28" s="515"/>
      <c r="Q28" s="515"/>
      <c r="R28" s="515"/>
      <c r="S28" s="515"/>
      <c r="T28" s="515"/>
      <c r="U28" s="515"/>
      <c r="V28" s="515"/>
      <c r="W28" s="516">
        <v>1</v>
      </c>
    </row>
    <row r="29" spans="2:43">
      <c r="B29" s="531"/>
      <c r="C29" s="514">
        <v>1</v>
      </c>
      <c r="D29" s="515"/>
      <c r="E29" s="515"/>
      <c r="F29" s="515"/>
      <c r="G29" s="515"/>
      <c r="H29" s="515"/>
      <c r="I29" s="515">
        <v>1</v>
      </c>
      <c r="J29" s="515"/>
      <c r="K29" s="515">
        <v>1</v>
      </c>
      <c r="L29" s="515">
        <v>5</v>
      </c>
      <c r="M29" s="515"/>
      <c r="N29" s="515"/>
      <c r="O29" s="515">
        <v>2</v>
      </c>
      <c r="P29" s="515">
        <v>4</v>
      </c>
      <c r="Q29" s="515">
        <v>1</v>
      </c>
      <c r="R29" s="515"/>
      <c r="S29" s="515">
        <v>2</v>
      </c>
      <c r="T29" s="515"/>
      <c r="U29" s="515">
        <v>1</v>
      </c>
      <c r="V29" s="515"/>
      <c r="W29" s="516">
        <v>18</v>
      </c>
    </row>
    <row r="30" spans="2:43">
      <c r="B30" s="531"/>
      <c r="C30" s="514">
        <v>1</v>
      </c>
      <c r="D30" s="515"/>
      <c r="E30" s="515">
        <v>1</v>
      </c>
      <c r="F30" s="515"/>
      <c r="G30" s="515">
        <v>1</v>
      </c>
      <c r="H30" s="515">
        <v>1</v>
      </c>
      <c r="I30" s="515"/>
      <c r="J30" s="515"/>
      <c r="K30" s="515">
        <v>2</v>
      </c>
      <c r="L30" s="515"/>
      <c r="M30" s="515"/>
      <c r="N30" s="515"/>
      <c r="O30" s="515">
        <v>1</v>
      </c>
      <c r="P30" s="515"/>
      <c r="Q30" s="515"/>
      <c r="R30" s="515"/>
      <c r="S30" s="515"/>
      <c r="T30" s="515"/>
      <c r="U30" s="515"/>
      <c r="V30" s="515"/>
      <c r="W30" s="516">
        <v>7</v>
      </c>
    </row>
    <row r="31" spans="2:43" ht="15.75" thickBot="1">
      <c r="B31" s="532"/>
      <c r="C31" s="514"/>
      <c r="D31" s="515"/>
      <c r="E31" s="515"/>
      <c r="F31" s="515"/>
      <c r="G31" s="515">
        <v>1</v>
      </c>
      <c r="H31" s="515"/>
      <c r="I31" s="515">
        <v>1</v>
      </c>
      <c r="J31" s="515"/>
      <c r="K31" s="515"/>
      <c r="L31" s="515">
        <v>1</v>
      </c>
      <c r="M31" s="515">
        <v>2</v>
      </c>
      <c r="N31" s="515"/>
      <c r="O31" s="515"/>
      <c r="P31" s="515">
        <v>3</v>
      </c>
      <c r="Q31" s="515">
        <v>8</v>
      </c>
      <c r="R31" s="515">
        <v>2</v>
      </c>
      <c r="S31" s="515"/>
      <c r="T31" s="515">
        <v>6</v>
      </c>
      <c r="U31" s="515">
        <v>3</v>
      </c>
      <c r="V31" s="515">
        <v>1</v>
      </c>
      <c r="W31" s="516">
        <v>28</v>
      </c>
    </row>
    <row r="32" spans="2:43" ht="15.75" thickBot="1">
      <c r="B32" s="520" t="s">
        <v>6</v>
      </c>
      <c r="C32" s="517">
        <v>181</v>
      </c>
      <c r="D32" s="518">
        <v>335</v>
      </c>
      <c r="E32" s="518">
        <v>741</v>
      </c>
      <c r="F32" s="518">
        <v>1138</v>
      </c>
      <c r="G32" s="518">
        <v>1907</v>
      </c>
      <c r="H32" s="518">
        <v>1415</v>
      </c>
      <c r="I32" s="518">
        <v>1973</v>
      </c>
      <c r="J32" s="518">
        <v>2513</v>
      </c>
      <c r="K32" s="518">
        <v>2317</v>
      </c>
      <c r="L32" s="518">
        <v>2677</v>
      </c>
      <c r="M32" s="518">
        <v>3477</v>
      </c>
      <c r="N32" s="518">
        <v>1119</v>
      </c>
      <c r="O32" s="518">
        <v>71</v>
      </c>
      <c r="P32" s="518">
        <v>162</v>
      </c>
      <c r="Q32" s="518">
        <v>194</v>
      </c>
      <c r="R32" s="518">
        <v>212</v>
      </c>
      <c r="S32" s="518">
        <v>842</v>
      </c>
      <c r="T32" s="518">
        <v>358</v>
      </c>
      <c r="U32" s="518">
        <v>112</v>
      </c>
      <c r="V32" s="518">
        <v>103</v>
      </c>
      <c r="W32" s="519">
        <v>21847</v>
      </c>
      <c r="AI32" s="381"/>
      <c r="AJ32" s="381"/>
      <c r="AK32" s="381"/>
      <c r="AL32" s="381"/>
      <c r="AM32" s="381"/>
      <c r="AN32" s="381"/>
      <c r="AO32" s="381"/>
      <c r="AP32" s="381"/>
      <c r="AQ32" s="381"/>
    </row>
    <row r="33" spans="2:48" ht="15.75" thickBot="1">
      <c r="X33" s="357"/>
      <c r="AI33" s="381"/>
      <c r="AJ33" s="381"/>
      <c r="AK33" s="381"/>
      <c r="AL33" s="381"/>
      <c r="AM33" s="381"/>
      <c r="AN33" s="381"/>
      <c r="AO33" s="381"/>
      <c r="AP33" s="381"/>
      <c r="AQ33" s="381"/>
    </row>
    <row r="34" spans="2:48">
      <c r="B34" s="341" t="s">
        <v>161</v>
      </c>
      <c r="C34" s="358" t="s">
        <v>164</v>
      </c>
      <c r="D34" s="359"/>
      <c r="E34" s="359"/>
      <c r="F34" s="359"/>
      <c r="G34" s="359"/>
      <c r="H34" s="359"/>
      <c r="I34" s="359"/>
      <c r="J34" s="359"/>
      <c r="K34" s="359"/>
      <c r="L34" s="359"/>
      <c r="M34" s="359"/>
      <c r="N34" s="359"/>
      <c r="O34" s="359"/>
      <c r="P34" s="359"/>
      <c r="Q34" s="359"/>
      <c r="R34" s="359"/>
      <c r="S34" s="359"/>
      <c r="T34" s="359"/>
      <c r="U34" s="359"/>
      <c r="V34" s="359"/>
    </row>
    <row r="35" spans="2:48" ht="15.75" thickBot="1">
      <c r="B35" s="342" t="s">
        <v>162</v>
      </c>
      <c r="C35" s="360" t="s">
        <v>165</v>
      </c>
      <c r="D35" s="359"/>
      <c r="E35" s="359"/>
      <c r="F35" s="359"/>
      <c r="G35" s="359"/>
      <c r="H35" s="359"/>
      <c r="I35" s="359"/>
      <c r="J35" s="359"/>
      <c r="K35" s="359"/>
      <c r="L35" s="359"/>
      <c r="M35" s="359"/>
      <c r="N35" s="359"/>
      <c r="O35" s="359"/>
      <c r="P35" s="359"/>
      <c r="Q35" s="359"/>
      <c r="R35" s="359"/>
      <c r="S35" s="359"/>
      <c r="T35" s="359"/>
      <c r="U35" s="359"/>
      <c r="V35" s="361"/>
    </row>
    <row r="36" spans="2:48" ht="15.75" thickBot="1">
      <c r="B36" s="359"/>
      <c r="C36" s="359"/>
      <c r="D36" s="359"/>
      <c r="E36" s="359"/>
      <c r="F36" s="359"/>
      <c r="G36" s="359"/>
      <c r="H36" s="359"/>
      <c r="I36" s="359"/>
      <c r="J36" s="359"/>
      <c r="K36" s="359"/>
      <c r="L36" s="359"/>
      <c r="M36" s="359"/>
      <c r="N36" s="359"/>
      <c r="O36" s="359"/>
      <c r="P36" s="359"/>
      <c r="Q36" s="359"/>
      <c r="R36" s="359"/>
      <c r="S36" s="359"/>
      <c r="T36" s="359"/>
      <c r="U36" s="359"/>
      <c r="V36" s="361"/>
      <c r="AA36" s="382"/>
      <c r="AB36" s="382"/>
      <c r="AC36" s="382"/>
      <c r="AD36" s="382"/>
      <c r="AE36" s="382"/>
      <c r="AF36" s="382"/>
      <c r="AG36" s="382"/>
      <c r="AH36" s="382"/>
      <c r="AI36" s="382"/>
      <c r="AJ36" s="382"/>
      <c r="AK36" s="382"/>
      <c r="AL36" s="382"/>
      <c r="AM36" s="382"/>
      <c r="AN36" s="382"/>
      <c r="AO36" s="382"/>
      <c r="AP36" s="382"/>
      <c r="AQ36" s="382"/>
      <c r="AR36" s="382"/>
      <c r="AS36" s="382"/>
      <c r="AT36" s="382"/>
      <c r="AU36" s="382"/>
      <c r="AV36" s="382"/>
    </row>
    <row r="37" spans="2:48">
      <c r="B37" s="344" t="s">
        <v>167</v>
      </c>
      <c r="C37" s="345" t="s">
        <v>12</v>
      </c>
      <c r="D37" s="345"/>
      <c r="E37" s="345"/>
      <c r="F37" s="345"/>
      <c r="G37" s="345"/>
      <c r="H37" s="345"/>
      <c r="I37" s="345"/>
      <c r="J37" s="345"/>
      <c r="K37" s="345"/>
      <c r="L37" s="345"/>
      <c r="M37" s="345"/>
      <c r="N37" s="345"/>
      <c r="O37" s="345"/>
      <c r="P37" s="345"/>
      <c r="Q37" s="345"/>
      <c r="R37" s="345"/>
      <c r="S37" s="345"/>
      <c r="T37" s="345"/>
      <c r="U37" s="346"/>
      <c r="V37" s="361"/>
      <c r="AA37" s="382"/>
      <c r="AB37" s="383"/>
      <c r="AC37" s="383"/>
      <c r="AD37" s="383"/>
      <c r="AE37" s="383"/>
      <c r="AF37" s="383"/>
      <c r="AG37" s="383"/>
      <c r="AH37" s="383"/>
      <c r="AI37" s="383"/>
      <c r="AJ37" s="383"/>
      <c r="AK37" s="383"/>
      <c r="AL37" s="383"/>
      <c r="AM37" s="383"/>
      <c r="AN37" s="383"/>
      <c r="AO37" s="383"/>
      <c r="AP37" s="383"/>
      <c r="AQ37" s="383"/>
      <c r="AR37" s="383"/>
      <c r="AS37" s="383"/>
      <c r="AT37" s="383"/>
      <c r="AU37" s="383"/>
      <c r="AV37" s="382"/>
    </row>
    <row r="38" spans="2:48" ht="15.75" thickBot="1">
      <c r="B38" s="347" t="s">
        <v>13</v>
      </c>
      <c r="C38" s="348" t="s">
        <v>144</v>
      </c>
      <c r="D38" s="348" t="s">
        <v>145</v>
      </c>
      <c r="E38" s="348" t="s">
        <v>146</v>
      </c>
      <c r="F38" s="348" t="s">
        <v>147</v>
      </c>
      <c r="G38" s="348" t="s">
        <v>148</v>
      </c>
      <c r="H38" s="348" t="s">
        <v>149</v>
      </c>
      <c r="I38" s="348" t="s">
        <v>150</v>
      </c>
      <c r="J38" s="348" t="s">
        <v>151</v>
      </c>
      <c r="K38" s="348" t="s">
        <v>152</v>
      </c>
      <c r="L38" s="348" t="s">
        <v>153</v>
      </c>
      <c r="M38" s="348" t="s">
        <v>154</v>
      </c>
      <c r="N38" s="348" t="s">
        <v>155</v>
      </c>
      <c r="O38" s="348" t="s">
        <v>156</v>
      </c>
      <c r="P38" s="348" t="s">
        <v>157</v>
      </c>
      <c r="Q38" s="348" t="s">
        <v>158</v>
      </c>
      <c r="R38" s="348" t="s">
        <v>159</v>
      </c>
      <c r="S38" s="348" t="s">
        <v>160</v>
      </c>
      <c r="T38" s="348" t="s">
        <v>166</v>
      </c>
      <c r="U38" s="349" t="s">
        <v>6</v>
      </c>
      <c r="V38" s="361"/>
      <c r="AA38" s="382"/>
      <c r="AB38" s="384"/>
      <c r="AC38" s="384"/>
      <c r="AD38" s="384"/>
      <c r="AE38" s="384"/>
      <c r="AF38" s="384"/>
      <c r="AG38" s="384"/>
      <c r="AH38" s="384"/>
      <c r="AI38" s="384"/>
      <c r="AJ38" s="384"/>
      <c r="AK38" s="384"/>
      <c r="AL38" s="384"/>
      <c r="AM38" s="384"/>
      <c r="AN38" s="384"/>
      <c r="AO38" s="384"/>
      <c r="AP38" s="384"/>
      <c r="AQ38" s="384"/>
      <c r="AR38" s="384"/>
      <c r="AS38" s="384"/>
      <c r="AT38" s="384"/>
      <c r="AU38" s="384"/>
      <c r="AV38" s="382"/>
    </row>
    <row r="39" spans="2:48">
      <c r="B39" s="533"/>
      <c r="C39" s="350"/>
      <c r="D39" s="350"/>
      <c r="E39" s="350"/>
      <c r="F39" s="350"/>
      <c r="G39" s="350"/>
      <c r="H39" s="350"/>
      <c r="I39" s="350"/>
      <c r="J39" s="350">
        <v>1</v>
      </c>
      <c r="K39" s="350"/>
      <c r="L39" s="350">
        <v>1</v>
      </c>
      <c r="M39" s="350"/>
      <c r="N39" s="350"/>
      <c r="O39" s="350">
        <v>2</v>
      </c>
      <c r="P39" s="350">
        <v>1</v>
      </c>
      <c r="Q39" s="350">
        <v>1</v>
      </c>
      <c r="R39" s="350"/>
      <c r="S39" s="350"/>
      <c r="T39" s="350"/>
      <c r="U39" s="351">
        <v>6</v>
      </c>
      <c r="V39" s="361"/>
      <c r="AA39" s="382"/>
      <c r="AB39" s="382"/>
      <c r="AC39" s="382"/>
      <c r="AD39" s="382"/>
      <c r="AE39" s="382"/>
      <c r="AF39" s="382"/>
      <c r="AG39" s="382"/>
      <c r="AH39" s="382"/>
      <c r="AI39" s="382"/>
      <c r="AJ39" s="382"/>
      <c r="AK39" s="382"/>
      <c r="AL39" s="382"/>
      <c r="AM39" s="382"/>
      <c r="AN39" s="382"/>
      <c r="AO39" s="382"/>
      <c r="AP39" s="382"/>
      <c r="AQ39" s="382"/>
      <c r="AR39" s="382"/>
      <c r="AS39" s="382"/>
      <c r="AT39" s="382"/>
      <c r="AU39" s="382"/>
      <c r="AV39" s="382"/>
    </row>
    <row r="40" spans="2:48">
      <c r="B40" s="534"/>
      <c r="C40" s="352"/>
      <c r="D40" s="352"/>
      <c r="E40" s="352"/>
      <c r="F40" s="352"/>
      <c r="G40" s="352"/>
      <c r="H40" s="352"/>
      <c r="I40" s="352"/>
      <c r="J40" s="352"/>
      <c r="K40" s="352"/>
      <c r="L40" s="352"/>
      <c r="M40" s="352"/>
      <c r="N40" s="352">
        <v>13</v>
      </c>
      <c r="O40" s="352">
        <v>3</v>
      </c>
      <c r="P40" s="352">
        <v>10</v>
      </c>
      <c r="Q40" s="352">
        <v>4</v>
      </c>
      <c r="R40" s="352"/>
      <c r="S40" s="352">
        <v>2</v>
      </c>
      <c r="T40" s="352"/>
      <c r="U40" s="353">
        <v>32</v>
      </c>
      <c r="V40" s="359"/>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82"/>
    </row>
    <row r="41" spans="2:48">
      <c r="B41" s="534"/>
      <c r="C41" s="352"/>
      <c r="D41" s="352"/>
      <c r="E41" s="352"/>
      <c r="F41" s="352"/>
      <c r="G41" s="352"/>
      <c r="H41" s="352"/>
      <c r="I41" s="352"/>
      <c r="J41" s="352"/>
      <c r="K41" s="352"/>
      <c r="L41" s="352">
        <v>28</v>
      </c>
      <c r="M41" s="352">
        <v>62</v>
      </c>
      <c r="N41" s="352">
        <v>75</v>
      </c>
      <c r="O41" s="352">
        <v>154</v>
      </c>
      <c r="P41" s="352">
        <v>90</v>
      </c>
      <c r="Q41" s="352">
        <v>89</v>
      </c>
      <c r="R41" s="352">
        <v>46</v>
      </c>
      <c r="S41" s="352">
        <v>46</v>
      </c>
      <c r="T41" s="352">
        <v>10</v>
      </c>
      <c r="U41" s="353">
        <v>600</v>
      </c>
      <c r="V41" s="359"/>
    </row>
    <row r="42" spans="2:48">
      <c r="B42" s="534"/>
      <c r="C42" s="352"/>
      <c r="D42" s="352"/>
      <c r="E42" s="352"/>
      <c r="F42" s="352"/>
      <c r="G42" s="352"/>
      <c r="H42" s="352"/>
      <c r="I42" s="352"/>
      <c r="J42" s="352"/>
      <c r="K42" s="352">
        <v>2</v>
      </c>
      <c r="L42" s="352">
        <v>56</v>
      </c>
      <c r="M42" s="352">
        <v>169</v>
      </c>
      <c r="N42" s="352">
        <v>204</v>
      </c>
      <c r="O42" s="352">
        <v>282</v>
      </c>
      <c r="P42" s="352">
        <v>139</v>
      </c>
      <c r="Q42" s="352">
        <v>147</v>
      </c>
      <c r="R42" s="352">
        <v>65</v>
      </c>
      <c r="S42" s="352">
        <v>30</v>
      </c>
      <c r="T42" s="352">
        <v>19</v>
      </c>
      <c r="U42" s="353">
        <v>1113</v>
      </c>
      <c r="V42" s="359"/>
    </row>
    <row r="43" spans="2:48">
      <c r="B43" s="534"/>
      <c r="C43" s="352"/>
      <c r="D43" s="352"/>
      <c r="E43" s="352"/>
      <c r="F43" s="352"/>
      <c r="G43" s="352"/>
      <c r="H43" s="352"/>
      <c r="I43" s="352"/>
      <c r="J43" s="352"/>
      <c r="K43" s="352"/>
      <c r="L43" s="352"/>
      <c r="M43" s="352">
        <v>2</v>
      </c>
      <c r="N43" s="352">
        <v>2</v>
      </c>
      <c r="O43" s="352">
        <v>1</v>
      </c>
      <c r="P43" s="352">
        <v>3</v>
      </c>
      <c r="Q43" s="352">
        <v>1</v>
      </c>
      <c r="R43" s="352"/>
      <c r="S43" s="352"/>
      <c r="T43" s="352"/>
      <c r="U43" s="353">
        <v>9</v>
      </c>
      <c r="V43" s="359"/>
    </row>
    <row r="44" spans="2:48">
      <c r="B44" s="534"/>
      <c r="C44" s="352"/>
      <c r="D44" s="352">
        <v>4</v>
      </c>
      <c r="E44" s="352">
        <v>24</v>
      </c>
      <c r="F44" s="352">
        <v>76</v>
      </c>
      <c r="G44" s="352">
        <v>223</v>
      </c>
      <c r="H44" s="352">
        <v>802</v>
      </c>
      <c r="I44" s="352">
        <v>686</v>
      </c>
      <c r="J44" s="352">
        <v>823</v>
      </c>
      <c r="K44" s="352">
        <v>1072</v>
      </c>
      <c r="L44" s="352">
        <v>854</v>
      </c>
      <c r="M44" s="352">
        <v>737</v>
      </c>
      <c r="N44" s="352">
        <v>781</v>
      </c>
      <c r="O44" s="352">
        <v>943</v>
      </c>
      <c r="P44" s="352">
        <v>1165</v>
      </c>
      <c r="Q44" s="352">
        <v>746</v>
      </c>
      <c r="R44" s="352">
        <v>262</v>
      </c>
      <c r="S44" s="352">
        <v>351</v>
      </c>
      <c r="T44" s="352">
        <v>123</v>
      </c>
      <c r="U44" s="353">
        <v>9672</v>
      </c>
      <c r="V44" s="359"/>
    </row>
    <row r="45" spans="2:48">
      <c r="B45" s="534"/>
      <c r="C45" s="352"/>
      <c r="D45" s="352"/>
      <c r="E45" s="352"/>
      <c r="F45" s="352"/>
      <c r="G45" s="352">
        <v>4</v>
      </c>
      <c r="H45" s="352">
        <v>16</v>
      </c>
      <c r="I45" s="352">
        <v>8</v>
      </c>
      <c r="J45" s="352">
        <v>20</v>
      </c>
      <c r="K45" s="352">
        <v>11</v>
      </c>
      <c r="L45" s="352">
        <v>13</v>
      </c>
      <c r="M45" s="352">
        <v>26</v>
      </c>
      <c r="N45" s="352">
        <v>6</v>
      </c>
      <c r="O45" s="352">
        <v>26</v>
      </c>
      <c r="P45" s="352">
        <v>29</v>
      </c>
      <c r="Q45" s="352">
        <v>48</v>
      </c>
      <c r="R45" s="352">
        <v>20</v>
      </c>
      <c r="S45" s="352">
        <v>2</v>
      </c>
      <c r="T45" s="352"/>
      <c r="U45" s="353">
        <v>229</v>
      </c>
      <c r="V45" s="359"/>
    </row>
    <row r="46" spans="2:48">
      <c r="B46" s="534"/>
      <c r="C46" s="352"/>
      <c r="D46" s="352">
        <v>7</v>
      </c>
      <c r="E46" s="352">
        <v>47</v>
      </c>
      <c r="F46" s="352">
        <v>206</v>
      </c>
      <c r="G46" s="352">
        <v>436</v>
      </c>
      <c r="H46" s="352">
        <v>440</v>
      </c>
      <c r="I46" s="352">
        <v>408</v>
      </c>
      <c r="J46" s="352">
        <v>557</v>
      </c>
      <c r="K46" s="352">
        <v>618</v>
      </c>
      <c r="L46" s="352">
        <v>462</v>
      </c>
      <c r="M46" s="352">
        <v>619</v>
      </c>
      <c r="N46" s="352">
        <v>715</v>
      </c>
      <c r="O46" s="352">
        <v>871</v>
      </c>
      <c r="P46" s="352">
        <v>1250</v>
      </c>
      <c r="Q46" s="352">
        <v>891</v>
      </c>
      <c r="R46" s="352">
        <v>250</v>
      </c>
      <c r="S46" s="352">
        <v>475</v>
      </c>
      <c r="T46" s="352">
        <v>108</v>
      </c>
      <c r="U46" s="353">
        <v>8360</v>
      </c>
      <c r="V46" s="359"/>
    </row>
    <row r="47" spans="2:48">
      <c r="B47" s="534"/>
      <c r="C47" s="352"/>
      <c r="D47" s="352"/>
      <c r="E47" s="352"/>
      <c r="F47" s="352">
        <v>1</v>
      </c>
      <c r="G47" s="352"/>
      <c r="H47" s="352">
        <v>4</v>
      </c>
      <c r="I47" s="352">
        <v>19</v>
      </c>
      <c r="J47" s="352">
        <v>39</v>
      </c>
      <c r="K47" s="352">
        <v>24</v>
      </c>
      <c r="L47" s="352">
        <v>27</v>
      </c>
      <c r="M47" s="352">
        <v>22</v>
      </c>
      <c r="N47" s="352">
        <v>50</v>
      </c>
      <c r="O47" s="352">
        <v>112</v>
      </c>
      <c r="P47" s="352">
        <v>76</v>
      </c>
      <c r="Q47" s="352">
        <v>36</v>
      </c>
      <c r="R47" s="352">
        <v>15</v>
      </c>
      <c r="S47" s="352">
        <v>2</v>
      </c>
      <c r="T47" s="352">
        <v>1</v>
      </c>
      <c r="U47" s="353">
        <v>428</v>
      </c>
      <c r="V47" s="359"/>
    </row>
    <row r="48" spans="2:48">
      <c r="B48" s="534"/>
      <c r="C48" s="352"/>
      <c r="D48" s="352"/>
      <c r="E48" s="352"/>
      <c r="F48" s="352"/>
      <c r="G48" s="352"/>
      <c r="H48" s="352"/>
      <c r="I48" s="352"/>
      <c r="J48" s="352"/>
      <c r="K48" s="352"/>
      <c r="L48" s="352">
        <v>13</v>
      </c>
      <c r="M48" s="352">
        <v>27</v>
      </c>
      <c r="N48" s="352">
        <v>21</v>
      </c>
      <c r="O48" s="352">
        <v>3</v>
      </c>
      <c r="P48" s="352">
        <v>4</v>
      </c>
      <c r="Q48" s="352">
        <v>34</v>
      </c>
      <c r="R48" s="352">
        <v>9</v>
      </c>
      <c r="S48" s="352"/>
      <c r="T48" s="352">
        <v>1</v>
      </c>
      <c r="U48" s="353">
        <v>112</v>
      </c>
      <c r="V48" s="359"/>
    </row>
    <row r="49" spans="2:22">
      <c r="B49" s="534"/>
      <c r="C49" s="352">
        <v>1</v>
      </c>
      <c r="D49" s="352"/>
      <c r="E49" s="352">
        <v>78</v>
      </c>
      <c r="F49" s="352">
        <v>600</v>
      </c>
      <c r="G49" s="352">
        <v>290</v>
      </c>
      <c r="H49" s="352">
        <v>571</v>
      </c>
      <c r="I49" s="352">
        <v>72</v>
      </c>
      <c r="J49" s="352">
        <v>211</v>
      </c>
      <c r="K49" s="352">
        <v>84</v>
      </c>
      <c r="L49" s="352">
        <v>25</v>
      </c>
      <c r="M49" s="352">
        <v>767</v>
      </c>
      <c r="N49" s="352">
        <v>1438</v>
      </c>
      <c r="O49" s="352">
        <v>857</v>
      </c>
      <c r="P49" s="352">
        <v>351</v>
      </c>
      <c r="Q49" s="352">
        <v>325</v>
      </c>
      <c r="R49" s="352">
        <v>65</v>
      </c>
      <c r="S49" s="352">
        <v>67</v>
      </c>
      <c r="T49" s="352">
        <v>41</v>
      </c>
      <c r="U49" s="353">
        <v>5843</v>
      </c>
      <c r="V49" s="359"/>
    </row>
    <row r="50" spans="2:22">
      <c r="B50" s="534"/>
      <c r="C50" s="352"/>
      <c r="D50" s="352"/>
      <c r="E50" s="352"/>
      <c r="F50" s="352"/>
      <c r="G50" s="352"/>
      <c r="H50" s="352"/>
      <c r="I50" s="352"/>
      <c r="J50" s="352"/>
      <c r="K50" s="352"/>
      <c r="L50" s="352"/>
      <c r="M50" s="352"/>
      <c r="N50" s="352"/>
      <c r="O50" s="352"/>
      <c r="P50" s="352"/>
      <c r="Q50" s="352"/>
      <c r="R50" s="352"/>
      <c r="S50" s="352">
        <v>2</v>
      </c>
      <c r="T50" s="352"/>
      <c r="U50" s="353">
        <v>2</v>
      </c>
      <c r="V50" s="359"/>
    </row>
    <row r="51" spans="2:22">
      <c r="B51" s="534"/>
      <c r="C51" s="352"/>
      <c r="D51" s="352"/>
      <c r="E51" s="352"/>
      <c r="F51" s="352"/>
      <c r="G51" s="352"/>
      <c r="H51" s="352"/>
      <c r="I51" s="352"/>
      <c r="J51" s="352"/>
      <c r="K51" s="352"/>
      <c r="L51" s="352"/>
      <c r="M51" s="352">
        <v>1</v>
      </c>
      <c r="N51" s="352">
        <v>3</v>
      </c>
      <c r="O51" s="352">
        <v>2</v>
      </c>
      <c r="P51" s="352"/>
      <c r="Q51" s="352"/>
      <c r="R51" s="352"/>
      <c r="S51" s="352"/>
      <c r="T51" s="352"/>
      <c r="U51" s="353">
        <v>6</v>
      </c>
      <c r="V51" s="359"/>
    </row>
    <row r="52" spans="2:22">
      <c r="B52" s="534"/>
      <c r="C52" s="352"/>
      <c r="D52" s="352"/>
      <c r="E52" s="352"/>
      <c r="F52" s="352"/>
      <c r="G52" s="352"/>
      <c r="H52" s="352"/>
      <c r="I52" s="352">
        <v>1</v>
      </c>
      <c r="J52" s="352"/>
      <c r="K52" s="352"/>
      <c r="L52" s="352"/>
      <c r="M52" s="352"/>
      <c r="N52" s="352"/>
      <c r="O52" s="352"/>
      <c r="P52" s="352"/>
      <c r="Q52" s="352"/>
      <c r="R52" s="352"/>
      <c r="S52" s="352"/>
      <c r="T52" s="352"/>
      <c r="U52" s="353">
        <v>1</v>
      </c>
      <c r="V52" s="359"/>
    </row>
    <row r="53" spans="2:22">
      <c r="B53" s="534"/>
      <c r="C53" s="352"/>
      <c r="D53" s="352"/>
      <c r="E53" s="352"/>
      <c r="F53" s="352"/>
      <c r="G53" s="352"/>
      <c r="H53" s="352"/>
      <c r="I53" s="352"/>
      <c r="J53" s="352"/>
      <c r="K53" s="352"/>
      <c r="L53" s="352"/>
      <c r="M53" s="352"/>
      <c r="N53" s="352"/>
      <c r="O53" s="352"/>
      <c r="P53" s="352"/>
      <c r="Q53" s="352">
        <v>1</v>
      </c>
      <c r="R53" s="352"/>
      <c r="S53" s="352"/>
      <c r="T53" s="352"/>
      <c r="U53" s="353">
        <v>1</v>
      </c>
      <c r="V53" s="359"/>
    </row>
    <row r="54" spans="2:22">
      <c r="B54" s="534"/>
      <c r="C54" s="352"/>
      <c r="D54" s="352"/>
      <c r="E54" s="352"/>
      <c r="F54" s="352"/>
      <c r="G54" s="352"/>
      <c r="H54" s="352"/>
      <c r="I54" s="352"/>
      <c r="J54" s="352"/>
      <c r="K54" s="352"/>
      <c r="L54" s="352"/>
      <c r="M54" s="352">
        <v>31</v>
      </c>
      <c r="N54" s="352">
        <v>17</v>
      </c>
      <c r="O54" s="352">
        <v>18</v>
      </c>
      <c r="P54" s="352">
        <v>14</v>
      </c>
      <c r="Q54" s="352">
        <v>3</v>
      </c>
      <c r="R54" s="352">
        <v>4</v>
      </c>
      <c r="S54" s="352">
        <v>1</v>
      </c>
      <c r="T54" s="352">
        <v>3</v>
      </c>
      <c r="U54" s="353">
        <v>91</v>
      </c>
      <c r="V54" s="359"/>
    </row>
    <row r="55" spans="2:22">
      <c r="B55" s="534"/>
      <c r="C55" s="352"/>
      <c r="D55" s="352"/>
      <c r="E55" s="352"/>
      <c r="F55" s="352"/>
      <c r="G55" s="352"/>
      <c r="H55" s="352"/>
      <c r="I55" s="352">
        <v>49</v>
      </c>
      <c r="J55" s="352">
        <v>81</v>
      </c>
      <c r="K55" s="352">
        <v>200</v>
      </c>
      <c r="L55" s="352">
        <v>73</v>
      </c>
      <c r="M55" s="352">
        <v>107</v>
      </c>
      <c r="N55" s="352">
        <v>186</v>
      </c>
      <c r="O55" s="352">
        <v>175</v>
      </c>
      <c r="P55" s="352">
        <v>282</v>
      </c>
      <c r="Q55" s="352">
        <v>100</v>
      </c>
      <c r="R55" s="352">
        <v>52</v>
      </c>
      <c r="S55" s="352">
        <v>130</v>
      </c>
      <c r="T55" s="352">
        <v>132</v>
      </c>
      <c r="U55" s="353">
        <v>1567</v>
      </c>
      <c r="V55" s="359"/>
    </row>
    <row r="56" spans="2:22" ht="15.75" thickBot="1">
      <c r="B56" s="354" t="s">
        <v>6</v>
      </c>
      <c r="C56" s="355">
        <v>1</v>
      </c>
      <c r="D56" s="355">
        <v>11</v>
      </c>
      <c r="E56" s="355">
        <v>149</v>
      </c>
      <c r="F56" s="355">
        <v>883</v>
      </c>
      <c r="G56" s="355">
        <v>953</v>
      </c>
      <c r="H56" s="355">
        <v>1833</v>
      </c>
      <c r="I56" s="355">
        <v>1243</v>
      </c>
      <c r="J56" s="355">
        <v>1732</v>
      </c>
      <c r="K56" s="355">
        <v>2011</v>
      </c>
      <c r="L56" s="355">
        <v>1552</v>
      </c>
      <c r="M56" s="355">
        <v>2570</v>
      </c>
      <c r="N56" s="355">
        <v>3511</v>
      </c>
      <c r="O56" s="355">
        <v>3449</v>
      </c>
      <c r="P56" s="355">
        <v>3414</v>
      </c>
      <c r="Q56" s="355">
        <v>2426</v>
      </c>
      <c r="R56" s="355">
        <v>788</v>
      </c>
      <c r="S56" s="355">
        <v>1108</v>
      </c>
      <c r="T56" s="355">
        <v>438</v>
      </c>
      <c r="U56" s="356">
        <v>28072</v>
      </c>
      <c r="V56" s="359"/>
    </row>
    <row r="57" spans="2:22">
      <c r="B57" s="359"/>
      <c r="C57" s="359"/>
      <c r="D57" s="359"/>
      <c r="E57" s="359"/>
      <c r="F57" s="359"/>
      <c r="G57" s="359"/>
      <c r="H57" s="359"/>
      <c r="I57" s="359"/>
      <c r="J57" s="359"/>
      <c r="K57" s="359"/>
      <c r="L57" s="359"/>
      <c r="M57" s="359"/>
      <c r="N57" s="359"/>
      <c r="O57" s="359"/>
      <c r="P57" s="359"/>
      <c r="Q57" s="359"/>
      <c r="R57" s="359"/>
      <c r="S57" s="359"/>
      <c r="T57" s="359"/>
      <c r="U57" s="359"/>
      <c r="V57" s="359"/>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O64"/>
  <sheetViews>
    <sheetView zoomScale="85" zoomScaleNormal="85" workbookViewId="0">
      <selection activeCell="D62" sqref="D62:D63"/>
    </sheetView>
  </sheetViews>
  <sheetFormatPr defaultRowHeight="15"/>
  <cols>
    <col min="1" max="3" width="9.140625" style="157"/>
    <col min="4" max="26" width="14.7109375" style="157" customWidth="1"/>
    <col min="27" max="72" width="9.140625" style="157"/>
    <col min="73" max="73" width="13.42578125" style="157" customWidth="1"/>
    <col min="74" max="129" width="9.140625" style="157"/>
    <col min="130" max="130" width="14.85546875" style="157" customWidth="1"/>
    <col min="131" max="16384" width="9.140625" style="157"/>
  </cols>
  <sheetData>
    <row r="1" spans="2:145">
      <c r="B1" s="217" t="s">
        <v>357</v>
      </c>
    </row>
    <row r="2" spans="2:145">
      <c r="B2" s="175" t="s">
        <v>257</v>
      </c>
    </row>
    <row r="4" spans="2:145" ht="15.75" thickBot="1">
      <c r="B4" s="175" t="s">
        <v>258</v>
      </c>
    </row>
    <row r="5" spans="2:145" ht="15.75" thickBot="1">
      <c r="B5" s="402" t="s">
        <v>259</v>
      </c>
      <c r="C5" s="224" t="s">
        <v>260</v>
      </c>
      <c r="D5" s="225">
        <v>39873</v>
      </c>
      <c r="E5" s="225">
        <v>39904</v>
      </c>
      <c r="F5" s="225">
        <v>39934</v>
      </c>
      <c r="G5" s="225">
        <v>39965</v>
      </c>
      <c r="H5" s="225">
        <v>39995</v>
      </c>
      <c r="I5" s="225">
        <v>40026</v>
      </c>
      <c r="J5" s="225">
        <v>40057</v>
      </c>
      <c r="K5" s="225">
        <v>40087</v>
      </c>
      <c r="L5" s="225">
        <v>40118</v>
      </c>
      <c r="M5" s="225">
        <v>40148</v>
      </c>
      <c r="N5" s="225">
        <v>40179</v>
      </c>
      <c r="O5" s="225">
        <v>40210</v>
      </c>
      <c r="P5" s="225">
        <v>40238</v>
      </c>
      <c r="Q5" s="225">
        <v>40269</v>
      </c>
      <c r="R5" s="225">
        <v>40299</v>
      </c>
      <c r="S5" s="225">
        <v>40330</v>
      </c>
      <c r="T5" s="225">
        <v>40360</v>
      </c>
      <c r="U5" s="225">
        <v>40391</v>
      </c>
      <c r="V5" s="225">
        <v>40422</v>
      </c>
      <c r="W5" s="225">
        <v>40452</v>
      </c>
      <c r="X5" s="225">
        <v>40483</v>
      </c>
      <c r="Y5" s="225">
        <v>40513</v>
      </c>
      <c r="Z5" s="225">
        <v>40544</v>
      </c>
      <c r="AA5" s="225">
        <v>40575</v>
      </c>
      <c r="AB5" s="225">
        <v>40603</v>
      </c>
      <c r="AC5" s="225">
        <v>40634</v>
      </c>
      <c r="AD5" s="225">
        <v>40664</v>
      </c>
      <c r="AE5" s="225">
        <v>40695</v>
      </c>
      <c r="AF5" s="225">
        <v>40725</v>
      </c>
      <c r="AG5" s="225">
        <v>40756</v>
      </c>
      <c r="AH5" s="225">
        <v>40787</v>
      </c>
      <c r="AI5" s="225">
        <v>40817</v>
      </c>
      <c r="AJ5" s="225">
        <v>40848</v>
      </c>
      <c r="AK5" s="225">
        <v>40878</v>
      </c>
      <c r="AL5" s="225">
        <v>40909</v>
      </c>
      <c r="AM5" s="225">
        <v>40940</v>
      </c>
      <c r="AN5" s="225">
        <v>40969</v>
      </c>
      <c r="AO5" s="225">
        <v>41000</v>
      </c>
      <c r="AP5" s="225">
        <v>41030</v>
      </c>
      <c r="AQ5" s="225">
        <v>41061</v>
      </c>
      <c r="AR5" s="225">
        <v>41091</v>
      </c>
      <c r="AS5" s="225">
        <v>41122</v>
      </c>
      <c r="AT5" s="225">
        <v>41153</v>
      </c>
      <c r="AU5" s="225">
        <v>41183</v>
      </c>
      <c r="AV5" s="225">
        <v>41214</v>
      </c>
      <c r="AW5" s="225">
        <v>41244</v>
      </c>
      <c r="AX5" s="225">
        <v>41275</v>
      </c>
      <c r="AY5" s="225">
        <v>41306</v>
      </c>
      <c r="AZ5" s="225">
        <v>41334</v>
      </c>
      <c r="BA5" s="225">
        <v>41365</v>
      </c>
      <c r="BB5" s="225">
        <v>41395</v>
      </c>
      <c r="BC5" s="225">
        <v>41426</v>
      </c>
      <c r="BD5" s="225">
        <v>41456</v>
      </c>
      <c r="BE5" s="225">
        <v>41487</v>
      </c>
      <c r="BF5" s="225">
        <v>41518</v>
      </c>
      <c r="BG5" s="225">
        <v>41548</v>
      </c>
      <c r="BH5" s="225">
        <v>41579</v>
      </c>
      <c r="BI5" s="225">
        <v>41609</v>
      </c>
      <c r="BJ5" s="225">
        <v>41640</v>
      </c>
      <c r="BK5" s="225">
        <v>41671</v>
      </c>
      <c r="BL5" s="225">
        <v>41699</v>
      </c>
      <c r="BM5" s="225">
        <v>41730</v>
      </c>
      <c r="BN5" s="225">
        <v>41760</v>
      </c>
      <c r="BO5" s="225">
        <v>41791</v>
      </c>
      <c r="BP5" s="225">
        <v>41821</v>
      </c>
      <c r="BQ5" s="225">
        <v>41852</v>
      </c>
      <c r="BR5" s="225">
        <v>41883</v>
      </c>
      <c r="BS5" s="225">
        <v>41913</v>
      </c>
      <c r="BT5" s="225">
        <v>41944</v>
      </c>
      <c r="BU5" s="225">
        <v>41974</v>
      </c>
      <c r="BV5" s="225">
        <v>42005</v>
      </c>
      <c r="BW5" s="225">
        <v>42036</v>
      </c>
      <c r="BX5" s="225">
        <v>42064</v>
      </c>
      <c r="BY5" s="225">
        <v>42095</v>
      </c>
      <c r="BZ5" s="225">
        <v>42125</v>
      </c>
      <c r="CA5" s="225">
        <v>42156</v>
      </c>
      <c r="CB5" s="225">
        <v>42186</v>
      </c>
      <c r="CC5" s="225">
        <v>42217</v>
      </c>
      <c r="CD5" s="225">
        <v>42248</v>
      </c>
      <c r="CE5" s="225">
        <v>42278</v>
      </c>
      <c r="CF5" s="225">
        <v>42309</v>
      </c>
      <c r="CG5" s="225">
        <v>42339</v>
      </c>
      <c r="CH5" s="226">
        <v>42370</v>
      </c>
      <c r="CI5" s="226">
        <v>42401</v>
      </c>
      <c r="CJ5" s="226">
        <v>42430</v>
      </c>
      <c r="CK5" s="226">
        <v>42461</v>
      </c>
      <c r="CL5" s="226">
        <v>42491</v>
      </c>
      <c r="CM5" s="226">
        <v>42522</v>
      </c>
      <c r="CN5" s="226">
        <v>42552</v>
      </c>
      <c r="CO5" s="226">
        <v>42583</v>
      </c>
      <c r="CP5" s="226">
        <v>42614</v>
      </c>
      <c r="CQ5" s="226">
        <v>42644</v>
      </c>
      <c r="CR5" s="226">
        <v>42675</v>
      </c>
      <c r="CS5" s="226">
        <v>42705</v>
      </c>
      <c r="CT5" s="226">
        <v>42736</v>
      </c>
      <c r="CU5" s="226">
        <v>42767</v>
      </c>
      <c r="CV5" s="226">
        <v>42795</v>
      </c>
      <c r="CW5" s="226">
        <v>42826</v>
      </c>
      <c r="CX5" s="226">
        <v>42856</v>
      </c>
      <c r="CY5" s="226">
        <v>42887</v>
      </c>
      <c r="CZ5" s="226">
        <v>42917</v>
      </c>
      <c r="DA5" s="226">
        <v>42948</v>
      </c>
      <c r="DB5" s="226">
        <v>42979</v>
      </c>
      <c r="DC5" s="226">
        <v>43009</v>
      </c>
      <c r="DD5" s="226">
        <v>43040</v>
      </c>
      <c r="DE5" s="226">
        <v>43070</v>
      </c>
      <c r="DF5" s="226">
        <v>43101</v>
      </c>
      <c r="DG5" s="226">
        <v>43132</v>
      </c>
      <c r="DH5" s="226">
        <v>43160</v>
      </c>
      <c r="DI5" s="226">
        <v>43191</v>
      </c>
      <c r="DJ5" s="226">
        <v>43221</v>
      </c>
      <c r="DK5" s="226">
        <v>43252</v>
      </c>
      <c r="DL5" s="226">
        <v>43282</v>
      </c>
      <c r="DM5" s="226">
        <v>43313</v>
      </c>
      <c r="DN5" s="226">
        <v>43344</v>
      </c>
      <c r="DO5" s="226">
        <v>43374</v>
      </c>
      <c r="DP5" s="226">
        <v>43405</v>
      </c>
      <c r="DQ5" s="226">
        <v>43435</v>
      </c>
      <c r="DR5" s="226">
        <v>43466</v>
      </c>
      <c r="DS5" s="226">
        <v>43497</v>
      </c>
      <c r="DT5" s="226">
        <v>43525</v>
      </c>
      <c r="DU5" s="226">
        <v>43556</v>
      </c>
      <c r="DV5" s="226">
        <v>43586</v>
      </c>
      <c r="DW5" s="226">
        <v>43617</v>
      </c>
      <c r="DX5" s="226">
        <v>43647</v>
      </c>
      <c r="DY5" s="226">
        <v>43678</v>
      </c>
      <c r="DZ5" s="226">
        <v>43709</v>
      </c>
      <c r="EA5" s="226">
        <v>43739</v>
      </c>
      <c r="EB5" s="226">
        <v>43770</v>
      </c>
      <c r="EC5" s="226">
        <v>43800</v>
      </c>
      <c r="ED5" s="226">
        <v>43831</v>
      </c>
      <c r="EE5" s="226">
        <v>43862</v>
      </c>
      <c r="EF5" s="226">
        <v>43891</v>
      </c>
      <c r="EG5" s="226">
        <v>43922</v>
      </c>
      <c r="EH5" s="226">
        <v>43952</v>
      </c>
      <c r="EI5" s="226">
        <v>43983</v>
      </c>
      <c r="EJ5" s="226">
        <v>44013</v>
      </c>
      <c r="EK5" s="226">
        <v>44044</v>
      </c>
      <c r="EL5" s="226">
        <v>44075</v>
      </c>
      <c r="EM5" s="226">
        <v>44105</v>
      </c>
      <c r="EN5" s="226">
        <v>44136</v>
      </c>
      <c r="EO5" s="227">
        <v>44166</v>
      </c>
    </row>
    <row r="6" spans="2:145" ht="45">
      <c r="B6" s="498" t="s">
        <v>261</v>
      </c>
      <c r="C6" s="228" t="s">
        <v>262</v>
      </c>
      <c r="D6" s="77"/>
      <c r="E6" s="77"/>
      <c r="F6" s="77"/>
      <c r="G6" s="77"/>
      <c r="H6" s="77"/>
      <c r="I6" s="77"/>
      <c r="J6" s="77"/>
      <c r="K6" s="77"/>
      <c r="L6" s="77"/>
      <c r="M6" s="77"/>
      <c r="N6" s="77">
        <v>1700</v>
      </c>
      <c r="O6" s="77">
        <v>2283</v>
      </c>
      <c r="P6" s="77">
        <v>3149</v>
      </c>
      <c r="Q6" s="77">
        <v>3546</v>
      </c>
      <c r="R6" s="77">
        <v>4647</v>
      </c>
      <c r="S6" s="77">
        <v>6035</v>
      </c>
      <c r="T6" s="77">
        <v>6670</v>
      </c>
      <c r="U6" s="77">
        <v>7121</v>
      </c>
      <c r="V6" s="77">
        <v>8057</v>
      </c>
      <c r="W6" s="77">
        <v>8972</v>
      </c>
      <c r="X6" s="77">
        <v>10263</v>
      </c>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v>-62443</v>
      </c>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row>
    <row r="7" spans="2:145" ht="45">
      <c r="B7" s="499"/>
      <c r="C7" s="229" t="s">
        <v>263</v>
      </c>
      <c r="D7" s="79"/>
      <c r="E7" s="79"/>
      <c r="F7" s="79"/>
      <c r="G7" s="79"/>
      <c r="H7" s="79"/>
      <c r="I7" s="79"/>
      <c r="J7" s="79"/>
      <c r="K7" s="79"/>
      <c r="L7" s="79"/>
      <c r="M7" s="79"/>
      <c r="N7" s="79"/>
      <c r="O7" s="79"/>
      <c r="P7" s="79"/>
      <c r="Q7" s="79"/>
      <c r="R7" s="79"/>
      <c r="S7" s="79"/>
      <c r="T7" s="79"/>
      <c r="U7" s="79"/>
      <c r="V7" s="79"/>
      <c r="W7" s="79"/>
      <c r="X7" s="79"/>
      <c r="Y7" s="79">
        <v>6463</v>
      </c>
      <c r="Z7" s="79">
        <v>11379</v>
      </c>
      <c r="AA7" s="79">
        <v>10792</v>
      </c>
      <c r="AB7" s="79">
        <v>11464</v>
      </c>
      <c r="AC7" s="79">
        <v>9437</v>
      </c>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v>-49535</v>
      </c>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row>
    <row r="8" spans="2:145" ht="75.75" thickBot="1">
      <c r="B8" s="230" t="s">
        <v>264</v>
      </c>
      <c r="C8" s="231" t="s">
        <v>265</v>
      </c>
      <c r="D8" s="81">
        <v>66.916666666666671</v>
      </c>
      <c r="E8" s="81">
        <v>66.916666666666671</v>
      </c>
      <c r="F8" s="81">
        <v>66.916666666666671</v>
      </c>
      <c r="G8" s="81">
        <v>66.916666666666671</v>
      </c>
      <c r="H8" s="81">
        <v>66.916666666666671</v>
      </c>
      <c r="I8" s="81">
        <v>66.916666666666671</v>
      </c>
      <c r="J8" s="81">
        <v>66.916666666666671</v>
      </c>
      <c r="K8" s="81">
        <v>66.916666666666671</v>
      </c>
      <c r="L8" s="81">
        <v>66.916666666666671</v>
      </c>
      <c r="M8" s="81">
        <v>66.916666666666671</v>
      </c>
      <c r="N8" s="81">
        <v>90</v>
      </c>
      <c r="O8" s="81">
        <v>148</v>
      </c>
      <c r="P8" s="81">
        <v>197</v>
      </c>
      <c r="Q8" s="81">
        <v>280</v>
      </c>
      <c r="R8" s="81">
        <v>237</v>
      </c>
      <c r="S8" s="81">
        <v>328</v>
      </c>
      <c r="T8" s="81">
        <v>157</v>
      </c>
      <c r="U8" s="81">
        <v>162</v>
      </c>
      <c r="V8" s="81">
        <v>156</v>
      </c>
      <c r="W8" s="81">
        <v>177</v>
      </c>
      <c r="X8" s="81">
        <v>213</v>
      </c>
      <c r="Y8" s="81">
        <v>227</v>
      </c>
      <c r="Z8" s="81">
        <v>277</v>
      </c>
      <c r="AA8" s="81">
        <v>461</v>
      </c>
      <c r="AB8" s="81">
        <v>610</v>
      </c>
      <c r="AC8" s="81">
        <v>634</v>
      </c>
      <c r="AD8" s="81">
        <v>1395</v>
      </c>
      <c r="AE8" s="81">
        <v>2325</v>
      </c>
      <c r="AF8" s="81">
        <v>406</v>
      </c>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1"/>
      <c r="CK8" s="81"/>
      <c r="CL8" s="81"/>
      <c r="CM8" s="81"/>
      <c r="CN8" s="81"/>
      <c r="CO8" s="81"/>
      <c r="CP8" s="81"/>
      <c r="CQ8" s="81"/>
      <c r="CR8" s="81"/>
      <c r="CS8" s="81"/>
      <c r="CT8" s="81"/>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row>
    <row r="10" spans="2:145" ht="15.75" thickBot="1">
      <c r="B10" s="175" t="s">
        <v>266</v>
      </c>
    </row>
    <row r="11" spans="2:145" ht="15.75" thickBot="1">
      <c r="B11" s="402" t="s">
        <v>259</v>
      </c>
      <c r="C11" s="224" t="s">
        <v>260</v>
      </c>
      <c r="D11" s="225">
        <f>D$5</f>
        <v>39873</v>
      </c>
      <c r="E11" s="225">
        <f t="shared" ref="E11:BP11" si="0">E$5</f>
        <v>39904</v>
      </c>
      <c r="F11" s="225">
        <f t="shared" si="0"/>
        <v>39934</v>
      </c>
      <c r="G11" s="225">
        <f t="shared" si="0"/>
        <v>39965</v>
      </c>
      <c r="H11" s="225">
        <f t="shared" si="0"/>
        <v>39995</v>
      </c>
      <c r="I11" s="225">
        <f t="shared" si="0"/>
        <v>40026</v>
      </c>
      <c r="J11" s="225">
        <f t="shared" si="0"/>
        <v>40057</v>
      </c>
      <c r="K11" s="225">
        <f t="shared" si="0"/>
        <v>40087</v>
      </c>
      <c r="L11" s="225">
        <f t="shared" si="0"/>
        <v>40118</v>
      </c>
      <c r="M11" s="225">
        <f t="shared" si="0"/>
        <v>40148</v>
      </c>
      <c r="N11" s="225">
        <f t="shared" si="0"/>
        <v>40179</v>
      </c>
      <c r="O11" s="225">
        <f t="shared" si="0"/>
        <v>40210</v>
      </c>
      <c r="P11" s="225">
        <f t="shared" si="0"/>
        <v>40238</v>
      </c>
      <c r="Q11" s="225">
        <f t="shared" si="0"/>
        <v>40269</v>
      </c>
      <c r="R11" s="225">
        <f t="shared" si="0"/>
        <v>40299</v>
      </c>
      <c r="S11" s="225">
        <f t="shared" si="0"/>
        <v>40330</v>
      </c>
      <c r="T11" s="225">
        <f t="shared" si="0"/>
        <v>40360</v>
      </c>
      <c r="U11" s="225">
        <f t="shared" si="0"/>
        <v>40391</v>
      </c>
      <c r="V11" s="225">
        <f t="shared" si="0"/>
        <v>40422</v>
      </c>
      <c r="W11" s="225">
        <f t="shared" si="0"/>
        <v>40452</v>
      </c>
      <c r="X11" s="225">
        <f t="shared" si="0"/>
        <v>40483</v>
      </c>
      <c r="Y11" s="225">
        <f t="shared" si="0"/>
        <v>40513</v>
      </c>
      <c r="Z11" s="225">
        <f t="shared" si="0"/>
        <v>40544</v>
      </c>
      <c r="AA11" s="225">
        <f t="shared" si="0"/>
        <v>40575</v>
      </c>
      <c r="AB11" s="225">
        <f t="shared" si="0"/>
        <v>40603</v>
      </c>
      <c r="AC11" s="225">
        <f t="shared" si="0"/>
        <v>40634</v>
      </c>
      <c r="AD11" s="225">
        <f t="shared" si="0"/>
        <v>40664</v>
      </c>
      <c r="AE11" s="225">
        <f t="shared" si="0"/>
        <v>40695</v>
      </c>
      <c r="AF11" s="225">
        <f t="shared" si="0"/>
        <v>40725</v>
      </c>
      <c r="AG11" s="225">
        <f t="shared" si="0"/>
        <v>40756</v>
      </c>
      <c r="AH11" s="225">
        <f t="shared" si="0"/>
        <v>40787</v>
      </c>
      <c r="AI11" s="225">
        <f t="shared" si="0"/>
        <v>40817</v>
      </c>
      <c r="AJ11" s="225">
        <f t="shared" si="0"/>
        <v>40848</v>
      </c>
      <c r="AK11" s="225">
        <f t="shared" si="0"/>
        <v>40878</v>
      </c>
      <c r="AL11" s="225">
        <f t="shared" si="0"/>
        <v>40909</v>
      </c>
      <c r="AM11" s="225">
        <f t="shared" si="0"/>
        <v>40940</v>
      </c>
      <c r="AN11" s="225">
        <f t="shared" si="0"/>
        <v>40969</v>
      </c>
      <c r="AO11" s="225">
        <f t="shared" si="0"/>
        <v>41000</v>
      </c>
      <c r="AP11" s="225">
        <f t="shared" si="0"/>
        <v>41030</v>
      </c>
      <c r="AQ11" s="225">
        <f t="shared" si="0"/>
        <v>41061</v>
      </c>
      <c r="AR11" s="225">
        <f t="shared" si="0"/>
        <v>41091</v>
      </c>
      <c r="AS11" s="225">
        <f t="shared" si="0"/>
        <v>41122</v>
      </c>
      <c r="AT11" s="225">
        <f t="shared" si="0"/>
        <v>41153</v>
      </c>
      <c r="AU11" s="225">
        <f t="shared" si="0"/>
        <v>41183</v>
      </c>
      <c r="AV11" s="225">
        <f t="shared" si="0"/>
        <v>41214</v>
      </c>
      <c r="AW11" s="225">
        <f t="shared" si="0"/>
        <v>41244</v>
      </c>
      <c r="AX11" s="225">
        <f t="shared" si="0"/>
        <v>41275</v>
      </c>
      <c r="AY11" s="225">
        <f t="shared" si="0"/>
        <v>41306</v>
      </c>
      <c r="AZ11" s="225">
        <f t="shared" si="0"/>
        <v>41334</v>
      </c>
      <c r="BA11" s="225">
        <f t="shared" si="0"/>
        <v>41365</v>
      </c>
      <c r="BB11" s="225">
        <f t="shared" si="0"/>
        <v>41395</v>
      </c>
      <c r="BC11" s="225">
        <f t="shared" si="0"/>
        <v>41426</v>
      </c>
      <c r="BD11" s="225">
        <f t="shared" si="0"/>
        <v>41456</v>
      </c>
      <c r="BE11" s="225">
        <f t="shared" si="0"/>
        <v>41487</v>
      </c>
      <c r="BF11" s="225">
        <f t="shared" si="0"/>
        <v>41518</v>
      </c>
      <c r="BG11" s="225">
        <f t="shared" si="0"/>
        <v>41548</v>
      </c>
      <c r="BH11" s="225">
        <f t="shared" si="0"/>
        <v>41579</v>
      </c>
      <c r="BI11" s="225">
        <f t="shared" si="0"/>
        <v>41609</v>
      </c>
      <c r="BJ11" s="225">
        <f t="shared" si="0"/>
        <v>41640</v>
      </c>
      <c r="BK11" s="225">
        <f t="shared" si="0"/>
        <v>41671</v>
      </c>
      <c r="BL11" s="225">
        <f t="shared" si="0"/>
        <v>41699</v>
      </c>
      <c r="BM11" s="225">
        <f t="shared" si="0"/>
        <v>41730</v>
      </c>
      <c r="BN11" s="225">
        <f t="shared" si="0"/>
        <v>41760</v>
      </c>
      <c r="BO11" s="225">
        <f t="shared" si="0"/>
        <v>41791</v>
      </c>
      <c r="BP11" s="225">
        <f t="shared" si="0"/>
        <v>41821</v>
      </c>
      <c r="BQ11" s="225">
        <f t="shared" ref="BQ11:EB11" si="1">BQ$5</f>
        <v>41852</v>
      </c>
      <c r="BR11" s="225">
        <f t="shared" si="1"/>
        <v>41883</v>
      </c>
      <c r="BS11" s="225">
        <f t="shared" si="1"/>
        <v>41913</v>
      </c>
      <c r="BT11" s="225">
        <f t="shared" si="1"/>
        <v>41944</v>
      </c>
      <c r="BU11" s="225">
        <f t="shared" si="1"/>
        <v>41974</v>
      </c>
      <c r="BV11" s="225">
        <f t="shared" si="1"/>
        <v>42005</v>
      </c>
      <c r="BW11" s="225">
        <f t="shared" si="1"/>
        <v>42036</v>
      </c>
      <c r="BX11" s="225">
        <f t="shared" si="1"/>
        <v>42064</v>
      </c>
      <c r="BY11" s="225">
        <f t="shared" si="1"/>
        <v>42095</v>
      </c>
      <c r="BZ11" s="225">
        <f t="shared" si="1"/>
        <v>42125</v>
      </c>
      <c r="CA11" s="225">
        <f t="shared" si="1"/>
        <v>42156</v>
      </c>
      <c r="CB11" s="225">
        <f t="shared" si="1"/>
        <v>42186</v>
      </c>
      <c r="CC11" s="225">
        <f t="shared" si="1"/>
        <v>42217</v>
      </c>
      <c r="CD11" s="225">
        <f t="shared" si="1"/>
        <v>42248</v>
      </c>
      <c r="CE11" s="225">
        <f t="shared" si="1"/>
        <v>42278</v>
      </c>
      <c r="CF11" s="225">
        <f t="shared" si="1"/>
        <v>42309</v>
      </c>
      <c r="CG11" s="225">
        <f t="shared" si="1"/>
        <v>42339</v>
      </c>
      <c r="CH11" s="225">
        <f t="shared" si="1"/>
        <v>42370</v>
      </c>
      <c r="CI11" s="225">
        <f t="shared" si="1"/>
        <v>42401</v>
      </c>
      <c r="CJ11" s="225">
        <f t="shared" si="1"/>
        <v>42430</v>
      </c>
      <c r="CK11" s="225">
        <f t="shared" si="1"/>
        <v>42461</v>
      </c>
      <c r="CL11" s="225">
        <f t="shared" si="1"/>
        <v>42491</v>
      </c>
      <c r="CM11" s="225">
        <f t="shared" si="1"/>
        <v>42522</v>
      </c>
      <c r="CN11" s="225">
        <f t="shared" si="1"/>
        <v>42552</v>
      </c>
      <c r="CO11" s="225">
        <f t="shared" si="1"/>
        <v>42583</v>
      </c>
      <c r="CP11" s="225">
        <f t="shared" si="1"/>
        <v>42614</v>
      </c>
      <c r="CQ11" s="225">
        <f t="shared" si="1"/>
        <v>42644</v>
      </c>
      <c r="CR11" s="225">
        <f t="shared" si="1"/>
        <v>42675</v>
      </c>
      <c r="CS11" s="225">
        <f t="shared" si="1"/>
        <v>42705</v>
      </c>
      <c r="CT11" s="225">
        <f t="shared" si="1"/>
        <v>42736</v>
      </c>
      <c r="CU11" s="225">
        <f t="shared" si="1"/>
        <v>42767</v>
      </c>
      <c r="CV11" s="225">
        <f t="shared" si="1"/>
        <v>42795</v>
      </c>
      <c r="CW11" s="225">
        <f t="shared" si="1"/>
        <v>42826</v>
      </c>
      <c r="CX11" s="225">
        <f t="shared" si="1"/>
        <v>42856</v>
      </c>
      <c r="CY11" s="225">
        <f t="shared" si="1"/>
        <v>42887</v>
      </c>
      <c r="CZ11" s="225">
        <f t="shared" si="1"/>
        <v>42917</v>
      </c>
      <c r="DA11" s="225">
        <f t="shared" si="1"/>
        <v>42948</v>
      </c>
      <c r="DB11" s="225">
        <f t="shared" si="1"/>
        <v>42979</v>
      </c>
      <c r="DC11" s="225">
        <f t="shared" si="1"/>
        <v>43009</v>
      </c>
      <c r="DD11" s="225">
        <f t="shared" si="1"/>
        <v>43040</v>
      </c>
      <c r="DE11" s="225">
        <f t="shared" si="1"/>
        <v>43070</v>
      </c>
      <c r="DF11" s="225">
        <f t="shared" si="1"/>
        <v>43101</v>
      </c>
      <c r="DG11" s="225">
        <f t="shared" si="1"/>
        <v>43132</v>
      </c>
      <c r="DH11" s="225">
        <f t="shared" si="1"/>
        <v>43160</v>
      </c>
      <c r="DI11" s="225">
        <f t="shared" si="1"/>
        <v>43191</v>
      </c>
      <c r="DJ11" s="225">
        <f t="shared" si="1"/>
        <v>43221</v>
      </c>
      <c r="DK11" s="225">
        <f t="shared" si="1"/>
        <v>43252</v>
      </c>
      <c r="DL11" s="225">
        <f t="shared" si="1"/>
        <v>43282</v>
      </c>
      <c r="DM11" s="225">
        <f t="shared" si="1"/>
        <v>43313</v>
      </c>
      <c r="DN11" s="225">
        <f t="shared" si="1"/>
        <v>43344</v>
      </c>
      <c r="DO11" s="225">
        <f t="shared" si="1"/>
        <v>43374</v>
      </c>
      <c r="DP11" s="225">
        <f t="shared" si="1"/>
        <v>43405</v>
      </c>
      <c r="DQ11" s="225">
        <f t="shared" si="1"/>
        <v>43435</v>
      </c>
      <c r="DR11" s="225">
        <f t="shared" si="1"/>
        <v>43466</v>
      </c>
      <c r="DS11" s="225">
        <f t="shared" si="1"/>
        <v>43497</v>
      </c>
      <c r="DT11" s="225">
        <f t="shared" si="1"/>
        <v>43525</v>
      </c>
      <c r="DU11" s="225">
        <f t="shared" si="1"/>
        <v>43556</v>
      </c>
      <c r="DV11" s="225">
        <f t="shared" si="1"/>
        <v>43586</v>
      </c>
      <c r="DW11" s="225">
        <f t="shared" si="1"/>
        <v>43617</v>
      </c>
      <c r="DX11" s="225">
        <f t="shared" si="1"/>
        <v>43647</v>
      </c>
      <c r="DY11" s="225">
        <f t="shared" si="1"/>
        <v>43678</v>
      </c>
      <c r="DZ11" s="225">
        <f t="shared" si="1"/>
        <v>43709</v>
      </c>
      <c r="EA11" s="225">
        <f t="shared" si="1"/>
        <v>43739</v>
      </c>
      <c r="EB11" s="225">
        <f t="shared" si="1"/>
        <v>43770</v>
      </c>
      <c r="EC11" s="225">
        <f t="shared" ref="EC11:EO11" si="2">EC$5</f>
        <v>43800</v>
      </c>
      <c r="ED11" s="225">
        <f t="shared" si="2"/>
        <v>43831</v>
      </c>
      <c r="EE11" s="225">
        <f t="shared" si="2"/>
        <v>43862</v>
      </c>
      <c r="EF11" s="225">
        <f t="shared" si="2"/>
        <v>43891</v>
      </c>
      <c r="EG11" s="225">
        <f t="shared" si="2"/>
        <v>43922</v>
      </c>
      <c r="EH11" s="225">
        <f t="shared" si="2"/>
        <v>43952</v>
      </c>
      <c r="EI11" s="225">
        <f t="shared" si="2"/>
        <v>43983</v>
      </c>
      <c r="EJ11" s="225">
        <f t="shared" si="2"/>
        <v>44013</v>
      </c>
      <c r="EK11" s="225">
        <f t="shared" si="2"/>
        <v>44044</v>
      </c>
      <c r="EL11" s="225">
        <f t="shared" si="2"/>
        <v>44075</v>
      </c>
      <c r="EM11" s="225">
        <f t="shared" si="2"/>
        <v>44105</v>
      </c>
      <c r="EN11" s="225">
        <f t="shared" si="2"/>
        <v>44136</v>
      </c>
      <c r="EO11" s="225">
        <f t="shared" si="2"/>
        <v>44166</v>
      </c>
    </row>
    <row r="12" spans="2:145" ht="45">
      <c r="B12" s="498" t="s">
        <v>261</v>
      </c>
      <c r="C12" s="228" t="s">
        <v>262</v>
      </c>
      <c r="D12" s="77">
        <f>SUM($D6:D6)</f>
        <v>0</v>
      </c>
      <c r="E12" s="77">
        <f>SUM($D6:E6)</f>
        <v>0</v>
      </c>
      <c r="F12" s="77">
        <f>SUM($D6:F6)</f>
        <v>0</v>
      </c>
      <c r="G12" s="77">
        <f>SUM($D6:G6)</f>
        <v>0</v>
      </c>
      <c r="H12" s="77">
        <f>SUM($D6:H6)</f>
        <v>0</v>
      </c>
      <c r="I12" s="77">
        <f>SUM($D6:I6)</f>
        <v>0</v>
      </c>
      <c r="J12" s="77">
        <f>SUM($D6:J6)</f>
        <v>0</v>
      </c>
      <c r="K12" s="77">
        <f>SUM($D6:K6)</f>
        <v>0</v>
      </c>
      <c r="L12" s="77">
        <f>SUM($D6:L6)</f>
        <v>0</v>
      </c>
      <c r="M12" s="77">
        <f>SUM($D6:M6)</f>
        <v>0</v>
      </c>
      <c r="N12" s="77">
        <f>SUM($D6:N6)</f>
        <v>1700</v>
      </c>
      <c r="O12" s="77">
        <f>SUM($D6:O6)</f>
        <v>3983</v>
      </c>
      <c r="P12" s="77">
        <f>SUM($D6:P6)</f>
        <v>7132</v>
      </c>
      <c r="Q12" s="77">
        <f>SUM($D6:Q6)</f>
        <v>10678</v>
      </c>
      <c r="R12" s="77">
        <f>SUM($D6:R6)</f>
        <v>15325</v>
      </c>
      <c r="S12" s="77">
        <f>SUM($D6:S6)</f>
        <v>21360</v>
      </c>
      <c r="T12" s="77">
        <f>SUM($D6:T6)</f>
        <v>28030</v>
      </c>
      <c r="U12" s="77">
        <f>SUM($D6:U6)</f>
        <v>35151</v>
      </c>
      <c r="V12" s="77">
        <f>SUM($D6:V6)</f>
        <v>43208</v>
      </c>
      <c r="W12" s="77">
        <f>SUM($D6:W6)</f>
        <v>52180</v>
      </c>
      <c r="X12" s="77">
        <f>SUM($D6:X6)</f>
        <v>62443</v>
      </c>
      <c r="Y12" s="77">
        <f>SUM($D6:Y6)</f>
        <v>62443</v>
      </c>
      <c r="Z12" s="77">
        <f>SUM($D6:Z6)</f>
        <v>62443</v>
      </c>
      <c r="AA12" s="77">
        <f>SUM($D6:AA6)</f>
        <v>62443</v>
      </c>
      <c r="AB12" s="77">
        <f>SUM($D6:AB6)</f>
        <v>62443</v>
      </c>
      <c r="AC12" s="77">
        <f>SUM($D6:AC6)</f>
        <v>62443</v>
      </c>
      <c r="AD12" s="77">
        <f>SUM($D6:AD6)</f>
        <v>62443</v>
      </c>
      <c r="AE12" s="77">
        <f>SUM($D6:AE6)</f>
        <v>62443</v>
      </c>
      <c r="AF12" s="77">
        <f>SUM($D6:AF6)</f>
        <v>62443</v>
      </c>
      <c r="AG12" s="77">
        <f>SUM($D6:AG6)</f>
        <v>62443</v>
      </c>
      <c r="AH12" s="77">
        <f>SUM($D6:AH6)</f>
        <v>62443</v>
      </c>
      <c r="AI12" s="77">
        <f>SUM($D6:AI6)</f>
        <v>62443</v>
      </c>
      <c r="AJ12" s="77">
        <f>SUM($D6:AJ6)</f>
        <v>62443</v>
      </c>
      <c r="AK12" s="77">
        <f>SUM($D6:AK6)</f>
        <v>62443</v>
      </c>
      <c r="AL12" s="77">
        <f>SUM($D6:AL6)</f>
        <v>62443</v>
      </c>
      <c r="AM12" s="77">
        <f>SUM($D6:AM6)</f>
        <v>62443</v>
      </c>
      <c r="AN12" s="77">
        <f>SUM($D6:AN6)</f>
        <v>62443</v>
      </c>
      <c r="AO12" s="77">
        <f>SUM($D6:AO6)</f>
        <v>62443</v>
      </c>
      <c r="AP12" s="77">
        <f>SUM($D6:AP6)</f>
        <v>62443</v>
      </c>
      <c r="AQ12" s="77">
        <f>SUM($D6:AQ6)</f>
        <v>62443</v>
      </c>
      <c r="AR12" s="77">
        <f>SUM($D6:AR6)</f>
        <v>62443</v>
      </c>
      <c r="AS12" s="77">
        <f>SUM($D6:AS6)</f>
        <v>62443</v>
      </c>
      <c r="AT12" s="77">
        <f>SUM($D6:AT6)</f>
        <v>62443</v>
      </c>
      <c r="AU12" s="77">
        <f>SUM($D6:AU6)</f>
        <v>62443</v>
      </c>
      <c r="AV12" s="77">
        <f>SUM($D6:AV6)</f>
        <v>62443</v>
      </c>
      <c r="AW12" s="77">
        <f>SUM($D6:AW6)</f>
        <v>62443</v>
      </c>
      <c r="AX12" s="77">
        <f>SUM($D6:AX6)</f>
        <v>62443</v>
      </c>
      <c r="AY12" s="77">
        <f>SUM($D6:AY6)</f>
        <v>62443</v>
      </c>
      <c r="AZ12" s="77">
        <f>SUM($D6:AZ6)</f>
        <v>62443</v>
      </c>
      <c r="BA12" s="77">
        <f>SUM($D6:BA6)</f>
        <v>62443</v>
      </c>
      <c r="BB12" s="77">
        <f>SUM($D6:BB6)</f>
        <v>62443</v>
      </c>
      <c r="BC12" s="77">
        <f>SUM($D6:BC6)</f>
        <v>62443</v>
      </c>
      <c r="BD12" s="77">
        <f>SUM($D6:BD6)</f>
        <v>62443</v>
      </c>
      <c r="BE12" s="77">
        <f>SUM($D6:BE6)</f>
        <v>62443</v>
      </c>
      <c r="BF12" s="77">
        <f>SUM($D6:BF6)</f>
        <v>62443</v>
      </c>
      <c r="BG12" s="77">
        <f>SUM($D6:BG6)</f>
        <v>62443</v>
      </c>
      <c r="BH12" s="77">
        <f>SUM($D6:BH6)</f>
        <v>62443</v>
      </c>
      <c r="BI12" s="77">
        <f>SUM($D6:BI6)</f>
        <v>62443</v>
      </c>
      <c r="BJ12" s="77">
        <f>SUM($D6:BJ6)</f>
        <v>62443</v>
      </c>
      <c r="BK12" s="77">
        <f>SUM($D6:BK6)</f>
        <v>62443</v>
      </c>
      <c r="BL12" s="77">
        <f>SUM($D6:BL6)</f>
        <v>62443</v>
      </c>
      <c r="BM12" s="77">
        <f>SUM($D6:BM6)</f>
        <v>62443</v>
      </c>
      <c r="BN12" s="77">
        <f>SUM($D6:BN6)</f>
        <v>62443</v>
      </c>
      <c r="BO12" s="77">
        <f>SUM($D6:BO6)</f>
        <v>62443</v>
      </c>
      <c r="BP12" s="77">
        <f>SUM($D6:BP6)</f>
        <v>62443</v>
      </c>
      <c r="BQ12" s="77">
        <f>SUM($D6:BQ6)</f>
        <v>62443</v>
      </c>
      <c r="BR12" s="77">
        <f>SUM($D6:BR6)</f>
        <v>62443</v>
      </c>
      <c r="BS12" s="77">
        <f>SUM($D6:BS6)</f>
        <v>62443</v>
      </c>
      <c r="BT12" s="77">
        <f>SUM($D6:BT6)</f>
        <v>62443</v>
      </c>
      <c r="BU12" s="77">
        <f>SUM($D6:BU6)</f>
        <v>62443</v>
      </c>
      <c r="BV12" s="77">
        <f>SUM($D6:BV6)</f>
        <v>62443</v>
      </c>
      <c r="BW12" s="77">
        <f>SUM($D6:BW6)</f>
        <v>62443</v>
      </c>
      <c r="BX12" s="77">
        <f>SUM($D6:BX6)</f>
        <v>62443</v>
      </c>
      <c r="BY12" s="77">
        <f>SUM($D6:BY6)</f>
        <v>62443</v>
      </c>
      <c r="BZ12" s="77">
        <f>SUM($D6:BZ6)</f>
        <v>62443</v>
      </c>
      <c r="CA12" s="77">
        <f>SUM($D6:CA6)</f>
        <v>62443</v>
      </c>
      <c r="CB12" s="77">
        <f>SUM($D6:CB6)</f>
        <v>62443</v>
      </c>
      <c r="CC12" s="77">
        <f>SUM($D6:CC6)</f>
        <v>62443</v>
      </c>
      <c r="CD12" s="77">
        <f>SUM($D6:CD6)</f>
        <v>62443</v>
      </c>
      <c r="CE12" s="77">
        <f>SUM($D6:CE6)</f>
        <v>62443</v>
      </c>
      <c r="CF12" s="77">
        <f>SUM($D6:CF6)</f>
        <v>62443</v>
      </c>
      <c r="CG12" s="77">
        <f>SUM($D6:CG6)</f>
        <v>62443</v>
      </c>
      <c r="CH12" s="77">
        <f>SUM($D6:CH6)</f>
        <v>62443</v>
      </c>
      <c r="CI12" s="77">
        <f>SUM($D6:CI6)</f>
        <v>62443</v>
      </c>
      <c r="CJ12" s="77">
        <f>SUM($D6:CJ6)</f>
        <v>62443</v>
      </c>
      <c r="CK12" s="77">
        <f>SUM($D6:CK6)</f>
        <v>62443</v>
      </c>
      <c r="CL12" s="77">
        <f>SUM($D6:CL6)</f>
        <v>62443</v>
      </c>
      <c r="CM12" s="77">
        <f>SUM($D6:CM6)</f>
        <v>62443</v>
      </c>
      <c r="CN12" s="77">
        <f>SUM($D6:CN6)</f>
        <v>62443</v>
      </c>
      <c r="CO12" s="77">
        <f>SUM($D6:CO6)</f>
        <v>62443</v>
      </c>
      <c r="CP12" s="77">
        <f>SUM($D6:CP6)</f>
        <v>62443</v>
      </c>
      <c r="CQ12" s="77">
        <f>SUM($D6:CQ6)</f>
        <v>62443</v>
      </c>
      <c r="CR12" s="77">
        <f>SUM($D6:CR6)</f>
        <v>62443</v>
      </c>
      <c r="CS12" s="77">
        <f>SUM($D6:CS6)</f>
        <v>62443</v>
      </c>
      <c r="CT12" s="77">
        <f>SUM($D6:CT6)</f>
        <v>0</v>
      </c>
      <c r="CU12" s="78">
        <f>SUM($D6:CU6)</f>
        <v>0</v>
      </c>
      <c r="CV12" s="78">
        <f>SUM($D6:CV6)</f>
        <v>0</v>
      </c>
      <c r="CW12" s="78">
        <f>SUM($D6:CW6)</f>
        <v>0</v>
      </c>
      <c r="CX12" s="78">
        <f>SUM($D6:CX6)</f>
        <v>0</v>
      </c>
      <c r="CY12" s="78">
        <f>SUM($D6:CY6)</f>
        <v>0</v>
      </c>
      <c r="CZ12" s="78">
        <f>SUM($D6:CZ6)</f>
        <v>0</v>
      </c>
      <c r="DA12" s="78">
        <f>SUM($D6:DA6)</f>
        <v>0</v>
      </c>
      <c r="DB12" s="78">
        <f>SUM($D6:DB6)</f>
        <v>0</v>
      </c>
      <c r="DC12" s="78">
        <f>SUM($D6:DC6)</f>
        <v>0</v>
      </c>
      <c r="DD12" s="78">
        <f>SUM($D6:DD6)</f>
        <v>0</v>
      </c>
      <c r="DE12" s="78">
        <f>SUM($D6:DE6)</f>
        <v>0</v>
      </c>
      <c r="DF12" s="78">
        <f>SUM($D6:DF6)</f>
        <v>0</v>
      </c>
      <c r="DG12" s="78">
        <f>SUM($D6:DG6)</f>
        <v>0</v>
      </c>
      <c r="DH12" s="78">
        <f>SUM($D6:DH6)</f>
        <v>0</v>
      </c>
      <c r="DI12" s="78">
        <f>SUM($D6:DI6)</f>
        <v>0</v>
      </c>
      <c r="DJ12" s="78">
        <f>SUM($D6:DJ6)</f>
        <v>0</v>
      </c>
      <c r="DK12" s="78">
        <f>SUM($D6:DK6)</f>
        <v>0</v>
      </c>
      <c r="DL12" s="78">
        <f>SUM($D6:DL6)</f>
        <v>0</v>
      </c>
      <c r="DM12" s="78">
        <f>SUM($D6:DM6)</f>
        <v>0</v>
      </c>
      <c r="DN12" s="78">
        <f>SUM($D6:DN6)</f>
        <v>0</v>
      </c>
      <c r="DO12" s="78">
        <f>SUM($D6:DO6)</f>
        <v>0</v>
      </c>
      <c r="DP12" s="78">
        <f>SUM($D6:DP6)</f>
        <v>0</v>
      </c>
      <c r="DQ12" s="78">
        <f>SUM($D6:DQ6)</f>
        <v>0</v>
      </c>
      <c r="DR12" s="78">
        <f>SUM($D6:DR6)</f>
        <v>0</v>
      </c>
      <c r="DS12" s="78">
        <f>SUM($D6:DS6)</f>
        <v>0</v>
      </c>
      <c r="DT12" s="78">
        <f>SUM($D6:DT6)</f>
        <v>0</v>
      </c>
      <c r="DU12" s="78">
        <f>SUM($D6:DU6)</f>
        <v>0</v>
      </c>
      <c r="DV12" s="78">
        <f>SUM($D6:DV6)</f>
        <v>0</v>
      </c>
      <c r="DW12" s="78">
        <f>SUM($D6:DW6)</f>
        <v>0</v>
      </c>
      <c r="DX12" s="78">
        <f>SUM($D6:DX6)</f>
        <v>0</v>
      </c>
      <c r="DY12" s="78">
        <f>SUM($D6:DY6)</f>
        <v>0</v>
      </c>
      <c r="DZ12" s="78">
        <f>SUM($D6:DZ6)</f>
        <v>0</v>
      </c>
      <c r="EA12" s="78">
        <f>SUM($D6:EA6)</f>
        <v>0</v>
      </c>
      <c r="EB12" s="78">
        <f>SUM($D6:EB6)</f>
        <v>0</v>
      </c>
      <c r="EC12" s="78">
        <f>SUM($D6:EC6)</f>
        <v>0</v>
      </c>
      <c r="ED12" s="78">
        <f>SUM($D6:ED6)</f>
        <v>0</v>
      </c>
      <c r="EE12" s="78">
        <f>SUM($D6:EE6)</f>
        <v>0</v>
      </c>
      <c r="EF12" s="78">
        <f>SUM($D6:EF6)</f>
        <v>0</v>
      </c>
      <c r="EG12" s="78">
        <f>SUM($D6:EG6)</f>
        <v>0</v>
      </c>
      <c r="EH12" s="78">
        <f>SUM($D6:EH6)</f>
        <v>0</v>
      </c>
      <c r="EI12" s="78">
        <f>SUM($D6:EI6)</f>
        <v>0</v>
      </c>
      <c r="EJ12" s="78">
        <f>SUM($D6:EJ6)</f>
        <v>0</v>
      </c>
      <c r="EK12" s="78">
        <f>SUM($D6:EK6)</f>
        <v>0</v>
      </c>
      <c r="EL12" s="78">
        <f>SUM($D6:EL6)</f>
        <v>0</v>
      </c>
      <c r="EM12" s="78">
        <f>SUM($D6:EM6)</f>
        <v>0</v>
      </c>
      <c r="EN12" s="78">
        <f>SUM($D6:EN6)</f>
        <v>0</v>
      </c>
      <c r="EO12" s="78">
        <f>SUM($D6:EO6)</f>
        <v>0</v>
      </c>
    </row>
    <row r="13" spans="2:145" ht="45">
      <c r="B13" s="499"/>
      <c r="C13" s="229" t="s">
        <v>263</v>
      </c>
      <c r="D13" s="79">
        <f>SUM($D7:D7)</f>
        <v>0</v>
      </c>
      <c r="E13" s="79">
        <f>SUM($D7:E7)</f>
        <v>0</v>
      </c>
      <c r="F13" s="79">
        <f>SUM($D7:F7)</f>
        <v>0</v>
      </c>
      <c r="G13" s="79">
        <f>SUM($D7:G7)</f>
        <v>0</v>
      </c>
      <c r="H13" s="79">
        <f>SUM($D7:H7)</f>
        <v>0</v>
      </c>
      <c r="I13" s="79">
        <f>SUM($D7:I7)</f>
        <v>0</v>
      </c>
      <c r="J13" s="79">
        <f>SUM($D7:J7)</f>
        <v>0</v>
      </c>
      <c r="K13" s="79">
        <f>SUM($D7:K7)</f>
        <v>0</v>
      </c>
      <c r="L13" s="79">
        <f>SUM($D7:L7)</f>
        <v>0</v>
      </c>
      <c r="M13" s="79">
        <f>SUM($D7:M7)</f>
        <v>0</v>
      </c>
      <c r="N13" s="79">
        <f>SUM($D7:N7)</f>
        <v>0</v>
      </c>
      <c r="O13" s="79">
        <f>SUM($D7:O7)</f>
        <v>0</v>
      </c>
      <c r="P13" s="79">
        <f>SUM($D7:P7)</f>
        <v>0</v>
      </c>
      <c r="Q13" s="79">
        <f>SUM($D7:Q7)</f>
        <v>0</v>
      </c>
      <c r="R13" s="79">
        <f>SUM($D7:R7)</f>
        <v>0</v>
      </c>
      <c r="S13" s="79">
        <f>SUM($D7:S7)</f>
        <v>0</v>
      </c>
      <c r="T13" s="79">
        <f>SUM($D7:T7)</f>
        <v>0</v>
      </c>
      <c r="U13" s="79">
        <f>SUM($D7:U7)</f>
        <v>0</v>
      </c>
      <c r="V13" s="79">
        <f>SUM($D7:V7)</f>
        <v>0</v>
      </c>
      <c r="W13" s="79">
        <f>SUM($D7:W7)</f>
        <v>0</v>
      </c>
      <c r="X13" s="79">
        <f>SUM($D7:X7)</f>
        <v>0</v>
      </c>
      <c r="Y13" s="79">
        <f>SUM($D7:Y7)</f>
        <v>6463</v>
      </c>
      <c r="Z13" s="79">
        <f>SUM($D7:Z7)</f>
        <v>17842</v>
      </c>
      <c r="AA13" s="79">
        <f>SUM($D7:AA7)</f>
        <v>28634</v>
      </c>
      <c r="AB13" s="79">
        <f>SUM($D7:AB7)</f>
        <v>40098</v>
      </c>
      <c r="AC13" s="79">
        <f>SUM($D7:AC7)</f>
        <v>49535</v>
      </c>
      <c r="AD13" s="79">
        <f>SUM($D7:AD7)</f>
        <v>49535</v>
      </c>
      <c r="AE13" s="79">
        <f>SUM($D7:AE7)</f>
        <v>49535</v>
      </c>
      <c r="AF13" s="79">
        <f>SUM($D7:AF7)</f>
        <v>49535</v>
      </c>
      <c r="AG13" s="79">
        <f>SUM($D7:AG7)</f>
        <v>49535</v>
      </c>
      <c r="AH13" s="79">
        <f>SUM($D7:AH7)</f>
        <v>49535</v>
      </c>
      <c r="AI13" s="79">
        <f>SUM($D7:AI7)</f>
        <v>49535</v>
      </c>
      <c r="AJ13" s="79">
        <f>SUM($D7:AJ7)</f>
        <v>49535</v>
      </c>
      <c r="AK13" s="79">
        <f>SUM($D7:AK7)</f>
        <v>49535</v>
      </c>
      <c r="AL13" s="79">
        <f>SUM($D7:AL7)</f>
        <v>49535</v>
      </c>
      <c r="AM13" s="79">
        <f>SUM($D7:AM7)</f>
        <v>49535</v>
      </c>
      <c r="AN13" s="79">
        <f>SUM($D7:AN7)</f>
        <v>49535</v>
      </c>
      <c r="AO13" s="79">
        <f>SUM($D7:AO7)</f>
        <v>49535</v>
      </c>
      <c r="AP13" s="79">
        <f>SUM($D7:AP7)</f>
        <v>49535</v>
      </c>
      <c r="AQ13" s="79">
        <f>SUM($D7:AQ7)</f>
        <v>49535</v>
      </c>
      <c r="AR13" s="79">
        <f>SUM($D7:AR7)</f>
        <v>49535</v>
      </c>
      <c r="AS13" s="79">
        <f>SUM($D7:AS7)</f>
        <v>49535</v>
      </c>
      <c r="AT13" s="79">
        <f>SUM($D7:AT7)</f>
        <v>49535</v>
      </c>
      <c r="AU13" s="79">
        <f>SUM($D7:AU7)</f>
        <v>49535</v>
      </c>
      <c r="AV13" s="79">
        <f>SUM($D7:AV7)</f>
        <v>49535</v>
      </c>
      <c r="AW13" s="79">
        <f>SUM($D7:AW7)</f>
        <v>49535</v>
      </c>
      <c r="AX13" s="79">
        <f>SUM($D7:AX7)</f>
        <v>49535</v>
      </c>
      <c r="AY13" s="79">
        <f>SUM($D7:AY7)</f>
        <v>49535</v>
      </c>
      <c r="AZ13" s="79">
        <f>SUM($D7:AZ7)</f>
        <v>49535</v>
      </c>
      <c r="BA13" s="79">
        <f>SUM($D7:BA7)</f>
        <v>49535</v>
      </c>
      <c r="BB13" s="79">
        <f>SUM($D7:BB7)</f>
        <v>49535</v>
      </c>
      <c r="BC13" s="79">
        <f>SUM($D7:BC7)</f>
        <v>49535</v>
      </c>
      <c r="BD13" s="79">
        <f>SUM($D7:BD7)</f>
        <v>49535</v>
      </c>
      <c r="BE13" s="79">
        <f>SUM($D7:BE7)</f>
        <v>49535</v>
      </c>
      <c r="BF13" s="79">
        <f>SUM($D7:BF7)</f>
        <v>49535</v>
      </c>
      <c r="BG13" s="79">
        <f>SUM($D7:BG7)</f>
        <v>49535</v>
      </c>
      <c r="BH13" s="79">
        <f>SUM($D7:BH7)</f>
        <v>49535</v>
      </c>
      <c r="BI13" s="79">
        <f>SUM($D7:BI7)</f>
        <v>49535</v>
      </c>
      <c r="BJ13" s="79">
        <f>SUM($D7:BJ7)</f>
        <v>49535</v>
      </c>
      <c r="BK13" s="79">
        <f>SUM($D7:BK7)</f>
        <v>49535</v>
      </c>
      <c r="BL13" s="79">
        <f>SUM($D7:BL7)</f>
        <v>49535</v>
      </c>
      <c r="BM13" s="79">
        <f>SUM($D7:BM7)</f>
        <v>49535</v>
      </c>
      <c r="BN13" s="79">
        <f>SUM($D7:BN7)</f>
        <v>49535</v>
      </c>
      <c r="BO13" s="79">
        <f>SUM($D7:BO7)</f>
        <v>49535</v>
      </c>
      <c r="BP13" s="79">
        <f>SUM($D7:BP7)</f>
        <v>49535</v>
      </c>
      <c r="BQ13" s="79">
        <f>SUM($D7:BQ7)</f>
        <v>49535</v>
      </c>
      <c r="BR13" s="79">
        <f>SUM($D7:BR7)</f>
        <v>49535</v>
      </c>
      <c r="BS13" s="79">
        <f>SUM($D7:BS7)</f>
        <v>49535</v>
      </c>
      <c r="BT13" s="79">
        <f>SUM($D7:BT7)</f>
        <v>49535</v>
      </c>
      <c r="BU13" s="79">
        <f>SUM($D7:BU7)</f>
        <v>49535</v>
      </c>
      <c r="BV13" s="79">
        <f>SUM($D7:BV7)</f>
        <v>49535</v>
      </c>
      <c r="BW13" s="79">
        <f>SUM($D7:BW7)</f>
        <v>49535</v>
      </c>
      <c r="BX13" s="79">
        <f>SUM($D7:BX7)</f>
        <v>49535</v>
      </c>
      <c r="BY13" s="79">
        <f>SUM($D7:BY7)</f>
        <v>49535</v>
      </c>
      <c r="BZ13" s="79">
        <f>SUM($D7:BZ7)</f>
        <v>49535</v>
      </c>
      <c r="CA13" s="79">
        <f>SUM($D7:CA7)</f>
        <v>49535</v>
      </c>
      <c r="CB13" s="79">
        <f>SUM($D7:CB7)</f>
        <v>49535</v>
      </c>
      <c r="CC13" s="79">
        <f>SUM($D7:CC7)</f>
        <v>49535</v>
      </c>
      <c r="CD13" s="79">
        <f>SUM($D7:CD7)</f>
        <v>49535</v>
      </c>
      <c r="CE13" s="79">
        <f>SUM($D7:CE7)</f>
        <v>49535</v>
      </c>
      <c r="CF13" s="79">
        <f>SUM($D7:CF7)</f>
        <v>49535</v>
      </c>
      <c r="CG13" s="79">
        <f>SUM($D7:CG7)</f>
        <v>49535</v>
      </c>
      <c r="CH13" s="79">
        <f>SUM($D7:CH7)</f>
        <v>49535</v>
      </c>
      <c r="CI13" s="79">
        <f>SUM($D7:CI7)</f>
        <v>49535</v>
      </c>
      <c r="CJ13" s="79">
        <f>SUM($D7:CJ7)</f>
        <v>49535</v>
      </c>
      <c r="CK13" s="79">
        <f>SUM($D7:CK7)</f>
        <v>49535</v>
      </c>
      <c r="CL13" s="79">
        <f>SUM($D7:CL7)</f>
        <v>49535</v>
      </c>
      <c r="CM13" s="79">
        <f>SUM($D7:CM7)</f>
        <v>49535</v>
      </c>
      <c r="CN13" s="79">
        <f>SUM($D7:CN7)</f>
        <v>49535</v>
      </c>
      <c r="CO13" s="79">
        <f>SUM($D7:CO7)</f>
        <v>49535</v>
      </c>
      <c r="CP13" s="79">
        <f>SUM($D7:CP7)</f>
        <v>49535</v>
      </c>
      <c r="CQ13" s="79">
        <f>SUM($D7:CQ7)</f>
        <v>49535</v>
      </c>
      <c r="CR13" s="79">
        <f>SUM($D7:CR7)</f>
        <v>49535</v>
      </c>
      <c r="CS13" s="79">
        <f>SUM($D7:CS7)</f>
        <v>49535</v>
      </c>
      <c r="CT13" s="79">
        <f>SUM($D7:CT7)</f>
        <v>0</v>
      </c>
      <c r="CU13" s="80">
        <f>SUM($D7:CU7)</f>
        <v>0</v>
      </c>
      <c r="CV13" s="80">
        <f>SUM($D7:CV7)</f>
        <v>0</v>
      </c>
      <c r="CW13" s="80">
        <f>SUM($D7:CW7)</f>
        <v>0</v>
      </c>
      <c r="CX13" s="80">
        <f>SUM($D7:CX7)</f>
        <v>0</v>
      </c>
      <c r="CY13" s="80">
        <f>SUM($D7:CY7)</f>
        <v>0</v>
      </c>
      <c r="CZ13" s="80">
        <f>SUM($D7:CZ7)</f>
        <v>0</v>
      </c>
      <c r="DA13" s="80">
        <f>SUM($D7:DA7)</f>
        <v>0</v>
      </c>
      <c r="DB13" s="80">
        <f>SUM($D7:DB7)</f>
        <v>0</v>
      </c>
      <c r="DC13" s="80">
        <f>SUM($D7:DC7)</f>
        <v>0</v>
      </c>
      <c r="DD13" s="80">
        <f>SUM($D7:DD7)</f>
        <v>0</v>
      </c>
      <c r="DE13" s="80">
        <f>SUM($D7:DE7)</f>
        <v>0</v>
      </c>
      <c r="DF13" s="80">
        <f>SUM($D7:DF7)</f>
        <v>0</v>
      </c>
      <c r="DG13" s="80">
        <f>SUM($D7:DG7)</f>
        <v>0</v>
      </c>
      <c r="DH13" s="80">
        <f>SUM($D7:DH7)</f>
        <v>0</v>
      </c>
      <c r="DI13" s="80">
        <f>SUM($D7:DI7)</f>
        <v>0</v>
      </c>
      <c r="DJ13" s="80">
        <f>SUM($D7:DJ7)</f>
        <v>0</v>
      </c>
      <c r="DK13" s="80">
        <f>SUM($D7:DK7)</f>
        <v>0</v>
      </c>
      <c r="DL13" s="80">
        <f>SUM($D7:DL7)</f>
        <v>0</v>
      </c>
      <c r="DM13" s="80">
        <f>SUM($D7:DM7)</f>
        <v>0</v>
      </c>
      <c r="DN13" s="80">
        <f>SUM($D7:DN7)</f>
        <v>0</v>
      </c>
      <c r="DO13" s="80">
        <f>SUM($D7:DO7)</f>
        <v>0</v>
      </c>
      <c r="DP13" s="80">
        <f>SUM($D7:DP7)</f>
        <v>0</v>
      </c>
      <c r="DQ13" s="80">
        <f>SUM($D7:DQ7)</f>
        <v>0</v>
      </c>
      <c r="DR13" s="80">
        <f>SUM($D7:DR7)</f>
        <v>0</v>
      </c>
      <c r="DS13" s="80">
        <f>SUM($D7:DS7)</f>
        <v>0</v>
      </c>
      <c r="DT13" s="80">
        <f>SUM($D7:DT7)</f>
        <v>0</v>
      </c>
      <c r="DU13" s="80">
        <f>SUM($D7:DU7)</f>
        <v>0</v>
      </c>
      <c r="DV13" s="80">
        <f>SUM($D7:DV7)</f>
        <v>0</v>
      </c>
      <c r="DW13" s="80">
        <f>SUM($D7:DW7)</f>
        <v>0</v>
      </c>
      <c r="DX13" s="80">
        <f>SUM($D7:DX7)</f>
        <v>0</v>
      </c>
      <c r="DY13" s="80">
        <f>SUM($D7:DY7)</f>
        <v>0</v>
      </c>
      <c r="DZ13" s="80">
        <f>SUM($D7:DZ7)</f>
        <v>0</v>
      </c>
      <c r="EA13" s="80">
        <f>SUM($D7:EA7)</f>
        <v>0</v>
      </c>
      <c r="EB13" s="80">
        <f>SUM($D7:EB7)</f>
        <v>0</v>
      </c>
      <c r="EC13" s="80">
        <f>SUM($D7:EC7)</f>
        <v>0</v>
      </c>
      <c r="ED13" s="80">
        <f>SUM($D7:ED7)</f>
        <v>0</v>
      </c>
      <c r="EE13" s="80">
        <f>SUM($D7:EE7)</f>
        <v>0</v>
      </c>
      <c r="EF13" s="80">
        <f>SUM($D7:EF7)</f>
        <v>0</v>
      </c>
      <c r="EG13" s="80">
        <f>SUM($D7:EG7)</f>
        <v>0</v>
      </c>
      <c r="EH13" s="80">
        <f>SUM($D7:EH7)</f>
        <v>0</v>
      </c>
      <c r="EI13" s="80">
        <f>SUM($D7:EI7)</f>
        <v>0</v>
      </c>
      <c r="EJ13" s="80">
        <f>SUM($D7:EJ7)</f>
        <v>0</v>
      </c>
      <c r="EK13" s="80">
        <f>SUM($D7:EK7)</f>
        <v>0</v>
      </c>
      <c r="EL13" s="80">
        <f>SUM($D7:EL7)</f>
        <v>0</v>
      </c>
      <c r="EM13" s="80">
        <f>SUM($D7:EM7)</f>
        <v>0</v>
      </c>
      <c r="EN13" s="80">
        <f>SUM($D7:EN7)</f>
        <v>0</v>
      </c>
      <c r="EO13" s="80">
        <f>SUM($D7:EO7)</f>
        <v>0</v>
      </c>
    </row>
    <row r="14" spans="2:145" ht="75.75" thickBot="1">
      <c r="B14" s="230" t="s">
        <v>264</v>
      </c>
      <c r="C14" s="231" t="s">
        <v>265</v>
      </c>
      <c r="D14" s="81">
        <f>SUM($D8:D8)</f>
        <v>66.916666666666671</v>
      </c>
      <c r="E14" s="81">
        <f>SUM($D8:E8)</f>
        <v>133.83333333333334</v>
      </c>
      <c r="F14" s="81">
        <f>SUM($D8:F8)</f>
        <v>200.75</v>
      </c>
      <c r="G14" s="81">
        <f>SUM($D8:G8)</f>
        <v>267.66666666666669</v>
      </c>
      <c r="H14" s="81">
        <f>SUM($D8:H8)</f>
        <v>334.58333333333337</v>
      </c>
      <c r="I14" s="81">
        <f>SUM($D8:I8)</f>
        <v>401.50000000000006</v>
      </c>
      <c r="J14" s="81">
        <f>SUM($D8:J8)</f>
        <v>468.41666666666674</v>
      </c>
      <c r="K14" s="81">
        <f>SUM($D8:K8)</f>
        <v>535.33333333333337</v>
      </c>
      <c r="L14" s="81">
        <f>SUM($D8:L8)</f>
        <v>602.25</v>
      </c>
      <c r="M14" s="81">
        <f>SUM($D8:M8)</f>
        <v>669.16666666666663</v>
      </c>
      <c r="N14" s="81">
        <f>SUM($D8:N8)</f>
        <v>759.16666666666663</v>
      </c>
      <c r="O14" s="81">
        <f>SUM($D8:O8)</f>
        <v>907.16666666666663</v>
      </c>
      <c r="P14" s="81">
        <f>SUM($D8:P8)</f>
        <v>1104.1666666666665</v>
      </c>
      <c r="Q14" s="81">
        <f>SUM($D8:Q8)</f>
        <v>1384.1666666666665</v>
      </c>
      <c r="R14" s="81">
        <f>SUM($D8:R8)</f>
        <v>1621.1666666666665</v>
      </c>
      <c r="S14" s="81">
        <f>SUM($D8:S8)</f>
        <v>1949.1666666666665</v>
      </c>
      <c r="T14" s="81">
        <f>SUM($D8:T8)</f>
        <v>2106.1666666666665</v>
      </c>
      <c r="U14" s="81">
        <f>SUM($D8:U8)</f>
        <v>2268.1666666666665</v>
      </c>
      <c r="V14" s="81">
        <f>SUM($D8:V8)</f>
        <v>2424.1666666666665</v>
      </c>
      <c r="W14" s="81">
        <f>SUM($D8:W8)</f>
        <v>2601.1666666666665</v>
      </c>
      <c r="X14" s="81">
        <f>SUM($D8:X8)</f>
        <v>2814.1666666666665</v>
      </c>
      <c r="Y14" s="81">
        <f>SUM($D8:Y8)</f>
        <v>3041.1666666666665</v>
      </c>
      <c r="Z14" s="81">
        <f>SUM($D8:Z8)</f>
        <v>3318.1666666666665</v>
      </c>
      <c r="AA14" s="81">
        <f>SUM($D8:AA8)</f>
        <v>3779.1666666666665</v>
      </c>
      <c r="AB14" s="81">
        <f>SUM($D8:AB8)</f>
        <v>4389.1666666666661</v>
      </c>
      <c r="AC14" s="81">
        <f>SUM($D8:AC8)</f>
        <v>5023.1666666666661</v>
      </c>
      <c r="AD14" s="81">
        <f>SUM($D8:AD8)</f>
        <v>6418.1666666666661</v>
      </c>
      <c r="AE14" s="81">
        <f>SUM($D8:AE8)</f>
        <v>8743.1666666666661</v>
      </c>
      <c r="AF14" s="81">
        <f>SUM($D8:AF8)</f>
        <v>9149.1666666666661</v>
      </c>
      <c r="AG14" s="81">
        <f>SUM($D8:AG8)</f>
        <v>9149.1666666666661</v>
      </c>
      <c r="AH14" s="81">
        <f>SUM($D8:AH8)</f>
        <v>9149.1666666666661</v>
      </c>
      <c r="AI14" s="81">
        <f>SUM($D8:AI8)</f>
        <v>9149.1666666666661</v>
      </c>
      <c r="AJ14" s="81">
        <f>SUM($D8:AJ8)</f>
        <v>9149.1666666666661</v>
      </c>
      <c r="AK14" s="81">
        <f>SUM($D8:AK8)</f>
        <v>9149.1666666666661</v>
      </c>
      <c r="AL14" s="81">
        <f>SUM($D8:AL8)</f>
        <v>9149.1666666666661</v>
      </c>
      <c r="AM14" s="81">
        <f>SUM($D8:AM8)</f>
        <v>9149.1666666666661</v>
      </c>
      <c r="AN14" s="81">
        <f>SUM($D8:AN8)</f>
        <v>9149.1666666666661</v>
      </c>
      <c r="AO14" s="81">
        <f>SUM($D8:AO8)</f>
        <v>9149.1666666666661</v>
      </c>
      <c r="AP14" s="81">
        <f>SUM($D8:AP8)</f>
        <v>9149.1666666666661</v>
      </c>
      <c r="AQ14" s="81">
        <f>SUM($D8:AQ8)</f>
        <v>9149.1666666666661</v>
      </c>
      <c r="AR14" s="81">
        <f>SUM($D8:AR8)</f>
        <v>9149.1666666666661</v>
      </c>
      <c r="AS14" s="81">
        <f>SUM($D8:AS8)</f>
        <v>9149.1666666666661</v>
      </c>
      <c r="AT14" s="81">
        <f>SUM($D8:AT8)</f>
        <v>9149.1666666666661</v>
      </c>
      <c r="AU14" s="81">
        <f>SUM($D8:AU8)</f>
        <v>9149.1666666666661</v>
      </c>
      <c r="AV14" s="81">
        <f>SUM($D8:AV8)</f>
        <v>9149.1666666666661</v>
      </c>
      <c r="AW14" s="81">
        <f>SUM($D8:AW8)</f>
        <v>9149.1666666666661</v>
      </c>
      <c r="AX14" s="81">
        <f>SUM($D8:AX8)</f>
        <v>9149.1666666666661</v>
      </c>
      <c r="AY14" s="81">
        <f>SUM($D8:AY8)</f>
        <v>9149.1666666666661</v>
      </c>
      <c r="AZ14" s="81">
        <f>SUM($D8:AZ8)</f>
        <v>9149.1666666666661</v>
      </c>
      <c r="BA14" s="81">
        <f>SUM($D8:BA8)</f>
        <v>9149.1666666666661</v>
      </c>
      <c r="BB14" s="81">
        <f>SUM($D8:BB8)</f>
        <v>9149.1666666666661</v>
      </c>
      <c r="BC14" s="81">
        <f>SUM($D8:BC8)</f>
        <v>9149.1666666666661</v>
      </c>
      <c r="BD14" s="81">
        <f>SUM($D8:BD8)</f>
        <v>9149.1666666666661</v>
      </c>
      <c r="BE14" s="81">
        <f>SUM($D8:BE8)</f>
        <v>9149.1666666666661</v>
      </c>
      <c r="BF14" s="81">
        <f>SUM($D8:BF8)</f>
        <v>9149.1666666666661</v>
      </c>
      <c r="BG14" s="81">
        <f>SUM($D8:BG8)</f>
        <v>9149.1666666666661</v>
      </c>
      <c r="BH14" s="81">
        <f>SUM($D8:BH8)</f>
        <v>9149.1666666666661</v>
      </c>
      <c r="BI14" s="81">
        <f>SUM($D8:BI8)</f>
        <v>9149.1666666666661</v>
      </c>
      <c r="BJ14" s="81">
        <f>SUM($D8:BJ8)</f>
        <v>9149.1666666666661</v>
      </c>
      <c r="BK14" s="81">
        <f>SUM($D8:BK8)</f>
        <v>9149.1666666666661</v>
      </c>
      <c r="BL14" s="81">
        <f>SUM($D8:BL8)</f>
        <v>9149.1666666666661</v>
      </c>
      <c r="BM14" s="81">
        <f>SUM($D8:BM8)</f>
        <v>9149.1666666666661</v>
      </c>
      <c r="BN14" s="81">
        <f>SUM($D8:BN8)</f>
        <v>9149.1666666666661</v>
      </c>
      <c r="BO14" s="81">
        <f>SUM($D8:BO8)</f>
        <v>9149.1666666666661</v>
      </c>
      <c r="BP14" s="81">
        <f>SUM($D8:BP8)</f>
        <v>9149.1666666666661</v>
      </c>
      <c r="BQ14" s="81">
        <f>SUM($D8:BQ8)</f>
        <v>9149.1666666666661</v>
      </c>
      <c r="BR14" s="81">
        <f>SUM($D8:BR8)</f>
        <v>9149.1666666666661</v>
      </c>
      <c r="BS14" s="81">
        <f>SUM($D8:BS8)</f>
        <v>9149.1666666666661</v>
      </c>
      <c r="BT14" s="81">
        <f>SUM($D8:BT8)</f>
        <v>9149.1666666666661</v>
      </c>
      <c r="BU14" s="81">
        <f>SUM($D8:BU8)</f>
        <v>9149.1666666666661</v>
      </c>
      <c r="BV14" s="81">
        <f>SUM($D8:BV8)</f>
        <v>9149.1666666666661</v>
      </c>
      <c r="BW14" s="81">
        <f>SUM($D8:BW8)</f>
        <v>9149.1666666666661</v>
      </c>
      <c r="BX14" s="81">
        <f>SUM($D8:BX8)</f>
        <v>9149.1666666666661</v>
      </c>
      <c r="BY14" s="81">
        <f>SUM($D8:BY8)</f>
        <v>9149.1666666666661</v>
      </c>
      <c r="BZ14" s="81">
        <f>SUM($D8:BZ8)</f>
        <v>9149.1666666666661</v>
      </c>
      <c r="CA14" s="81">
        <f>SUM($D8:CA8)</f>
        <v>9149.1666666666661</v>
      </c>
      <c r="CB14" s="81">
        <f>SUM($D8:CB8)</f>
        <v>9149.1666666666661</v>
      </c>
      <c r="CC14" s="81">
        <f>SUM($D8:CC8)</f>
        <v>9149.1666666666661</v>
      </c>
      <c r="CD14" s="81">
        <f>SUM($D8:CD8)</f>
        <v>9149.1666666666661</v>
      </c>
      <c r="CE14" s="81">
        <f>SUM($D8:CE8)</f>
        <v>9149.1666666666661</v>
      </c>
      <c r="CF14" s="81">
        <f>SUM($D8:CF8)</f>
        <v>9149.1666666666661</v>
      </c>
      <c r="CG14" s="81">
        <f>SUM($D8:CG8)</f>
        <v>9149.1666666666661</v>
      </c>
      <c r="CH14" s="81">
        <f>SUM($D8:CH8)</f>
        <v>9149.1666666666661</v>
      </c>
      <c r="CI14" s="81">
        <f>SUM($D8:CI8)</f>
        <v>9149.1666666666661</v>
      </c>
      <c r="CJ14" s="81">
        <f>SUM($D8:CJ8)</f>
        <v>9149.1666666666661</v>
      </c>
      <c r="CK14" s="81">
        <f>SUM($D8:CK8)</f>
        <v>9149.1666666666661</v>
      </c>
      <c r="CL14" s="81">
        <f>SUM($D8:CL8)</f>
        <v>9149.1666666666661</v>
      </c>
      <c r="CM14" s="81">
        <f>SUM($D8:CM8)</f>
        <v>9149.1666666666661</v>
      </c>
      <c r="CN14" s="81">
        <f>SUM($D8:CN8)</f>
        <v>9149.1666666666661</v>
      </c>
      <c r="CO14" s="81">
        <f>SUM($D8:CO8)</f>
        <v>9149.1666666666661</v>
      </c>
      <c r="CP14" s="81">
        <f>SUM($D8:CP8)</f>
        <v>9149.1666666666661</v>
      </c>
      <c r="CQ14" s="81">
        <f>SUM($D8:CQ8)</f>
        <v>9149.1666666666661</v>
      </c>
      <c r="CR14" s="81">
        <f>SUM($D8:CR8)</f>
        <v>9149.1666666666661</v>
      </c>
      <c r="CS14" s="81">
        <f>SUM($D8:CS8)</f>
        <v>9149.1666666666661</v>
      </c>
      <c r="CT14" s="81">
        <f>SUM($D8:CT8)</f>
        <v>9149.1666666666661</v>
      </c>
      <c r="CU14" s="82">
        <f>SUM($D8:CU8)</f>
        <v>9149.1666666666661</v>
      </c>
      <c r="CV14" s="82">
        <f>SUM($D8:CV8)</f>
        <v>9149.1666666666661</v>
      </c>
      <c r="CW14" s="82">
        <f>SUM($D8:CW8)</f>
        <v>9149.1666666666661</v>
      </c>
      <c r="CX14" s="82">
        <f>SUM($D8:CX8)</f>
        <v>9149.1666666666661</v>
      </c>
      <c r="CY14" s="82">
        <f>SUM($D8:CY8)</f>
        <v>9149.1666666666661</v>
      </c>
      <c r="CZ14" s="82">
        <f>SUM($D8:CZ8)</f>
        <v>9149.1666666666661</v>
      </c>
      <c r="DA14" s="82">
        <f>SUM($D8:DA8)</f>
        <v>9149.1666666666661</v>
      </c>
      <c r="DB14" s="82">
        <f>SUM($D8:DB8)</f>
        <v>9149.1666666666661</v>
      </c>
      <c r="DC14" s="82">
        <f>SUM($D8:DC8)</f>
        <v>9149.1666666666661</v>
      </c>
      <c r="DD14" s="82">
        <f>SUM($D8:DD8)</f>
        <v>9149.1666666666661</v>
      </c>
      <c r="DE14" s="82">
        <f>SUM($D8:DE8)</f>
        <v>9149.1666666666661</v>
      </c>
      <c r="DF14" s="82">
        <f>SUM($D8:DF8)</f>
        <v>9149.1666666666661</v>
      </c>
      <c r="DG14" s="82">
        <f>SUM($D8:DG8)</f>
        <v>9149.1666666666661</v>
      </c>
      <c r="DH14" s="82">
        <f>SUM($D8:DH8)</f>
        <v>9149.1666666666661</v>
      </c>
      <c r="DI14" s="82">
        <f>SUM($D8:DI8)</f>
        <v>9149.1666666666661</v>
      </c>
      <c r="DJ14" s="82">
        <f>SUM($D8:DJ8)</f>
        <v>9149.1666666666661</v>
      </c>
      <c r="DK14" s="82">
        <f>SUM($D8:DK8)</f>
        <v>9149.1666666666661</v>
      </c>
      <c r="DL14" s="82">
        <f>SUM($D8:DL8)</f>
        <v>9149.1666666666661</v>
      </c>
      <c r="DM14" s="82">
        <f>SUM($D8:DM8)</f>
        <v>9149.1666666666661</v>
      </c>
      <c r="DN14" s="82">
        <f>SUM($D8:DN8)</f>
        <v>9149.1666666666661</v>
      </c>
      <c r="DO14" s="82">
        <f>SUM($D8:DO8)</f>
        <v>9149.1666666666661</v>
      </c>
      <c r="DP14" s="82">
        <f>SUM($D8:DP8)</f>
        <v>9149.1666666666661</v>
      </c>
      <c r="DQ14" s="82">
        <f>SUM($D8:DQ8)</f>
        <v>9149.1666666666661</v>
      </c>
      <c r="DR14" s="82">
        <f>SUM($D8:DR8)</f>
        <v>9149.1666666666661</v>
      </c>
      <c r="DS14" s="82">
        <f>SUM($D8:DS8)</f>
        <v>9149.1666666666661</v>
      </c>
      <c r="DT14" s="82">
        <f>SUM($D8:DT8)</f>
        <v>9149.1666666666661</v>
      </c>
      <c r="DU14" s="82">
        <f>SUM($D8:DU8)</f>
        <v>9149.1666666666661</v>
      </c>
      <c r="DV14" s="82">
        <f>SUM($D8:DV8)</f>
        <v>9149.1666666666661</v>
      </c>
      <c r="DW14" s="82">
        <f>SUM($D8:DW8)</f>
        <v>9149.1666666666661</v>
      </c>
      <c r="DX14" s="82">
        <f>SUM($D8:DX8)</f>
        <v>9149.1666666666661</v>
      </c>
      <c r="DY14" s="82">
        <f>SUM($D8:DY8)</f>
        <v>9149.1666666666661</v>
      </c>
      <c r="DZ14" s="82">
        <f>SUM($D8:DZ8)</f>
        <v>9149.1666666666661</v>
      </c>
      <c r="EA14" s="82">
        <f>SUM($D8:EA8)</f>
        <v>9149.1666666666661</v>
      </c>
      <c r="EB14" s="82">
        <f>SUM($D8:EB8)</f>
        <v>9149.1666666666661</v>
      </c>
      <c r="EC14" s="82">
        <f>SUM($D8:EC8)</f>
        <v>9149.1666666666661</v>
      </c>
      <c r="ED14" s="82">
        <f>SUM($D8:ED8)</f>
        <v>9149.1666666666661</v>
      </c>
      <c r="EE14" s="82">
        <f>SUM($D8:EE8)</f>
        <v>9149.1666666666661</v>
      </c>
      <c r="EF14" s="82">
        <f>SUM($D8:EF8)</f>
        <v>9149.1666666666661</v>
      </c>
      <c r="EG14" s="82">
        <f>SUM($D8:EG8)</f>
        <v>9149.1666666666661</v>
      </c>
      <c r="EH14" s="82">
        <f>SUM($D8:EH8)</f>
        <v>9149.1666666666661</v>
      </c>
      <c r="EI14" s="82">
        <f>SUM($D8:EI8)</f>
        <v>9149.1666666666661</v>
      </c>
      <c r="EJ14" s="82">
        <f>SUM($D8:EJ8)</f>
        <v>9149.1666666666661</v>
      </c>
      <c r="EK14" s="82">
        <f>SUM($D8:EK8)</f>
        <v>9149.1666666666661</v>
      </c>
      <c r="EL14" s="82">
        <f>SUM($D8:EL8)</f>
        <v>9149.1666666666661</v>
      </c>
      <c r="EM14" s="82">
        <f>SUM($D8:EM8)</f>
        <v>9149.1666666666661</v>
      </c>
      <c r="EN14" s="82">
        <f>SUM($D8:EN8)</f>
        <v>9149.1666666666661</v>
      </c>
      <c r="EO14" s="82">
        <f>SUM($D8:EO8)</f>
        <v>9149.1666666666661</v>
      </c>
    </row>
    <row r="15" spans="2:145" ht="15.75" thickBot="1"/>
    <row r="16" spans="2:145" ht="15.75" thickBot="1">
      <c r="B16" s="500" t="s">
        <v>267</v>
      </c>
      <c r="C16" s="501"/>
      <c r="D16" s="232">
        <v>1.4966666666666668E-2</v>
      </c>
    </row>
    <row r="17" spans="2:145" ht="15.75" thickBot="1"/>
    <row r="18" spans="2:145" ht="15.75" thickBot="1">
      <c r="B18" s="402" t="s">
        <v>259</v>
      </c>
      <c r="C18" s="224" t="s">
        <v>260</v>
      </c>
      <c r="D18" s="225">
        <f>D5</f>
        <v>39873</v>
      </c>
      <c r="E18" s="225">
        <f t="shared" ref="E18:BP18" si="3">E5</f>
        <v>39904</v>
      </c>
      <c r="F18" s="225">
        <f t="shared" si="3"/>
        <v>39934</v>
      </c>
      <c r="G18" s="225">
        <f t="shared" si="3"/>
        <v>39965</v>
      </c>
      <c r="H18" s="225">
        <f t="shared" si="3"/>
        <v>39995</v>
      </c>
      <c r="I18" s="225">
        <f t="shared" si="3"/>
        <v>40026</v>
      </c>
      <c r="J18" s="225">
        <f t="shared" si="3"/>
        <v>40057</v>
      </c>
      <c r="K18" s="225">
        <f t="shared" si="3"/>
        <v>40087</v>
      </c>
      <c r="L18" s="225">
        <f t="shared" si="3"/>
        <v>40118</v>
      </c>
      <c r="M18" s="225">
        <f t="shared" si="3"/>
        <v>40148</v>
      </c>
      <c r="N18" s="225">
        <f t="shared" si="3"/>
        <v>40179</v>
      </c>
      <c r="O18" s="225">
        <f t="shared" si="3"/>
        <v>40210</v>
      </c>
      <c r="P18" s="225">
        <f t="shared" si="3"/>
        <v>40238</v>
      </c>
      <c r="Q18" s="225">
        <f t="shared" si="3"/>
        <v>40269</v>
      </c>
      <c r="R18" s="225">
        <f t="shared" si="3"/>
        <v>40299</v>
      </c>
      <c r="S18" s="225">
        <f t="shared" si="3"/>
        <v>40330</v>
      </c>
      <c r="T18" s="225">
        <f t="shared" si="3"/>
        <v>40360</v>
      </c>
      <c r="U18" s="225">
        <f t="shared" si="3"/>
        <v>40391</v>
      </c>
      <c r="V18" s="225">
        <f t="shared" si="3"/>
        <v>40422</v>
      </c>
      <c r="W18" s="225">
        <f t="shared" si="3"/>
        <v>40452</v>
      </c>
      <c r="X18" s="225">
        <f t="shared" si="3"/>
        <v>40483</v>
      </c>
      <c r="Y18" s="225">
        <f t="shared" si="3"/>
        <v>40513</v>
      </c>
      <c r="Z18" s="225">
        <f t="shared" si="3"/>
        <v>40544</v>
      </c>
      <c r="AA18" s="225">
        <f t="shared" si="3"/>
        <v>40575</v>
      </c>
      <c r="AB18" s="225">
        <f t="shared" si="3"/>
        <v>40603</v>
      </c>
      <c r="AC18" s="225">
        <f t="shared" si="3"/>
        <v>40634</v>
      </c>
      <c r="AD18" s="225">
        <f t="shared" si="3"/>
        <v>40664</v>
      </c>
      <c r="AE18" s="225">
        <f t="shared" si="3"/>
        <v>40695</v>
      </c>
      <c r="AF18" s="225">
        <f t="shared" si="3"/>
        <v>40725</v>
      </c>
      <c r="AG18" s="225">
        <f t="shared" si="3"/>
        <v>40756</v>
      </c>
      <c r="AH18" s="225">
        <f t="shared" si="3"/>
        <v>40787</v>
      </c>
      <c r="AI18" s="225">
        <f t="shared" si="3"/>
        <v>40817</v>
      </c>
      <c r="AJ18" s="225">
        <f t="shared" si="3"/>
        <v>40848</v>
      </c>
      <c r="AK18" s="225">
        <f t="shared" si="3"/>
        <v>40878</v>
      </c>
      <c r="AL18" s="225">
        <f t="shared" si="3"/>
        <v>40909</v>
      </c>
      <c r="AM18" s="225">
        <f t="shared" si="3"/>
        <v>40940</v>
      </c>
      <c r="AN18" s="225">
        <f t="shared" si="3"/>
        <v>40969</v>
      </c>
      <c r="AO18" s="225">
        <f t="shared" si="3"/>
        <v>41000</v>
      </c>
      <c r="AP18" s="225">
        <f t="shared" si="3"/>
        <v>41030</v>
      </c>
      <c r="AQ18" s="225">
        <f t="shared" si="3"/>
        <v>41061</v>
      </c>
      <c r="AR18" s="225">
        <f t="shared" si="3"/>
        <v>41091</v>
      </c>
      <c r="AS18" s="225">
        <f t="shared" si="3"/>
        <v>41122</v>
      </c>
      <c r="AT18" s="225">
        <f t="shared" si="3"/>
        <v>41153</v>
      </c>
      <c r="AU18" s="225">
        <f t="shared" si="3"/>
        <v>41183</v>
      </c>
      <c r="AV18" s="225">
        <f t="shared" si="3"/>
        <v>41214</v>
      </c>
      <c r="AW18" s="225">
        <f t="shared" si="3"/>
        <v>41244</v>
      </c>
      <c r="AX18" s="225">
        <f t="shared" si="3"/>
        <v>41275</v>
      </c>
      <c r="AY18" s="225">
        <f t="shared" si="3"/>
        <v>41306</v>
      </c>
      <c r="AZ18" s="225">
        <f t="shared" si="3"/>
        <v>41334</v>
      </c>
      <c r="BA18" s="225">
        <f t="shared" si="3"/>
        <v>41365</v>
      </c>
      <c r="BB18" s="225">
        <f t="shared" si="3"/>
        <v>41395</v>
      </c>
      <c r="BC18" s="225">
        <f t="shared" si="3"/>
        <v>41426</v>
      </c>
      <c r="BD18" s="225">
        <f t="shared" si="3"/>
        <v>41456</v>
      </c>
      <c r="BE18" s="225">
        <f t="shared" si="3"/>
        <v>41487</v>
      </c>
      <c r="BF18" s="225">
        <f t="shared" si="3"/>
        <v>41518</v>
      </c>
      <c r="BG18" s="225">
        <f t="shared" si="3"/>
        <v>41548</v>
      </c>
      <c r="BH18" s="225">
        <f t="shared" si="3"/>
        <v>41579</v>
      </c>
      <c r="BI18" s="225">
        <f t="shared" si="3"/>
        <v>41609</v>
      </c>
      <c r="BJ18" s="225">
        <f t="shared" si="3"/>
        <v>41640</v>
      </c>
      <c r="BK18" s="225">
        <f t="shared" si="3"/>
        <v>41671</v>
      </c>
      <c r="BL18" s="225">
        <f t="shared" si="3"/>
        <v>41699</v>
      </c>
      <c r="BM18" s="225">
        <f t="shared" si="3"/>
        <v>41730</v>
      </c>
      <c r="BN18" s="225">
        <f t="shared" si="3"/>
        <v>41760</v>
      </c>
      <c r="BO18" s="225">
        <f t="shared" si="3"/>
        <v>41791</v>
      </c>
      <c r="BP18" s="225">
        <f t="shared" si="3"/>
        <v>41821</v>
      </c>
      <c r="BQ18" s="225">
        <f t="shared" ref="BQ18:EB18" si="4">BQ5</f>
        <v>41852</v>
      </c>
      <c r="BR18" s="225">
        <f t="shared" si="4"/>
        <v>41883</v>
      </c>
      <c r="BS18" s="225">
        <f t="shared" si="4"/>
        <v>41913</v>
      </c>
      <c r="BT18" s="225">
        <f t="shared" si="4"/>
        <v>41944</v>
      </c>
      <c r="BU18" s="225">
        <f t="shared" si="4"/>
        <v>41974</v>
      </c>
      <c r="BV18" s="225">
        <f t="shared" si="4"/>
        <v>42005</v>
      </c>
      <c r="BW18" s="225">
        <f t="shared" si="4"/>
        <v>42036</v>
      </c>
      <c r="BX18" s="225">
        <f t="shared" si="4"/>
        <v>42064</v>
      </c>
      <c r="BY18" s="225">
        <f t="shared" si="4"/>
        <v>42095</v>
      </c>
      <c r="BZ18" s="225">
        <f t="shared" si="4"/>
        <v>42125</v>
      </c>
      <c r="CA18" s="225">
        <f t="shared" si="4"/>
        <v>42156</v>
      </c>
      <c r="CB18" s="225">
        <f t="shared" si="4"/>
        <v>42186</v>
      </c>
      <c r="CC18" s="225">
        <f t="shared" si="4"/>
        <v>42217</v>
      </c>
      <c r="CD18" s="225">
        <f t="shared" si="4"/>
        <v>42248</v>
      </c>
      <c r="CE18" s="225">
        <f t="shared" si="4"/>
        <v>42278</v>
      </c>
      <c r="CF18" s="225">
        <f t="shared" si="4"/>
        <v>42309</v>
      </c>
      <c r="CG18" s="225">
        <f t="shared" si="4"/>
        <v>42339</v>
      </c>
      <c r="CH18" s="225">
        <f t="shared" si="4"/>
        <v>42370</v>
      </c>
      <c r="CI18" s="225">
        <f t="shared" si="4"/>
        <v>42401</v>
      </c>
      <c r="CJ18" s="225">
        <f t="shared" si="4"/>
        <v>42430</v>
      </c>
      <c r="CK18" s="225">
        <f t="shared" si="4"/>
        <v>42461</v>
      </c>
      <c r="CL18" s="225">
        <f t="shared" si="4"/>
        <v>42491</v>
      </c>
      <c r="CM18" s="225">
        <f t="shared" si="4"/>
        <v>42522</v>
      </c>
      <c r="CN18" s="225">
        <f t="shared" si="4"/>
        <v>42552</v>
      </c>
      <c r="CO18" s="225">
        <f t="shared" si="4"/>
        <v>42583</v>
      </c>
      <c r="CP18" s="225">
        <f t="shared" si="4"/>
        <v>42614</v>
      </c>
      <c r="CQ18" s="225">
        <f t="shared" si="4"/>
        <v>42644</v>
      </c>
      <c r="CR18" s="225">
        <f t="shared" si="4"/>
        <v>42675</v>
      </c>
      <c r="CS18" s="225">
        <f t="shared" si="4"/>
        <v>42705</v>
      </c>
      <c r="CT18" s="225">
        <f t="shared" si="4"/>
        <v>42736</v>
      </c>
      <c r="CU18" s="225">
        <f t="shared" si="4"/>
        <v>42767</v>
      </c>
      <c r="CV18" s="225">
        <f t="shared" si="4"/>
        <v>42795</v>
      </c>
      <c r="CW18" s="225">
        <f t="shared" si="4"/>
        <v>42826</v>
      </c>
      <c r="CX18" s="225">
        <f t="shared" si="4"/>
        <v>42856</v>
      </c>
      <c r="CY18" s="225">
        <f t="shared" si="4"/>
        <v>42887</v>
      </c>
      <c r="CZ18" s="225">
        <f t="shared" si="4"/>
        <v>42917</v>
      </c>
      <c r="DA18" s="225">
        <f t="shared" si="4"/>
        <v>42948</v>
      </c>
      <c r="DB18" s="225">
        <f t="shared" si="4"/>
        <v>42979</v>
      </c>
      <c r="DC18" s="225">
        <f t="shared" si="4"/>
        <v>43009</v>
      </c>
      <c r="DD18" s="225">
        <f t="shared" si="4"/>
        <v>43040</v>
      </c>
      <c r="DE18" s="225">
        <f t="shared" si="4"/>
        <v>43070</v>
      </c>
      <c r="DF18" s="225">
        <f t="shared" si="4"/>
        <v>43101</v>
      </c>
      <c r="DG18" s="225">
        <f t="shared" si="4"/>
        <v>43132</v>
      </c>
      <c r="DH18" s="225">
        <f t="shared" si="4"/>
        <v>43160</v>
      </c>
      <c r="DI18" s="225">
        <f t="shared" si="4"/>
        <v>43191</v>
      </c>
      <c r="DJ18" s="225">
        <f t="shared" si="4"/>
        <v>43221</v>
      </c>
      <c r="DK18" s="225">
        <f t="shared" si="4"/>
        <v>43252</v>
      </c>
      <c r="DL18" s="225">
        <f t="shared" si="4"/>
        <v>43282</v>
      </c>
      <c r="DM18" s="225">
        <f t="shared" si="4"/>
        <v>43313</v>
      </c>
      <c r="DN18" s="225">
        <f t="shared" si="4"/>
        <v>43344</v>
      </c>
      <c r="DO18" s="225">
        <f t="shared" si="4"/>
        <v>43374</v>
      </c>
      <c r="DP18" s="225">
        <f t="shared" si="4"/>
        <v>43405</v>
      </c>
      <c r="DQ18" s="225">
        <f t="shared" si="4"/>
        <v>43435</v>
      </c>
      <c r="DR18" s="225">
        <f t="shared" si="4"/>
        <v>43466</v>
      </c>
      <c r="DS18" s="225">
        <f t="shared" si="4"/>
        <v>43497</v>
      </c>
      <c r="DT18" s="225">
        <f t="shared" si="4"/>
        <v>43525</v>
      </c>
      <c r="DU18" s="225">
        <f t="shared" si="4"/>
        <v>43556</v>
      </c>
      <c r="DV18" s="225">
        <f t="shared" si="4"/>
        <v>43586</v>
      </c>
      <c r="DW18" s="225">
        <f t="shared" si="4"/>
        <v>43617</v>
      </c>
      <c r="DX18" s="225">
        <f t="shared" si="4"/>
        <v>43647</v>
      </c>
      <c r="DY18" s="225">
        <f t="shared" si="4"/>
        <v>43678</v>
      </c>
      <c r="DZ18" s="225">
        <f t="shared" si="4"/>
        <v>43709</v>
      </c>
      <c r="EA18" s="225">
        <f t="shared" si="4"/>
        <v>43739</v>
      </c>
      <c r="EB18" s="225">
        <f t="shared" si="4"/>
        <v>43770</v>
      </c>
      <c r="EC18" s="225">
        <f t="shared" ref="EC18:EO18" si="5">EC5</f>
        <v>43800</v>
      </c>
      <c r="ED18" s="225">
        <f t="shared" si="5"/>
        <v>43831</v>
      </c>
      <c r="EE18" s="225">
        <f t="shared" si="5"/>
        <v>43862</v>
      </c>
      <c r="EF18" s="225">
        <f t="shared" si="5"/>
        <v>43891</v>
      </c>
      <c r="EG18" s="225">
        <f t="shared" si="5"/>
        <v>43922</v>
      </c>
      <c r="EH18" s="225">
        <f t="shared" si="5"/>
        <v>43952</v>
      </c>
      <c r="EI18" s="225">
        <f t="shared" si="5"/>
        <v>43983</v>
      </c>
      <c r="EJ18" s="225">
        <f t="shared" si="5"/>
        <v>44013</v>
      </c>
      <c r="EK18" s="225">
        <f t="shared" si="5"/>
        <v>44044</v>
      </c>
      <c r="EL18" s="225">
        <f t="shared" si="5"/>
        <v>44075</v>
      </c>
      <c r="EM18" s="225">
        <f t="shared" si="5"/>
        <v>44105</v>
      </c>
      <c r="EN18" s="225">
        <f t="shared" si="5"/>
        <v>44136</v>
      </c>
      <c r="EO18" s="225">
        <f t="shared" si="5"/>
        <v>44166</v>
      </c>
    </row>
    <row r="19" spans="2:145" ht="45">
      <c r="B19" s="498" t="s">
        <v>261</v>
      </c>
      <c r="C19" s="228" t="s">
        <v>262</v>
      </c>
      <c r="D19" s="77">
        <v>0</v>
      </c>
      <c r="E19" s="77">
        <v>0</v>
      </c>
      <c r="F19" s="77">
        <v>0</v>
      </c>
      <c r="G19" s="77">
        <v>0</v>
      </c>
      <c r="H19" s="77">
        <v>0</v>
      </c>
      <c r="I19" s="77">
        <v>0</v>
      </c>
      <c r="J19" s="77">
        <v>0</v>
      </c>
      <c r="K19" s="77">
        <v>0</v>
      </c>
      <c r="L19" s="77">
        <v>0</v>
      </c>
      <c r="M19" s="77">
        <v>0</v>
      </c>
      <c r="N19" s="77">
        <v>0</v>
      </c>
      <c r="O19" s="77">
        <v>0</v>
      </c>
      <c r="P19" s="77">
        <v>0</v>
      </c>
      <c r="Q19" s="77">
        <v>0</v>
      </c>
      <c r="R19" s="77">
        <v>0</v>
      </c>
      <c r="S19" s="77">
        <v>0</v>
      </c>
      <c r="T19" s="77">
        <v>0</v>
      </c>
      <c r="U19" s="77">
        <v>0</v>
      </c>
      <c r="V19" s="77">
        <v>0</v>
      </c>
      <c r="W19" s="77">
        <v>0</v>
      </c>
      <c r="X19" s="77">
        <v>0</v>
      </c>
      <c r="Y19" s="77">
        <f t="shared" ref="Y19:CJ19" si="6">-X25*$D$16</f>
        <v>-934.5635666666667</v>
      </c>
      <c r="Z19" s="77">
        <f t="shared" si="6"/>
        <v>-920.57626528555568</v>
      </c>
      <c r="AA19" s="77">
        <f t="shared" si="6"/>
        <v>-906.79830718178187</v>
      </c>
      <c r="AB19" s="77">
        <f t="shared" si="6"/>
        <v>-893.22655918429462</v>
      </c>
      <c r="AC19" s="77">
        <f t="shared" si="6"/>
        <v>-879.85793501516957</v>
      </c>
      <c r="AD19" s="77">
        <f t="shared" si="6"/>
        <v>-866.68939458777584</v>
      </c>
      <c r="AE19" s="77">
        <f t="shared" si="6"/>
        <v>-853.7179433154455</v>
      </c>
      <c r="AF19" s="77">
        <f t="shared" si="6"/>
        <v>-840.94063143049107</v>
      </c>
      <c r="AG19" s="77">
        <f t="shared" si="6"/>
        <v>-828.35455331341461</v>
      </c>
      <c r="AH19" s="77">
        <f t="shared" si="6"/>
        <v>-815.95684683215711</v>
      </c>
      <c r="AI19" s="77">
        <f t="shared" si="6"/>
        <v>-803.74469269123585</v>
      </c>
      <c r="AJ19" s="77">
        <f t="shared" si="6"/>
        <v>-791.71531379062367</v>
      </c>
      <c r="AK19" s="77">
        <f t="shared" si="6"/>
        <v>-779.86597459422399</v>
      </c>
      <c r="AL19" s="77">
        <f t="shared" si="6"/>
        <v>-768.19398050779716</v>
      </c>
      <c r="AM19" s="77">
        <f t="shared" si="6"/>
        <v>-756.69667726619707</v>
      </c>
      <c r="AN19" s="77">
        <f t="shared" si="6"/>
        <v>-745.37145032977969</v>
      </c>
      <c r="AO19" s="77">
        <f t="shared" si="6"/>
        <v>-734.21572428984393</v>
      </c>
      <c r="AP19" s="77">
        <f t="shared" si="6"/>
        <v>-723.22696228297252</v>
      </c>
      <c r="AQ19" s="77">
        <f t="shared" si="6"/>
        <v>-712.40266541413746</v>
      </c>
      <c r="AR19" s="77">
        <f t="shared" si="6"/>
        <v>-701.74037218843921</v>
      </c>
      <c r="AS19" s="77">
        <f t="shared" si="6"/>
        <v>-691.23765795135228</v>
      </c>
      <c r="AT19" s="77">
        <f t="shared" si="6"/>
        <v>-680.89213433734699</v>
      </c>
      <c r="AU19" s="77">
        <f t="shared" si="6"/>
        <v>-670.70144872676474</v>
      </c>
      <c r="AV19" s="77">
        <f t="shared" si="6"/>
        <v>-660.66328371082091</v>
      </c>
      <c r="AW19" s="77">
        <f t="shared" si="6"/>
        <v>-650.77535656461555</v>
      </c>
      <c r="AX19" s="77">
        <f t="shared" si="6"/>
        <v>-641.03541872803191</v>
      </c>
      <c r="AY19" s="77">
        <f t="shared" si="6"/>
        <v>-631.44125529440237</v>
      </c>
      <c r="AZ19" s="77">
        <f t="shared" si="6"/>
        <v>-621.99068450682944</v>
      </c>
      <c r="BA19" s="77">
        <f t="shared" si="6"/>
        <v>-612.68155726204384</v>
      </c>
      <c r="BB19" s="77">
        <f t="shared" si="6"/>
        <v>-603.51175662168851</v>
      </c>
      <c r="BC19" s="77">
        <f t="shared" si="6"/>
        <v>-594.47919733091726</v>
      </c>
      <c r="BD19" s="77">
        <f t="shared" si="6"/>
        <v>-585.58182534419791</v>
      </c>
      <c r="BE19" s="77">
        <f t="shared" si="6"/>
        <v>-576.81761735821306</v>
      </c>
      <c r="BF19" s="77">
        <f t="shared" si="6"/>
        <v>-568.18458035175183</v>
      </c>
      <c r="BG19" s="77">
        <f t="shared" si="6"/>
        <v>-559.68075113248733</v>
      </c>
      <c r="BH19" s="77">
        <f t="shared" si="6"/>
        <v>-551.3041958905377</v>
      </c>
      <c r="BI19" s="77">
        <f t="shared" si="6"/>
        <v>-543.05300975870932</v>
      </c>
      <c r="BJ19" s="77">
        <f t="shared" si="6"/>
        <v>-534.92531637932063</v>
      </c>
      <c r="BK19" s="77">
        <f t="shared" si="6"/>
        <v>-526.91926747751018</v>
      </c>
      <c r="BL19" s="77">
        <f t="shared" si="6"/>
        <v>-519.0330424409301</v>
      </c>
      <c r="BM19" s="77">
        <f t="shared" si="6"/>
        <v>-511.26484790573079</v>
      </c>
      <c r="BN19" s="77">
        <f t="shared" si="6"/>
        <v>-503.61291734874169</v>
      </c>
      <c r="BO19" s="77">
        <f t="shared" si="6"/>
        <v>-496.07551068575549</v>
      </c>
      <c r="BP19" s="77">
        <f t="shared" si="6"/>
        <v>-488.65091387582538</v>
      </c>
      <c r="BQ19" s="77">
        <f t="shared" si="6"/>
        <v>-481.33743853148383</v>
      </c>
      <c r="BR19" s="77">
        <f t="shared" si="6"/>
        <v>-474.1334215347959</v>
      </c>
      <c r="BS19" s="77">
        <f t="shared" si="6"/>
        <v>-467.03722465915848</v>
      </c>
      <c r="BT19" s="77">
        <f t="shared" si="6"/>
        <v>-460.04723419675975</v>
      </c>
      <c r="BU19" s="77">
        <f t="shared" si="6"/>
        <v>-453.16186059161492</v>
      </c>
      <c r="BV19" s="77">
        <f t="shared" si="6"/>
        <v>-446.37953807809373</v>
      </c>
      <c r="BW19" s="77">
        <f t="shared" si="6"/>
        <v>-439.69872432485829</v>
      </c>
      <c r="BX19" s="77">
        <f t="shared" si="6"/>
        <v>-433.11790008412959</v>
      </c>
      <c r="BY19" s="77">
        <f t="shared" si="6"/>
        <v>-426.63556884620374</v>
      </c>
      <c r="BZ19" s="77">
        <f t="shared" si="6"/>
        <v>-420.25025649913891</v>
      </c>
      <c r="CA19" s="77">
        <f t="shared" si="6"/>
        <v>-413.96051099353519</v>
      </c>
      <c r="CB19" s="77">
        <f t="shared" si="6"/>
        <v>-407.7649020123319</v>
      </c>
      <c r="CC19" s="77">
        <f t="shared" si="6"/>
        <v>-401.66202064554733</v>
      </c>
      <c r="CD19" s="77">
        <f t="shared" si="6"/>
        <v>-395.65047906988565</v>
      </c>
      <c r="CE19" s="77">
        <f t="shared" si="6"/>
        <v>-389.72891023313969</v>
      </c>
      <c r="CF19" s="77">
        <f t="shared" si="6"/>
        <v>-383.89596754331706</v>
      </c>
      <c r="CG19" s="77">
        <f t="shared" si="6"/>
        <v>-378.15032456241875</v>
      </c>
      <c r="CH19" s="77">
        <f t="shared" si="6"/>
        <v>-372.49067470480122</v>
      </c>
      <c r="CI19" s="77">
        <f t="shared" si="6"/>
        <v>-366.9157309400527</v>
      </c>
      <c r="CJ19" s="77">
        <f t="shared" si="6"/>
        <v>-361.42422550031654</v>
      </c>
      <c r="CK19" s="77">
        <f t="shared" ref="CK19:EO19" si="7">-CJ25*$D$16</f>
        <v>-356.01490959199515</v>
      </c>
      <c r="CL19" s="77">
        <f t="shared" si="7"/>
        <v>-350.68655311176826</v>
      </c>
      <c r="CM19" s="77">
        <f t="shared" si="7"/>
        <v>-345.43794436686215</v>
      </c>
      <c r="CN19" s="77">
        <f t="shared" si="7"/>
        <v>-340.26788979950476</v>
      </c>
      <c r="CO19" s="77">
        <f t="shared" si="7"/>
        <v>-335.17521371550549</v>
      </c>
      <c r="CP19" s="77">
        <f t="shared" si="7"/>
        <v>-330.15875801689674</v>
      </c>
      <c r="CQ19" s="77">
        <f t="shared" si="7"/>
        <v>-325.2173819385772</v>
      </c>
      <c r="CR19" s="77">
        <f t="shared" si="7"/>
        <v>-320.34996178889645</v>
      </c>
      <c r="CS19" s="77">
        <f t="shared" si="7"/>
        <v>-315.55539069412265</v>
      </c>
      <c r="CT19" s="77">
        <f t="shared" si="7"/>
        <v>-310.83257834673395</v>
      </c>
      <c r="CU19" s="78">
        <f t="shared" si="7"/>
        <v>0</v>
      </c>
      <c r="CV19" s="78">
        <f t="shared" si="7"/>
        <v>0</v>
      </c>
      <c r="CW19" s="78">
        <f t="shared" si="7"/>
        <v>0</v>
      </c>
      <c r="CX19" s="78">
        <f t="shared" si="7"/>
        <v>0</v>
      </c>
      <c r="CY19" s="78">
        <f t="shared" si="7"/>
        <v>0</v>
      </c>
      <c r="CZ19" s="78">
        <f t="shared" si="7"/>
        <v>0</v>
      </c>
      <c r="DA19" s="78">
        <f t="shared" si="7"/>
        <v>0</v>
      </c>
      <c r="DB19" s="78">
        <f t="shared" si="7"/>
        <v>0</v>
      </c>
      <c r="DC19" s="78">
        <f t="shared" si="7"/>
        <v>0</v>
      </c>
      <c r="DD19" s="78">
        <f t="shared" si="7"/>
        <v>0</v>
      </c>
      <c r="DE19" s="78">
        <f t="shared" si="7"/>
        <v>0</v>
      </c>
      <c r="DF19" s="78">
        <f t="shared" si="7"/>
        <v>0</v>
      </c>
      <c r="DG19" s="78">
        <f t="shared" si="7"/>
        <v>0</v>
      </c>
      <c r="DH19" s="78">
        <f t="shared" si="7"/>
        <v>0</v>
      </c>
      <c r="DI19" s="78">
        <f t="shared" si="7"/>
        <v>0</v>
      </c>
      <c r="DJ19" s="78">
        <f t="shared" si="7"/>
        <v>0</v>
      </c>
      <c r="DK19" s="78">
        <f t="shared" si="7"/>
        <v>0</v>
      </c>
      <c r="DL19" s="78">
        <f t="shared" si="7"/>
        <v>0</v>
      </c>
      <c r="DM19" s="78">
        <f t="shared" si="7"/>
        <v>0</v>
      </c>
      <c r="DN19" s="78">
        <f t="shared" si="7"/>
        <v>0</v>
      </c>
      <c r="DO19" s="78">
        <f t="shared" si="7"/>
        <v>0</v>
      </c>
      <c r="DP19" s="78">
        <f t="shared" si="7"/>
        <v>0</v>
      </c>
      <c r="DQ19" s="78">
        <f t="shared" si="7"/>
        <v>0</v>
      </c>
      <c r="DR19" s="78">
        <f t="shared" si="7"/>
        <v>0</v>
      </c>
      <c r="DS19" s="78">
        <f t="shared" si="7"/>
        <v>0</v>
      </c>
      <c r="DT19" s="78">
        <f t="shared" si="7"/>
        <v>0</v>
      </c>
      <c r="DU19" s="78">
        <f t="shared" si="7"/>
        <v>0</v>
      </c>
      <c r="DV19" s="78">
        <f t="shared" si="7"/>
        <v>0</v>
      </c>
      <c r="DW19" s="78">
        <f t="shared" si="7"/>
        <v>0</v>
      </c>
      <c r="DX19" s="78">
        <f t="shared" si="7"/>
        <v>0</v>
      </c>
      <c r="DY19" s="78">
        <f t="shared" si="7"/>
        <v>0</v>
      </c>
      <c r="DZ19" s="78">
        <f t="shared" si="7"/>
        <v>0</v>
      </c>
      <c r="EA19" s="78">
        <f t="shared" si="7"/>
        <v>0</v>
      </c>
      <c r="EB19" s="78">
        <f t="shared" si="7"/>
        <v>0</v>
      </c>
      <c r="EC19" s="78">
        <f t="shared" si="7"/>
        <v>0</v>
      </c>
      <c r="ED19" s="78">
        <f t="shared" si="7"/>
        <v>0</v>
      </c>
      <c r="EE19" s="78">
        <f t="shared" si="7"/>
        <v>0</v>
      </c>
      <c r="EF19" s="78">
        <f t="shared" si="7"/>
        <v>0</v>
      </c>
      <c r="EG19" s="78">
        <f t="shared" si="7"/>
        <v>0</v>
      </c>
      <c r="EH19" s="78">
        <f t="shared" si="7"/>
        <v>0</v>
      </c>
      <c r="EI19" s="78">
        <f t="shared" si="7"/>
        <v>0</v>
      </c>
      <c r="EJ19" s="78">
        <f t="shared" si="7"/>
        <v>0</v>
      </c>
      <c r="EK19" s="78">
        <f t="shared" si="7"/>
        <v>0</v>
      </c>
      <c r="EL19" s="78">
        <f t="shared" si="7"/>
        <v>0</v>
      </c>
      <c r="EM19" s="78">
        <f t="shared" si="7"/>
        <v>0</v>
      </c>
      <c r="EN19" s="78">
        <f t="shared" si="7"/>
        <v>0</v>
      </c>
      <c r="EO19" s="78">
        <f t="shared" si="7"/>
        <v>0</v>
      </c>
    </row>
    <row r="20" spans="2:145" ht="45">
      <c r="B20" s="499"/>
      <c r="C20" s="229" t="s">
        <v>263</v>
      </c>
      <c r="D20" s="79">
        <v>0</v>
      </c>
      <c r="E20" s="79">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K20" s="79">
        <v>0</v>
      </c>
      <c r="AL20" s="79">
        <v>0</v>
      </c>
      <c r="AM20" s="79">
        <v>0</v>
      </c>
      <c r="AN20" s="79">
        <v>0</v>
      </c>
      <c r="AO20" s="79">
        <v>0</v>
      </c>
      <c r="AP20" s="79">
        <v>0</v>
      </c>
      <c r="AQ20" s="79">
        <v>0</v>
      </c>
      <c r="AR20" s="79">
        <v>0</v>
      </c>
      <c r="AS20" s="79">
        <v>0</v>
      </c>
      <c r="AT20" s="79">
        <v>0</v>
      </c>
      <c r="AU20" s="79">
        <v>0</v>
      </c>
      <c r="AV20" s="79">
        <v>0</v>
      </c>
      <c r="AW20" s="79">
        <v>0</v>
      </c>
      <c r="AX20" s="79">
        <v>0</v>
      </c>
      <c r="AY20" s="79">
        <v>0</v>
      </c>
      <c r="AZ20" s="79">
        <v>0</v>
      </c>
      <c r="BA20" s="79">
        <v>0</v>
      </c>
      <c r="BB20" s="79">
        <v>0</v>
      </c>
      <c r="BC20" s="79">
        <v>0</v>
      </c>
      <c r="BD20" s="79">
        <v>0</v>
      </c>
      <c r="BE20" s="79">
        <v>0</v>
      </c>
      <c r="BF20" s="79">
        <v>0</v>
      </c>
      <c r="BG20" s="79">
        <v>0</v>
      </c>
      <c r="BH20" s="79">
        <v>0</v>
      </c>
      <c r="BI20" s="79">
        <v>0</v>
      </c>
      <c r="BJ20" s="79">
        <v>0</v>
      </c>
      <c r="BK20" s="79">
        <v>0</v>
      </c>
      <c r="BL20" s="79">
        <v>0</v>
      </c>
      <c r="BM20" s="79">
        <v>0</v>
      </c>
      <c r="BN20" s="79">
        <v>0</v>
      </c>
      <c r="BO20" s="79">
        <v>0</v>
      </c>
      <c r="BP20" s="79">
        <v>0</v>
      </c>
      <c r="BQ20" s="79">
        <v>0</v>
      </c>
      <c r="BR20" s="79">
        <v>0</v>
      </c>
      <c r="BS20" s="79">
        <v>0</v>
      </c>
      <c r="BT20" s="79">
        <v>0</v>
      </c>
      <c r="BU20" s="79">
        <v>0</v>
      </c>
      <c r="BV20" s="79">
        <v>0</v>
      </c>
      <c r="BW20" s="79">
        <v>0</v>
      </c>
      <c r="BX20" s="79">
        <v>0</v>
      </c>
      <c r="BY20" s="79">
        <v>0</v>
      </c>
      <c r="BZ20" s="79">
        <v>0</v>
      </c>
      <c r="CA20" s="79">
        <v>0</v>
      </c>
      <c r="CB20" s="79">
        <v>0</v>
      </c>
      <c r="CC20" s="79">
        <v>0</v>
      </c>
      <c r="CD20" s="79">
        <v>0</v>
      </c>
      <c r="CE20" s="79">
        <v>0</v>
      </c>
      <c r="CF20" s="79">
        <v>0</v>
      </c>
      <c r="CG20" s="79">
        <v>0</v>
      </c>
      <c r="CH20" s="79">
        <v>0</v>
      </c>
      <c r="CI20" s="79">
        <v>0</v>
      </c>
      <c r="CJ20" s="79">
        <v>0</v>
      </c>
      <c r="CK20" s="79">
        <v>0</v>
      </c>
      <c r="CL20" s="79">
        <v>0</v>
      </c>
      <c r="CM20" s="79">
        <v>0</v>
      </c>
      <c r="CN20" s="79">
        <v>0</v>
      </c>
      <c r="CO20" s="79">
        <v>0</v>
      </c>
      <c r="CP20" s="79">
        <v>0</v>
      </c>
      <c r="CQ20" s="79">
        <v>0</v>
      </c>
      <c r="CR20" s="79">
        <v>0</v>
      </c>
      <c r="CS20" s="79">
        <v>0</v>
      </c>
      <c r="CT20" s="79">
        <v>0</v>
      </c>
      <c r="CU20" s="80">
        <v>0</v>
      </c>
      <c r="CV20" s="80">
        <v>0</v>
      </c>
      <c r="CW20" s="80">
        <v>0</v>
      </c>
      <c r="CX20" s="80">
        <v>0</v>
      </c>
      <c r="CY20" s="80">
        <v>0</v>
      </c>
      <c r="CZ20" s="80">
        <v>0</v>
      </c>
      <c r="DA20" s="80">
        <v>0</v>
      </c>
      <c r="DB20" s="80">
        <v>0</v>
      </c>
      <c r="DC20" s="80">
        <v>0</v>
      </c>
      <c r="DD20" s="80">
        <v>0</v>
      </c>
      <c r="DE20" s="80">
        <v>0</v>
      </c>
      <c r="DF20" s="80">
        <v>0</v>
      </c>
      <c r="DG20" s="80">
        <v>0</v>
      </c>
      <c r="DH20" s="80">
        <v>0</v>
      </c>
      <c r="DI20" s="80">
        <v>0</v>
      </c>
      <c r="DJ20" s="80">
        <v>0</v>
      </c>
      <c r="DK20" s="80">
        <v>0</v>
      </c>
      <c r="DL20" s="80">
        <v>0</v>
      </c>
      <c r="DM20" s="80">
        <v>0</v>
      </c>
      <c r="DN20" s="80">
        <v>0</v>
      </c>
      <c r="DO20" s="80">
        <v>0</v>
      </c>
      <c r="DP20" s="80">
        <v>0</v>
      </c>
      <c r="DQ20" s="80">
        <v>0</v>
      </c>
      <c r="DR20" s="80">
        <v>0</v>
      </c>
      <c r="DS20" s="80">
        <v>0</v>
      </c>
      <c r="DT20" s="80">
        <v>0</v>
      </c>
      <c r="DU20" s="80">
        <v>0</v>
      </c>
      <c r="DV20" s="80">
        <v>0</v>
      </c>
      <c r="DW20" s="80">
        <v>0</v>
      </c>
      <c r="DX20" s="80">
        <v>0</v>
      </c>
      <c r="DY20" s="80">
        <v>0</v>
      </c>
      <c r="DZ20" s="80">
        <v>0</v>
      </c>
      <c r="EA20" s="80">
        <v>0</v>
      </c>
      <c r="EB20" s="80">
        <v>0</v>
      </c>
      <c r="EC20" s="80">
        <v>0</v>
      </c>
      <c r="ED20" s="80">
        <v>0</v>
      </c>
      <c r="EE20" s="80">
        <v>0</v>
      </c>
      <c r="EF20" s="80">
        <v>0</v>
      </c>
      <c r="EG20" s="80">
        <v>0</v>
      </c>
      <c r="EH20" s="80">
        <v>0</v>
      </c>
      <c r="EI20" s="80">
        <v>0</v>
      </c>
      <c r="EJ20" s="80">
        <v>0</v>
      </c>
      <c r="EK20" s="80">
        <v>0</v>
      </c>
      <c r="EL20" s="80">
        <v>0</v>
      </c>
      <c r="EM20" s="80">
        <v>0</v>
      </c>
      <c r="EN20" s="80">
        <v>0</v>
      </c>
      <c r="EO20" s="80">
        <v>0</v>
      </c>
    </row>
    <row r="21" spans="2:145" ht="75.75" thickBot="1">
      <c r="B21" s="230" t="s">
        <v>264</v>
      </c>
      <c r="C21" s="231" t="s">
        <v>265</v>
      </c>
      <c r="D21" s="81">
        <v>0</v>
      </c>
      <c r="E21" s="81">
        <v>0</v>
      </c>
      <c r="F21" s="81">
        <v>0</v>
      </c>
      <c r="G21" s="81">
        <v>0</v>
      </c>
      <c r="H21" s="81">
        <v>0</v>
      </c>
      <c r="I21" s="81">
        <v>0</v>
      </c>
      <c r="J21" s="81">
        <v>0</v>
      </c>
      <c r="K21" s="81">
        <v>0</v>
      </c>
      <c r="L21" s="81">
        <v>0</v>
      </c>
      <c r="M21" s="81">
        <v>0</v>
      </c>
      <c r="N21" s="81">
        <v>0</v>
      </c>
      <c r="O21" s="81">
        <v>0</v>
      </c>
      <c r="P21" s="81">
        <v>0</v>
      </c>
      <c r="Q21" s="81">
        <v>0</v>
      </c>
      <c r="R21" s="81">
        <v>0</v>
      </c>
      <c r="S21" s="81">
        <v>0</v>
      </c>
      <c r="T21" s="81">
        <v>0</v>
      </c>
      <c r="U21" s="81">
        <v>0</v>
      </c>
      <c r="V21" s="81">
        <v>0</v>
      </c>
      <c r="W21" s="81">
        <v>0</v>
      </c>
      <c r="X21" s="81">
        <v>0</v>
      </c>
      <c r="Y21" s="81">
        <v>0</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81">
        <v>0</v>
      </c>
      <c r="AR21" s="81">
        <v>0</v>
      </c>
      <c r="AS21" s="81">
        <v>0</v>
      </c>
      <c r="AT21" s="81">
        <v>0</v>
      </c>
      <c r="AU21" s="81">
        <v>0</v>
      </c>
      <c r="AV21" s="81">
        <v>0</v>
      </c>
      <c r="AW21" s="81">
        <v>0</v>
      </c>
      <c r="AX21" s="81">
        <v>0</v>
      </c>
      <c r="AY21" s="81">
        <v>0</v>
      </c>
      <c r="AZ21" s="81">
        <v>0</v>
      </c>
      <c r="BA21" s="81">
        <v>0</v>
      </c>
      <c r="BB21" s="81">
        <v>0</v>
      </c>
      <c r="BC21" s="81">
        <v>0</v>
      </c>
      <c r="BD21" s="81">
        <v>0</v>
      </c>
      <c r="BE21" s="81">
        <v>0</v>
      </c>
      <c r="BF21" s="81">
        <v>0</v>
      </c>
      <c r="BG21" s="81">
        <v>0</v>
      </c>
      <c r="BH21" s="81">
        <v>0</v>
      </c>
      <c r="BI21" s="81">
        <v>0</v>
      </c>
      <c r="BJ21" s="81">
        <v>0</v>
      </c>
      <c r="BK21" s="81">
        <v>0</v>
      </c>
      <c r="BL21" s="81">
        <v>0</v>
      </c>
      <c r="BM21" s="81">
        <v>0</v>
      </c>
      <c r="BN21" s="81">
        <v>0</v>
      </c>
      <c r="BO21" s="81">
        <v>0</v>
      </c>
      <c r="BP21" s="81">
        <v>0</v>
      </c>
      <c r="BQ21" s="81">
        <v>0</v>
      </c>
      <c r="BR21" s="81">
        <v>0</v>
      </c>
      <c r="BS21" s="81">
        <v>0</v>
      </c>
      <c r="BT21" s="81">
        <v>0</v>
      </c>
      <c r="BU21" s="81">
        <v>0</v>
      </c>
      <c r="BV21" s="81">
        <v>0</v>
      </c>
      <c r="BW21" s="81">
        <v>0</v>
      </c>
      <c r="BX21" s="81">
        <v>0</v>
      </c>
      <c r="BY21" s="81">
        <v>0</v>
      </c>
      <c r="BZ21" s="81">
        <v>0</v>
      </c>
      <c r="CA21" s="81">
        <v>0</v>
      </c>
      <c r="CB21" s="81">
        <v>0</v>
      </c>
      <c r="CC21" s="81">
        <v>0</v>
      </c>
      <c r="CD21" s="81">
        <v>0</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c r="CU21" s="82">
        <v>0</v>
      </c>
      <c r="CV21" s="82">
        <v>0</v>
      </c>
      <c r="CW21" s="82">
        <v>0</v>
      </c>
      <c r="CX21" s="82">
        <v>0</v>
      </c>
      <c r="CY21" s="82">
        <v>0</v>
      </c>
      <c r="CZ21" s="82">
        <v>0</v>
      </c>
      <c r="DA21" s="82">
        <v>0</v>
      </c>
      <c r="DB21" s="82">
        <v>0</v>
      </c>
      <c r="DC21" s="82">
        <v>0</v>
      </c>
      <c r="DD21" s="82">
        <v>0</v>
      </c>
      <c r="DE21" s="82">
        <v>0</v>
      </c>
      <c r="DF21" s="82">
        <v>0</v>
      </c>
      <c r="DG21" s="82">
        <v>0</v>
      </c>
      <c r="DH21" s="82">
        <v>0</v>
      </c>
      <c r="DI21" s="82">
        <v>0</v>
      </c>
      <c r="DJ21" s="82">
        <v>0</v>
      </c>
      <c r="DK21" s="82">
        <v>0</v>
      </c>
      <c r="DL21" s="82">
        <v>0</v>
      </c>
      <c r="DM21" s="82">
        <v>0</v>
      </c>
      <c r="DN21" s="82">
        <v>0</v>
      </c>
      <c r="DO21" s="82">
        <v>0</v>
      </c>
      <c r="DP21" s="82">
        <v>0</v>
      </c>
      <c r="DQ21" s="82">
        <v>0</v>
      </c>
      <c r="DR21" s="82">
        <v>0</v>
      </c>
      <c r="DS21" s="82">
        <v>0</v>
      </c>
      <c r="DT21" s="82">
        <v>0</v>
      </c>
      <c r="DU21" s="82">
        <v>0</v>
      </c>
      <c r="DV21" s="82">
        <v>0</v>
      </c>
      <c r="DW21" s="82">
        <v>0</v>
      </c>
      <c r="DX21" s="82">
        <v>0</v>
      </c>
      <c r="DY21" s="82">
        <v>0</v>
      </c>
      <c r="DZ21" s="82">
        <v>0</v>
      </c>
      <c r="EA21" s="82">
        <v>0</v>
      </c>
      <c r="EB21" s="82">
        <v>0</v>
      </c>
      <c r="EC21" s="82">
        <v>0</v>
      </c>
      <c r="ED21" s="82">
        <v>0</v>
      </c>
      <c r="EE21" s="82">
        <v>0</v>
      </c>
      <c r="EF21" s="82">
        <v>0</v>
      </c>
      <c r="EG21" s="82">
        <v>0</v>
      </c>
      <c r="EH21" s="82">
        <v>0</v>
      </c>
      <c r="EI21" s="82">
        <v>0</v>
      </c>
      <c r="EJ21" s="82">
        <v>0</v>
      </c>
      <c r="EK21" s="82">
        <v>0</v>
      </c>
      <c r="EL21" s="82">
        <v>0</v>
      </c>
      <c r="EM21" s="82">
        <v>0</v>
      </c>
      <c r="EN21" s="82">
        <v>0</v>
      </c>
      <c r="EO21" s="82">
        <v>0</v>
      </c>
    </row>
    <row r="22" spans="2:145">
      <c r="B22" s="233"/>
      <c r="C22" s="234"/>
    </row>
    <row r="23" spans="2:145" ht="15.75" thickBot="1">
      <c r="B23" s="175" t="s">
        <v>268</v>
      </c>
    </row>
    <row r="24" spans="2:145" ht="15.75" thickBot="1">
      <c r="B24" s="402" t="s">
        <v>259</v>
      </c>
      <c r="C24" s="224" t="s">
        <v>260</v>
      </c>
      <c r="D24" s="225">
        <f>D11</f>
        <v>39873</v>
      </c>
      <c r="E24" s="225">
        <f t="shared" ref="E24:BP25" si="8">E11</f>
        <v>39904</v>
      </c>
      <c r="F24" s="225">
        <f t="shared" si="8"/>
        <v>39934</v>
      </c>
      <c r="G24" s="225">
        <f t="shared" si="8"/>
        <v>39965</v>
      </c>
      <c r="H24" s="225">
        <f t="shared" si="8"/>
        <v>39995</v>
      </c>
      <c r="I24" s="225">
        <f t="shared" si="8"/>
        <v>40026</v>
      </c>
      <c r="J24" s="225">
        <f t="shared" si="8"/>
        <v>40057</v>
      </c>
      <c r="K24" s="225">
        <f t="shared" si="8"/>
        <v>40087</v>
      </c>
      <c r="L24" s="225">
        <f t="shared" si="8"/>
        <v>40118</v>
      </c>
      <c r="M24" s="225">
        <f t="shared" si="8"/>
        <v>40148</v>
      </c>
      <c r="N24" s="225">
        <f t="shared" si="8"/>
        <v>40179</v>
      </c>
      <c r="O24" s="225">
        <f t="shared" si="8"/>
        <v>40210</v>
      </c>
      <c r="P24" s="225">
        <f t="shared" si="8"/>
        <v>40238</v>
      </c>
      <c r="Q24" s="225">
        <f t="shared" si="8"/>
        <v>40269</v>
      </c>
      <c r="R24" s="225">
        <f t="shared" si="8"/>
        <v>40299</v>
      </c>
      <c r="S24" s="225">
        <f t="shared" si="8"/>
        <v>40330</v>
      </c>
      <c r="T24" s="225">
        <f t="shared" si="8"/>
        <v>40360</v>
      </c>
      <c r="U24" s="225">
        <f t="shared" si="8"/>
        <v>40391</v>
      </c>
      <c r="V24" s="225">
        <f t="shared" si="8"/>
        <v>40422</v>
      </c>
      <c r="W24" s="225">
        <f t="shared" si="8"/>
        <v>40452</v>
      </c>
      <c r="X24" s="225">
        <f t="shared" si="8"/>
        <v>40483</v>
      </c>
      <c r="Y24" s="225">
        <f t="shared" si="8"/>
        <v>40513</v>
      </c>
      <c r="Z24" s="225">
        <f t="shared" si="8"/>
        <v>40544</v>
      </c>
      <c r="AA24" s="225">
        <f t="shared" si="8"/>
        <v>40575</v>
      </c>
      <c r="AB24" s="225">
        <f t="shared" si="8"/>
        <v>40603</v>
      </c>
      <c r="AC24" s="225">
        <f t="shared" si="8"/>
        <v>40634</v>
      </c>
      <c r="AD24" s="225">
        <f t="shared" si="8"/>
        <v>40664</v>
      </c>
      <c r="AE24" s="225">
        <f t="shared" si="8"/>
        <v>40695</v>
      </c>
      <c r="AF24" s="225">
        <f t="shared" si="8"/>
        <v>40725</v>
      </c>
      <c r="AG24" s="225">
        <f t="shared" si="8"/>
        <v>40756</v>
      </c>
      <c r="AH24" s="225">
        <f t="shared" si="8"/>
        <v>40787</v>
      </c>
      <c r="AI24" s="225">
        <f t="shared" si="8"/>
        <v>40817</v>
      </c>
      <c r="AJ24" s="225">
        <f t="shared" si="8"/>
        <v>40848</v>
      </c>
      <c r="AK24" s="225">
        <f t="shared" si="8"/>
        <v>40878</v>
      </c>
      <c r="AL24" s="225">
        <f t="shared" si="8"/>
        <v>40909</v>
      </c>
      <c r="AM24" s="225">
        <f t="shared" si="8"/>
        <v>40940</v>
      </c>
      <c r="AN24" s="225">
        <f t="shared" si="8"/>
        <v>40969</v>
      </c>
      <c r="AO24" s="225">
        <f t="shared" si="8"/>
        <v>41000</v>
      </c>
      <c r="AP24" s="225">
        <f t="shared" si="8"/>
        <v>41030</v>
      </c>
      <c r="AQ24" s="225">
        <f t="shared" si="8"/>
        <v>41061</v>
      </c>
      <c r="AR24" s="225">
        <f t="shared" si="8"/>
        <v>41091</v>
      </c>
      <c r="AS24" s="225">
        <f t="shared" si="8"/>
        <v>41122</v>
      </c>
      <c r="AT24" s="225">
        <f t="shared" si="8"/>
        <v>41153</v>
      </c>
      <c r="AU24" s="225">
        <f t="shared" si="8"/>
        <v>41183</v>
      </c>
      <c r="AV24" s="225">
        <f t="shared" si="8"/>
        <v>41214</v>
      </c>
      <c r="AW24" s="225">
        <f t="shared" si="8"/>
        <v>41244</v>
      </c>
      <c r="AX24" s="225">
        <f t="shared" si="8"/>
        <v>41275</v>
      </c>
      <c r="AY24" s="225">
        <f t="shared" si="8"/>
        <v>41306</v>
      </c>
      <c r="AZ24" s="225">
        <f t="shared" si="8"/>
        <v>41334</v>
      </c>
      <c r="BA24" s="225">
        <f t="shared" si="8"/>
        <v>41365</v>
      </c>
      <c r="BB24" s="225">
        <f t="shared" si="8"/>
        <v>41395</v>
      </c>
      <c r="BC24" s="225">
        <f t="shared" si="8"/>
        <v>41426</v>
      </c>
      <c r="BD24" s="225">
        <f t="shared" si="8"/>
        <v>41456</v>
      </c>
      <c r="BE24" s="225">
        <f t="shared" si="8"/>
        <v>41487</v>
      </c>
      <c r="BF24" s="225">
        <f t="shared" si="8"/>
        <v>41518</v>
      </c>
      <c r="BG24" s="225">
        <f t="shared" si="8"/>
        <v>41548</v>
      </c>
      <c r="BH24" s="225">
        <f t="shared" si="8"/>
        <v>41579</v>
      </c>
      <c r="BI24" s="225">
        <f t="shared" si="8"/>
        <v>41609</v>
      </c>
      <c r="BJ24" s="225">
        <f t="shared" si="8"/>
        <v>41640</v>
      </c>
      <c r="BK24" s="225">
        <f t="shared" si="8"/>
        <v>41671</v>
      </c>
      <c r="BL24" s="225">
        <f t="shared" si="8"/>
        <v>41699</v>
      </c>
      <c r="BM24" s="225">
        <f t="shared" si="8"/>
        <v>41730</v>
      </c>
      <c r="BN24" s="225">
        <f t="shared" si="8"/>
        <v>41760</v>
      </c>
      <c r="BO24" s="225">
        <f t="shared" si="8"/>
        <v>41791</v>
      </c>
      <c r="BP24" s="225">
        <f t="shared" si="8"/>
        <v>41821</v>
      </c>
      <c r="BQ24" s="225">
        <f t="shared" ref="BQ24:EB27" si="9">BQ11</f>
        <v>41852</v>
      </c>
      <c r="BR24" s="225">
        <f t="shared" si="9"/>
        <v>41883</v>
      </c>
      <c r="BS24" s="225">
        <f t="shared" si="9"/>
        <v>41913</v>
      </c>
      <c r="BT24" s="225">
        <f t="shared" si="9"/>
        <v>41944</v>
      </c>
      <c r="BU24" s="225">
        <f t="shared" si="9"/>
        <v>41974</v>
      </c>
      <c r="BV24" s="225">
        <f t="shared" si="9"/>
        <v>42005</v>
      </c>
      <c r="BW24" s="225">
        <f t="shared" si="9"/>
        <v>42036</v>
      </c>
      <c r="BX24" s="225">
        <f t="shared" si="9"/>
        <v>42064</v>
      </c>
      <c r="BY24" s="225">
        <f t="shared" si="9"/>
        <v>42095</v>
      </c>
      <c r="BZ24" s="225">
        <f t="shared" si="9"/>
        <v>42125</v>
      </c>
      <c r="CA24" s="225">
        <f t="shared" si="9"/>
        <v>42156</v>
      </c>
      <c r="CB24" s="225">
        <f t="shared" si="9"/>
        <v>42186</v>
      </c>
      <c r="CC24" s="225">
        <f t="shared" si="9"/>
        <v>42217</v>
      </c>
      <c r="CD24" s="225">
        <f t="shared" si="9"/>
        <v>42248</v>
      </c>
      <c r="CE24" s="225">
        <f t="shared" si="9"/>
        <v>42278</v>
      </c>
      <c r="CF24" s="225">
        <f t="shared" si="9"/>
        <v>42309</v>
      </c>
      <c r="CG24" s="225">
        <f t="shared" si="9"/>
        <v>42339</v>
      </c>
      <c r="CH24" s="225">
        <f t="shared" si="9"/>
        <v>42370</v>
      </c>
      <c r="CI24" s="225">
        <f t="shared" si="9"/>
        <v>42401</v>
      </c>
      <c r="CJ24" s="225">
        <f t="shared" si="9"/>
        <v>42430</v>
      </c>
      <c r="CK24" s="225">
        <f t="shared" si="9"/>
        <v>42461</v>
      </c>
      <c r="CL24" s="225">
        <f t="shared" si="9"/>
        <v>42491</v>
      </c>
      <c r="CM24" s="225">
        <f t="shared" si="9"/>
        <v>42522</v>
      </c>
      <c r="CN24" s="225">
        <f t="shared" si="9"/>
        <v>42552</v>
      </c>
      <c r="CO24" s="225">
        <f t="shared" si="9"/>
        <v>42583</v>
      </c>
      <c r="CP24" s="225">
        <f t="shared" si="9"/>
        <v>42614</v>
      </c>
      <c r="CQ24" s="225">
        <f t="shared" si="9"/>
        <v>42644</v>
      </c>
      <c r="CR24" s="225">
        <f t="shared" si="9"/>
        <v>42675</v>
      </c>
      <c r="CS24" s="225">
        <f t="shared" si="9"/>
        <v>42705</v>
      </c>
      <c r="CT24" s="225">
        <f t="shared" si="9"/>
        <v>42736</v>
      </c>
      <c r="CU24" s="225">
        <f t="shared" si="9"/>
        <v>42767</v>
      </c>
      <c r="CV24" s="225">
        <f t="shared" si="9"/>
        <v>42795</v>
      </c>
      <c r="CW24" s="225">
        <f t="shared" si="9"/>
        <v>42826</v>
      </c>
      <c r="CX24" s="225">
        <f t="shared" si="9"/>
        <v>42856</v>
      </c>
      <c r="CY24" s="225">
        <f t="shared" si="9"/>
        <v>42887</v>
      </c>
      <c r="CZ24" s="225">
        <f t="shared" si="9"/>
        <v>42917</v>
      </c>
      <c r="DA24" s="225">
        <f t="shared" si="9"/>
        <v>42948</v>
      </c>
      <c r="DB24" s="225">
        <f t="shared" si="9"/>
        <v>42979</v>
      </c>
      <c r="DC24" s="225">
        <f t="shared" si="9"/>
        <v>43009</v>
      </c>
      <c r="DD24" s="225">
        <f t="shared" si="9"/>
        <v>43040</v>
      </c>
      <c r="DE24" s="225">
        <f t="shared" si="9"/>
        <v>43070</v>
      </c>
      <c r="DF24" s="225">
        <f t="shared" si="9"/>
        <v>43101</v>
      </c>
      <c r="DG24" s="225">
        <f t="shared" si="9"/>
        <v>43132</v>
      </c>
      <c r="DH24" s="225">
        <f t="shared" si="9"/>
        <v>43160</v>
      </c>
      <c r="DI24" s="225">
        <f t="shared" si="9"/>
        <v>43191</v>
      </c>
      <c r="DJ24" s="225">
        <f t="shared" si="9"/>
        <v>43221</v>
      </c>
      <c r="DK24" s="225">
        <f t="shared" si="9"/>
        <v>43252</v>
      </c>
      <c r="DL24" s="225">
        <f t="shared" si="9"/>
        <v>43282</v>
      </c>
      <c r="DM24" s="225">
        <f t="shared" si="9"/>
        <v>43313</v>
      </c>
      <c r="DN24" s="225">
        <f t="shared" si="9"/>
        <v>43344</v>
      </c>
      <c r="DO24" s="225">
        <f t="shared" si="9"/>
        <v>43374</v>
      </c>
      <c r="DP24" s="225">
        <f t="shared" si="9"/>
        <v>43405</v>
      </c>
      <c r="DQ24" s="225">
        <f t="shared" si="9"/>
        <v>43435</v>
      </c>
      <c r="DR24" s="225">
        <f t="shared" si="9"/>
        <v>43466</v>
      </c>
      <c r="DS24" s="225">
        <f t="shared" si="9"/>
        <v>43497</v>
      </c>
      <c r="DT24" s="225">
        <f t="shared" si="9"/>
        <v>43525</v>
      </c>
      <c r="DU24" s="225">
        <f t="shared" si="9"/>
        <v>43556</v>
      </c>
      <c r="DV24" s="225">
        <f t="shared" si="9"/>
        <v>43586</v>
      </c>
      <c r="DW24" s="225">
        <f t="shared" si="9"/>
        <v>43617</v>
      </c>
      <c r="DX24" s="225">
        <f t="shared" si="9"/>
        <v>43647</v>
      </c>
      <c r="DY24" s="225">
        <f t="shared" si="9"/>
        <v>43678</v>
      </c>
      <c r="DZ24" s="225">
        <f t="shared" si="9"/>
        <v>43709</v>
      </c>
      <c r="EA24" s="225">
        <f t="shared" si="9"/>
        <v>43739</v>
      </c>
      <c r="EB24" s="225">
        <f t="shared" si="9"/>
        <v>43770</v>
      </c>
      <c r="EC24" s="225">
        <f t="shared" ref="EC24:EO27" si="10">EC11</f>
        <v>43800</v>
      </c>
      <c r="ED24" s="225">
        <f t="shared" si="10"/>
        <v>43831</v>
      </c>
      <c r="EE24" s="225">
        <f t="shared" si="10"/>
        <v>43862</v>
      </c>
      <c r="EF24" s="225">
        <f t="shared" si="10"/>
        <v>43891</v>
      </c>
      <c r="EG24" s="225">
        <f t="shared" si="10"/>
        <v>43922</v>
      </c>
      <c r="EH24" s="225">
        <f t="shared" si="10"/>
        <v>43952</v>
      </c>
      <c r="EI24" s="225">
        <f t="shared" si="10"/>
        <v>43983</v>
      </c>
      <c r="EJ24" s="225">
        <f t="shared" si="10"/>
        <v>44013</v>
      </c>
      <c r="EK24" s="225">
        <f t="shared" si="10"/>
        <v>44044</v>
      </c>
      <c r="EL24" s="225">
        <f t="shared" si="10"/>
        <v>44075</v>
      </c>
      <c r="EM24" s="225">
        <f t="shared" si="10"/>
        <v>44105</v>
      </c>
      <c r="EN24" s="225">
        <f t="shared" si="10"/>
        <v>44136</v>
      </c>
      <c r="EO24" s="225">
        <f t="shared" si="10"/>
        <v>44166</v>
      </c>
    </row>
    <row r="25" spans="2:145" ht="45">
      <c r="B25" s="498" t="s">
        <v>261</v>
      </c>
      <c r="C25" s="228" t="s">
        <v>262</v>
      </c>
      <c r="D25" s="77">
        <f>D12</f>
        <v>0</v>
      </c>
      <c r="E25" s="77">
        <f t="shared" si="8"/>
        <v>0</v>
      </c>
      <c r="F25" s="77">
        <f t="shared" si="8"/>
        <v>0</v>
      </c>
      <c r="G25" s="77">
        <f t="shared" si="8"/>
        <v>0</v>
      </c>
      <c r="H25" s="77">
        <f t="shared" si="8"/>
        <v>0</v>
      </c>
      <c r="I25" s="77">
        <f t="shared" si="8"/>
        <v>0</v>
      </c>
      <c r="J25" s="77">
        <f t="shared" si="8"/>
        <v>0</v>
      </c>
      <c r="K25" s="77">
        <f t="shared" si="8"/>
        <v>0</v>
      </c>
      <c r="L25" s="77">
        <f t="shared" si="8"/>
        <v>0</v>
      </c>
      <c r="M25" s="77">
        <f t="shared" si="8"/>
        <v>0</v>
      </c>
      <c r="N25" s="77">
        <f t="shared" si="8"/>
        <v>1700</v>
      </c>
      <c r="O25" s="77">
        <f t="shared" si="8"/>
        <v>3983</v>
      </c>
      <c r="P25" s="77">
        <f t="shared" si="8"/>
        <v>7132</v>
      </c>
      <c r="Q25" s="77">
        <f t="shared" si="8"/>
        <v>10678</v>
      </c>
      <c r="R25" s="77">
        <f t="shared" si="8"/>
        <v>15325</v>
      </c>
      <c r="S25" s="77">
        <f t="shared" si="8"/>
        <v>21360</v>
      </c>
      <c r="T25" s="77">
        <f t="shared" si="8"/>
        <v>28030</v>
      </c>
      <c r="U25" s="77">
        <f t="shared" si="8"/>
        <v>35151</v>
      </c>
      <c r="V25" s="77">
        <f t="shared" si="8"/>
        <v>43208</v>
      </c>
      <c r="W25" s="77">
        <f t="shared" si="8"/>
        <v>52180</v>
      </c>
      <c r="X25" s="77">
        <f t="shared" si="8"/>
        <v>62443</v>
      </c>
      <c r="Y25" s="77">
        <f>X25+Y19</f>
        <v>61508.436433333336</v>
      </c>
      <c r="Z25" s="77">
        <f t="shared" ref="Z25:CK25" si="11">Y25+Z19</f>
        <v>60587.86016804778</v>
      </c>
      <c r="AA25" s="77">
        <f t="shared" si="11"/>
        <v>59681.061860866001</v>
      </c>
      <c r="AB25" s="77">
        <f t="shared" si="11"/>
        <v>58787.835301681705</v>
      </c>
      <c r="AC25" s="77">
        <f t="shared" si="11"/>
        <v>57907.977366666535</v>
      </c>
      <c r="AD25" s="77">
        <f t="shared" si="11"/>
        <v>57041.287972078761</v>
      </c>
      <c r="AE25" s="77">
        <f t="shared" si="11"/>
        <v>56187.570028763315</v>
      </c>
      <c r="AF25" s="77">
        <f t="shared" si="11"/>
        <v>55346.629397332821</v>
      </c>
      <c r="AG25" s="77">
        <f t="shared" si="11"/>
        <v>54518.274844019405</v>
      </c>
      <c r="AH25" s="77">
        <f t="shared" si="11"/>
        <v>53702.317997187245</v>
      </c>
      <c r="AI25" s="77">
        <f t="shared" si="11"/>
        <v>52898.573304496007</v>
      </c>
      <c r="AJ25" s="77">
        <f t="shared" si="11"/>
        <v>52106.857990705386</v>
      </c>
      <c r="AK25" s="77">
        <f t="shared" si="11"/>
        <v>51326.992016111166</v>
      </c>
      <c r="AL25" s="77">
        <f t="shared" si="11"/>
        <v>50558.798035603366</v>
      </c>
      <c r="AM25" s="77">
        <f t="shared" si="11"/>
        <v>49802.101358337168</v>
      </c>
      <c r="AN25" s="77">
        <f t="shared" si="11"/>
        <v>49056.729908007386</v>
      </c>
      <c r="AO25" s="77">
        <f t="shared" si="11"/>
        <v>48322.51418371754</v>
      </c>
      <c r="AP25" s="77">
        <f t="shared" si="11"/>
        <v>47599.28722143457</v>
      </c>
      <c r="AQ25" s="77">
        <f t="shared" si="11"/>
        <v>46886.884556020435</v>
      </c>
      <c r="AR25" s="77">
        <f t="shared" si="11"/>
        <v>46185.144183831995</v>
      </c>
      <c r="AS25" s="77">
        <f t="shared" si="11"/>
        <v>45493.906525880644</v>
      </c>
      <c r="AT25" s="77">
        <f t="shared" si="11"/>
        <v>44813.0143915433</v>
      </c>
      <c r="AU25" s="77">
        <f t="shared" si="11"/>
        <v>44142.312942816534</v>
      </c>
      <c r="AV25" s="77">
        <f t="shared" si="11"/>
        <v>43481.649659105715</v>
      </c>
      <c r="AW25" s="77">
        <f t="shared" si="11"/>
        <v>42830.874302541102</v>
      </c>
      <c r="AX25" s="77">
        <f t="shared" si="11"/>
        <v>42189.83888381307</v>
      </c>
      <c r="AY25" s="77">
        <f t="shared" si="11"/>
        <v>41558.397628518665</v>
      </c>
      <c r="AZ25" s="77">
        <f t="shared" si="11"/>
        <v>40936.406944011833</v>
      </c>
      <c r="BA25" s="77">
        <f t="shared" si="11"/>
        <v>40323.725386749786</v>
      </c>
      <c r="BB25" s="77">
        <f t="shared" si="11"/>
        <v>39720.213630128099</v>
      </c>
      <c r="BC25" s="77">
        <f t="shared" si="11"/>
        <v>39125.73443279718</v>
      </c>
      <c r="BD25" s="77">
        <f t="shared" si="11"/>
        <v>38540.152607452983</v>
      </c>
      <c r="BE25" s="77">
        <f t="shared" si="11"/>
        <v>37963.334990094772</v>
      </c>
      <c r="BF25" s="77">
        <f t="shared" si="11"/>
        <v>37395.150409743022</v>
      </c>
      <c r="BG25" s="77">
        <f t="shared" si="11"/>
        <v>36835.469658610535</v>
      </c>
      <c r="BH25" s="77">
        <f t="shared" si="11"/>
        <v>36284.165462719997</v>
      </c>
      <c r="BI25" s="77">
        <f t="shared" si="11"/>
        <v>35741.112452961286</v>
      </c>
      <c r="BJ25" s="77">
        <f t="shared" si="11"/>
        <v>35206.187136581968</v>
      </c>
      <c r="BK25" s="77">
        <f t="shared" si="11"/>
        <v>34679.267869104457</v>
      </c>
      <c r="BL25" s="77">
        <f t="shared" si="11"/>
        <v>34160.234826663524</v>
      </c>
      <c r="BM25" s="77">
        <f t="shared" si="11"/>
        <v>33648.969978757792</v>
      </c>
      <c r="BN25" s="77">
        <f t="shared" si="11"/>
        <v>33145.357061409049</v>
      </c>
      <c r="BO25" s="77">
        <f t="shared" si="11"/>
        <v>32649.281550723295</v>
      </c>
      <c r="BP25" s="77">
        <f t="shared" si="11"/>
        <v>32160.630636847469</v>
      </c>
      <c r="BQ25" s="77">
        <f t="shared" si="11"/>
        <v>31679.293198315983</v>
      </c>
      <c r="BR25" s="77">
        <f t="shared" si="11"/>
        <v>31205.159776781187</v>
      </c>
      <c r="BS25" s="77">
        <f t="shared" si="11"/>
        <v>30738.122552122029</v>
      </c>
      <c r="BT25" s="77">
        <f t="shared" si="11"/>
        <v>30278.075317925272</v>
      </c>
      <c r="BU25" s="77">
        <f t="shared" si="11"/>
        <v>29824.913457333656</v>
      </c>
      <c r="BV25" s="77">
        <f t="shared" si="11"/>
        <v>29378.533919255562</v>
      </c>
      <c r="BW25" s="77">
        <f t="shared" si="11"/>
        <v>28938.835194930703</v>
      </c>
      <c r="BX25" s="77">
        <f t="shared" si="11"/>
        <v>28505.717294846574</v>
      </c>
      <c r="BY25" s="77">
        <f t="shared" si="11"/>
        <v>28079.081726000371</v>
      </c>
      <c r="BZ25" s="77">
        <f t="shared" si="11"/>
        <v>27658.831469501234</v>
      </c>
      <c r="CA25" s="77">
        <f t="shared" si="11"/>
        <v>27244.870958507698</v>
      </c>
      <c r="CB25" s="77">
        <f t="shared" si="11"/>
        <v>26837.106056495366</v>
      </c>
      <c r="CC25" s="77">
        <f t="shared" si="11"/>
        <v>26435.444035849818</v>
      </c>
      <c r="CD25" s="77">
        <f t="shared" si="11"/>
        <v>26039.793556779932</v>
      </c>
      <c r="CE25" s="77">
        <f t="shared" si="11"/>
        <v>25650.064646546794</v>
      </c>
      <c r="CF25" s="77">
        <f t="shared" si="11"/>
        <v>25266.168679003476</v>
      </c>
      <c r="CG25" s="77">
        <f t="shared" si="11"/>
        <v>24888.018354441057</v>
      </c>
      <c r="CH25" s="77">
        <f t="shared" si="11"/>
        <v>24515.527679736257</v>
      </c>
      <c r="CI25" s="77">
        <f t="shared" si="11"/>
        <v>24148.611948796202</v>
      </c>
      <c r="CJ25" s="77">
        <f t="shared" si="11"/>
        <v>23787.187723295887</v>
      </c>
      <c r="CK25" s="77">
        <f t="shared" si="11"/>
        <v>23431.172813703892</v>
      </c>
      <c r="CL25" s="77">
        <f t="shared" ref="CL25:CR25" si="12">CK25+CL19</f>
        <v>23080.486260592123</v>
      </c>
      <c r="CM25" s="77">
        <f t="shared" si="12"/>
        <v>22735.04831622526</v>
      </c>
      <c r="CN25" s="77">
        <f t="shared" si="12"/>
        <v>22394.780426425754</v>
      </c>
      <c r="CO25" s="77">
        <f t="shared" si="12"/>
        <v>22059.605212710248</v>
      </c>
      <c r="CP25" s="77">
        <f t="shared" si="12"/>
        <v>21729.446454693352</v>
      </c>
      <c r="CQ25" s="77">
        <f t="shared" si="12"/>
        <v>21404.229072754773</v>
      </c>
      <c r="CR25" s="77">
        <f t="shared" si="12"/>
        <v>21083.879110965878</v>
      </c>
      <c r="CS25" s="77">
        <f>CR25+CS19</f>
        <v>20768.323720271754</v>
      </c>
      <c r="CT25" s="77">
        <f t="shared" si="9"/>
        <v>0</v>
      </c>
      <c r="CU25" s="78">
        <f t="shared" si="9"/>
        <v>0</v>
      </c>
      <c r="CV25" s="78">
        <f t="shared" si="9"/>
        <v>0</v>
      </c>
      <c r="CW25" s="78">
        <f t="shared" si="9"/>
        <v>0</v>
      </c>
      <c r="CX25" s="78">
        <f t="shared" si="9"/>
        <v>0</v>
      </c>
      <c r="CY25" s="78">
        <f t="shared" si="9"/>
        <v>0</v>
      </c>
      <c r="CZ25" s="78">
        <f t="shared" si="9"/>
        <v>0</v>
      </c>
      <c r="DA25" s="78">
        <f t="shared" si="9"/>
        <v>0</v>
      </c>
      <c r="DB25" s="78">
        <f t="shared" si="9"/>
        <v>0</v>
      </c>
      <c r="DC25" s="78">
        <f t="shared" si="9"/>
        <v>0</v>
      </c>
      <c r="DD25" s="78">
        <f t="shared" si="9"/>
        <v>0</v>
      </c>
      <c r="DE25" s="78">
        <f t="shared" si="9"/>
        <v>0</v>
      </c>
      <c r="DF25" s="78">
        <f t="shared" si="9"/>
        <v>0</v>
      </c>
      <c r="DG25" s="78">
        <f t="shared" si="9"/>
        <v>0</v>
      </c>
      <c r="DH25" s="78">
        <f t="shared" si="9"/>
        <v>0</v>
      </c>
      <c r="DI25" s="78">
        <f t="shared" si="9"/>
        <v>0</v>
      </c>
      <c r="DJ25" s="78">
        <f t="shared" si="9"/>
        <v>0</v>
      </c>
      <c r="DK25" s="78">
        <f t="shared" si="9"/>
        <v>0</v>
      </c>
      <c r="DL25" s="78">
        <f t="shared" si="9"/>
        <v>0</v>
      </c>
      <c r="DM25" s="78">
        <f t="shared" si="9"/>
        <v>0</v>
      </c>
      <c r="DN25" s="78">
        <f t="shared" si="9"/>
        <v>0</v>
      </c>
      <c r="DO25" s="78">
        <f t="shared" si="9"/>
        <v>0</v>
      </c>
      <c r="DP25" s="78">
        <f t="shared" si="9"/>
        <v>0</v>
      </c>
      <c r="DQ25" s="78">
        <f t="shared" si="9"/>
        <v>0</v>
      </c>
      <c r="DR25" s="78">
        <f t="shared" si="9"/>
        <v>0</v>
      </c>
      <c r="DS25" s="78">
        <f t="shared" si="9"/>
        <v>0</v>
      </c>
      <c r="DT25" s="78">
        <f t="shared" si="9"/>
        <v>0</v>
      </c>
      <c r="DU25" s="78">
        <f t="shared" si="9"/>
        <v>0</v>
      </c>
      <c r="DV25" s="78">
        <f t="shared" si="9"/>
        <v>0</v>
      </c>
      <c r="DW25" s="78">
        <f t="shared" si="9"/>
        <v>0</v>
      </c>
      <c r="DX25" s="78">
        <f t="shared" si="9"/>
        <v>0</v>
      </c>
      <c r="DY25" s="78">
        <f t="shared" si="9"/>
        <v>0</v>
      </c>
      <c r="DZ25" s="78">
        <f t="shared" si="9"/>
        <v>0</v>
      </c>
      <c r="EA25" s="78">
        <f t="shared" si="9"/>
        <v>0</v>
      </c>
      <c r="EB25" s="78">
        <f t="shared" si="9"/>
        <v>0</v>
      </c>
      <c r="EC25" s="78">
        <f t="shared" si="10"/>
        <v>0</v>
      </c>
      <c r="ED25" s="78">
        <f t="shared" si="10"/>
        <v>0</v>
      </c>
      <c r="EE25" s="78">
        <f t="shared" si="10"/>
        <v>0</v>
      </c>
      <c r="EF25" s="78">
        <f t="shared" si="10"/>
        <v>0</v>
      </c>
      <c r="EG25" s="78">
        <f t="shared" si="10"/>
        <v>0</v>
      </c>
      <c r="EH25" s="78">
        <f t="shared" si="10"/>
        <v>0</v>
      </c>
      <c r="EI25" s="78">
        <f t="shared" si="10"/>
        <v>0</v>
      </c>
      <c r="EJ25" s="78">
        <f t="shared" si="10"/>
        <v>0</v>
      </c>
      <c r="EK25" s="78">
        <f t="shared" si="10"/>
        <v>0</v>
      </c>
      <c r="EL25" s="78">
        <f t="shared" si="10"/>
        <v>0</v>
      </c>
      <c r="EM25" s="78">
        <f t="shared" si="10"/>
        <v>0</v>
      </c>
      <c r="EN25" s="78">
        <f t="shared" si="10"/>
        <v>0</v>
      </c>
      <c r="EO25" s="78">
        <f t="shared" si="10"/>
        <v>0</v>
      </c>
    </row>
    <row r="26" spans="2:145" ht="45">
      <c r="B26" s="499"/>
      <c r="C26" s="229" t="s">
        <v>263</v>
      </c>
      <c r="D26" s="79">
        <f t="shared" ref="D26:BO27" si="13">D13</f>
        <v>0</v>
      </c>
      <c r="E26" s="79">
        <f t="shared" si="13"/>
        <v>0</v>
      </c>
      <c r="F26" s="79">
        <f t="shared" si="13"/>
        <v>0</v>
      </c>
      <c r="G26" s="79">
        <f t="shared" si="13"/>
        <v>0</v>
      </c>
      <c r="H26" s="79">
        <f t="shared" si="13"/>
        <v>0</v>
      </c>
      <c r="I26" s="79">
        <f t="shared" si="13"/>
        <v>0</v>
      </c>
      <c r="J26" s="79">
        <f t="shared" si="13"/>
        <v>0</v>
      </c>
      <c r="K26" s="79">
        <f t="shared" si="13"/>
        <v>0</v>
      </c>
      <c r="L26" s="79">
        <f t="shared" si="13"/>
        <v>0</v>
      </c>
      <c r="M26" s="79">
        <f t="shared" si="13"/>
        <v>0</v>
      </c>
      <c r="N26" s="79">
        <f t="shared" si="13"/>
        <v>0</v>
      </c>
      <c r="O26" s="79">
        <f t="shared" si="13"/>
        <v>0</v>
      </c>
      <c r="P26" s="79">
        <f t="shared" si="13"/>
        <v>0</v>
      </c>
      <c r="Q26" s="79">
        <f t="shared" si="13"/>
        <v>0</v>
      </c>
      <c r="R26" s="79">
        <f t="shared" si="13"/>
        <v>0</v>
      </c>
      <c r="S26" s="79">
        <f t="shared" si="13"/>
        <v>0</v>
      </c>
      <c r="T26" s="79">
        <f t="shared" si="13"/>
        <v>0</v>
      </c>
      <c r="U26" s="79">
        <f t="shared" si="13"/>
        <v>0</v>
      </c>
      <c r="V26" s="79">
        <f t="shared" si="13"/>
        <v>0</v>
      </c>
      <c r="W26" s="79">
        <f t="shared" si="13"/>
        <v>0</v>
      </c>
      <c r="X26" s="79">
        <f t="shared" si="13"/>
        <v>0</v>
      </c>
      <c r="Y26" s="79">
        <f t="shared" si="13"/>
        <v>6463</v>
      </c>
      <c r="Z26" s="79">
        <f t="shared" si="13"/>
        <v>17842</v>
      </c>
      <c r="AA26" s="79">
        <f t="shared" si="13"/>
        <v>28634</v>
      </c>
      <c r="AB26" s="79">
        <f t="shared" si="13"/>
        <v>40098</v>
      </c>
      <c r="AC26" s="79">
        <f t="shared" si="13"/>
        <v>49535</v>
      </c>
      <c r="AD26" s="79">
        <f t="shared" si="13"/>
        <v>49535</v>
      </c>
      <c r="AE26" s="79">
        <f t="shared" si="13"/>
        <v>49535</v>
      </c>
      <c r="AF26" s="79">
        <f t="shared" si="13"/>
        <v>49535</v>
      </c>
      <c r="AG26" s="79">
        <f t="shared" si="13"/>
        <v>49535</v>
      </c>
      <c r="AH26" s="79">
        <f t="shared" si="13"/>
        <v>49535</v>
      </c>
      <c r="AI26" s="79">
        <f t="shared" si="13"/>
        <v>49535</v>
      </c>
      <c r="AJ26" s="79">
        <f t="shared" si="13"/>
        <v>49535</v>
      </c>
      <c r="AK26" s="79">
        <f t="shared" si="13"/>
        <v>49535</v>
      </c>
      <c r="AL26" s="79">
        <f t="shared" si="13"/>
        <v>49535</v>
      </c>
      <c r="AM26" s="79">
        <f t="shared" si="13"/>
        <v>49535</v>
      </c>
      <c r="AN26" s="79">
        <f t="shared" si="13"/>
        <v>49535</v>
      </c>
      <c r="AO26" s="79">
        <f t="shared" si="13"/>
        <v>49535</v>
      </c>
      <c r="AP26" s="79">
        <f t="shared" si="13"/>
        <v>49535</v>
      </c>
      <c r="AQ26" s="79">
        <f t="shared" si="13"/>
        <v>49535</v>
      </c>
      <c r="AR26" s="79">
        <f t="shared" si="13"/>
        <v>49535</v>
      </c>
      <c r="AS26" s="79">
        <f t="shared" si="13"/>
        <v>49535</v>
      </c>
      <c r="AT26" s="79">
        <f t="shared" si="13"/>
        <v>49535</v>
      </c>
      <c r="AU26" s="79">
        <f t="shared" si="13"/>
        <v>49535</v>
      </c>
      <c r="AV26" s="79">
        <f t="shared" si="13"/>
        <v>49535</v>
      </c>
      <c r="AW26" s="79">
        <f t="shared" si="13"/>
        <v>49535</v>
      </c>
      <c r="AX26" s="79">
        <f t="shared" si="13"/>
        <v>49535</v>
      </c>
      <c r="AY26" s="79">
        <f t="shared" si="13"/>
        <v>49535</v>
      </c>
      <c r="AZ26" s="79">
        <f t="shared" si="13"/>
        <v>49535</v>
      </c>
      <c r="BA26" s="79">
        <f t="shared" si="13"/>
        <v>49535</v>
      </c>
      <c r="BB26" s="79">
        <f t="shared" si="13"/>
        <v>49535</v>
      </c>
      <c r="BC26" s="79">
        <f t="shared" si="13"/>
        <v>49535</v>
      </c>
      <c r="BD26" s="79">
        <f t="shared" si="13"/>
        <v>49535</v>
      </c>
      <c r="BE26" s="79">
        <f t="shared" si="13"/>
        <v>49535</v>
      </c>
      <c r="BF26" s="79">
        <f t="shared" si="13"/>
        <v>49535</v>
      </c>
      <c r="BG26" s="79">
        <f t="shared" si="13"/>
        <v>49535</v>
      </c>
      <c r="BH26" s="79">
        <f t="shared" si="13"/>
        <v>49535</v>
      </c>
      <c r="BI26" s="79">
        <f t="shared" si="13"/>
        <v>49535</v>
      </c>
      <c r="BJ26" s="79">
        <f t="shared" si="13"/>
        <v>49535</v>
      </c>
      <c r="BK26" s="79">
        <f t="shared" si="13"/>
        <v>49535</v>
      </c>
      <c r="BL26" s="79">
        <f t="shared" si="13"/>
        <v>49535</v>
      </c>
      <c r="BM26" s="79">
        <f t="shared" si="13"/>
        <v>49535</v>
      </c>
      <c r="BN26" s="79">
        <f t="shared" si="13"/>
        <v>49535</v>
      </c>
      <c r="BO26" s="79">
        <f t="shared" si="13"/>
        <v>49535</v>
      </c>
      <c r="BP26" s="79">
        <f t="shared" ref="BP26:CS27" si="14">BP13</f>
        <v>49535</v>
      </c>
      <c r="BQ26" s="79">
        <f t="shared" si="14"/>
        <v>49535</v>
      </c>
      <c r="BR26" s="79">
        <f t="shared" si="14"/>
        <v>49535</v>
      </c>
      <c r="BS26" s="79">
        <f t="shared" si="14"/>
        <v>49535</v>
      </c>
      <c r="BT26" s="79">
        <f t="shared" si="14"/>
        <v>49535</v>
      </c>
      <c r="BU26" s="79">
        <f t="shared" si="14"/>
        <v>49535</v>
      </c>
      <c r="BV26" s="79">
        <f t="shared" si="14"/>
        <v>49535</v>
      </c>
      <c r="BW26" s="79">
        <f t="shared" si="14"/>
        <v>49535</v>
      </c>
      <c r="BX26" s="79">
        <f t="shared" si="14"/>
        <v>49535</v>
      </c>
      <c r="BY26" s="79">
        <f t="shared" si="14"/>
        <v>49535</v>
      </c>
      <c r="BZ26" s="79">
        <f t="shared" si="14"/>
        <v>49535</v>
      </c>
      <c r="CA26" s="79">
        <f t="shared" si="14"/>
        <v>49535</v>
      </c>
      <c r="CB26" s="79">
        <f t="shared" si="14"/>
        <v>49535</v>
      </c>
      <c r="CC26" s="79">
        <f t="shared" si="14"/>
        <v>49535</v>
      </c>
      <c r="CD26" s="79">
        <f t="shared" si="14"/>
        <v>49535</v>
      </c>
      <c r="CE26" s="79">
        <f t="shared" si="14"/>
        <v>49535</v>
      </c>
      <c r="CF26" s="79">
        <f t="shared" si="14"/>
        <v>49535</v>
      </c>
      <c r="CG26" s="79">
        <f t="shared" si="14"/>
        <v>49535</v>
      </c>
      <c r="CH26" s="79">
        <f t="shared" si="14"/>
        <v>49535</v>
      </c>
      <c r="CI26" s="79">
        <f t="shared" si="14"/>
        <v>49535</v>
      </c>
      <c r="CJ26" s="79">
        <f t="shared" si="14"/>
        <v>49535</v>
      </c>
      <c r="CK26" s="79">
        <f t="shared" si="14"/>
        <v>49535</v>
      </c>
      <c r="CL26" s="79">
        <f t="shared" si="14"/>
        <v>49535</v>
      </c>
      <c r="CM26" s="79">
        <f t="shared" si="14"/>
        <v>49535</v>
      </c>
      <c r="CN26" s="79">
        <f t="shared" si="14"/>
        <v>49535</v>
      </c>
      <c r="CO26" s="79">
        <f t="shared" si="14"/>
        <v>49535</v>
      </c>
      <c r="CP26" s="79">
        <f t="shared" si="14"/>
        <v>49535</v>
      </c>
      <c r="CQ26" s="79">
        <f t="shared" si="14"/>
        <v>49535</v>
      </c>
      <c r="CR26" s="79">
        <f t="shared" si="14"/>
        <v>49535</v>
      </c>
      <c r="CS26" s="79">
        <f>CS13</f>
        <v>49535</v>
      </c>
      <c r="CT26" s="79">
        <f t="shared" si="9"/>
        <v>0</v>
      </c>
      <c r="CU26" s="80">
        <f t="shared" si="9"/>
        <v>0</v>
      </c>
      <c r="CV26" s="80">
        <f t="shared" si="9"/>
        <v>0</v>
      </c>
      <c r="CW26" s="80">
        <f t="shared" si="9"/>
        <v>0</v>
      </c>
      <c r="CX26" s="80">
        <f t="shared" si="9"/>
        <v>0</v>
      </c>
      <c r="CY26" s="80">
        <f t="shared" si="9"/>
        <v>0</v>
      </c>
      <c r="CZ26" s="80">
        <f t="shared" si="9"/>
        <v>0</v>
      </c>
      <c r="DA26" s="80">
        <f t="shared" si="9"/>
        <v>0</v>
      </c>
      <c r="DB26" s="80">
        <f t="shared" si="9"/>
        <v>0</v>
      </c>
      <c r="DC26" s="80">
        <f t="shared" si="9"/>
        <v>0</v>
      </c>
      <c r="DD26" s="80">
        <f t="shared" si="9"/>
        <v>0</v>
      </c>
      <c r="DE26" s="80">
        <f t="shared" si="9"/>
        <v>0</v>
      </c>
      <c r="DF26" s="80">
        <f t="shared" si="9"/>
        <v>0</v>
      </c>
      <c r="DG26" s="80">
        <f t="shared" si="9"/>
        <v>0</v>
      </c>
      <c r="DH26" s="80">
        <f t="shared" si="9"/>
        <v>0</v>
      </c>
      <c r="DI26" s="80">
        <f t="shared" si="9"/>
        <v>0</v>
      </c>
      <c r="DJ26" s="80">
        <f t="shared" si="9"/>
        <v>0</v>
      </c>
      <c r="DK26" s="80">
        <f t="shared" si="9"/>
        <v>0</v>
      </c>
      <c r="DL26" s="80">
        <f t="shared" si="9"/>
        <v>0</v>
      </c>
      <c r="DM26" s="80">
        <f t="shared" si="9"/>
        <v>0</v>
      </c>
      <c r="DN26" s="80">
        <f t="shared" si="9"/>
        <v>0</v>
      </c>
      <c r="DO26" s="80">
        <f t="shared" si="9"/>
        <v>0</v>
      </c>
      <c r="DP26" s="80">
        <f t="shared" si="9"/>
        <v>0</v>
      </c>
      <c r="DQ26" s="80">
        <f t="shared" si="9"/>
        <v>0</v>
      </c>
      <c r="DR26" s="80">
        <f t="shared" si="9"/>
        <v>0</v>
      </c>
      <c r="DS26" s="80">
        <f t="shared" si="9"/>
        <v>0</v>
      </c>
      <c r="DT26" s="80">
        <f t="shared" si="9"/>
        <v>0</v>
      </c>
      <c r="DU26" s="80">
        <f t="shared" si="9"/>
        <v>0</v>
      </c>
      <c r="DV26" s="80">
        <f t="shared" si="9"/>
        <v>0</v>
      </c>
      <c r="DW26" s="80">
        <f t="shared" si="9"/>
        <v>0</v>
      </c>
      <c r="DX26" s="80">
        <f t="shared" si="9"/>
        <v>0</v>
      </c>
      <c r="DY26" s="80">
        <f t="shared" si="9"/>
        <v>0</v>
      </c>
      <c r="DZ26" s="80">
        <f t="shared" si="9"/>
        <v>0</v>
      </c>
      <c r="EA26" s="80">
        <f t="shared" si="9"/>
        <v>0</v>
      </c>
      <c r="EB26" s="80">
        <f t="shared" si="9"/>
        <v>0</v>
      </c>
      <c r="EC26" s="80">
        <f t="shared" si="10"/>
        <v>0</v>
      </c>
      <c r="ED26" s="80">
        <f t="shared" si="10"/>
        <v>0</v>
      </c>
      <c r="EE26" s="80">
        <f t="shared" si="10"/>
        <v>0</v>
      </c>
      <c r="EF26" s="80">
        <f t="shared" si="10"/>
        <v>0</v>
      </c>
      <c r="EG26" s="80">
        <f t="shared" si="10"/>
        <v>0</v>
      </c>
      <c r="EH26" s="80">
        <f t="shared" si="10"/>
        <v>0</v>
      </c>
      <c r="EI26" s="80">
        <f t="shared" si="10"/>
        <v>0</v>
      </c>
      <c r="EJ26" s="80">
        <f t="shared" si="10"/>
        <v>0</v>
      </c>
      <c r="EK26" s="80">
        <f t="shared" si="10"/>
        <v>0</v>
      </c>
      <c r="EL26" s="80">
        <f t="shared" si="10"/>
        <v>0</v>
      </c>
      <c r="EM26" s="80">
        <f t="shared" si="10"/>
        <v>0</v>
      </c>
      <c r="EN26" s="80">
        <f t="shared" si="10"/>
        <v>0</v>
      </c>
      <c r="EO26" s="80">
        <f t="shared" si="10"/>
        <v>0</v>
      </c>
    </row>
    <row r="27" spans="2:145" ht="75.75" thickBot="1">
      <c r="B27" s="230" t="s">
        <v>264</v>
      </c>
      <c r="C27" s="231" t="s">
        <v>265</v>
      </c>
      <c r="D27" s="81">
        <f t="shared" si="13"/>
        <v>66.916666666666671</v>
      </c>
      <c r="E27" s="81">
        <f t="shared" si="13"/>
        <v>133.83333333333334</v>
      </c>
      <c r="F27" s="81">
        <f t="shared" si="13"/>
        <v>200.75</v>
      </c>
      <c r="G27" s="81">
        <f t="shared" si="13"/>
        <v>267.66666666666669</v>
      </c>
      <c r="H27" s="81">
        <f t="shared" si="13"/>
        <v>334.58333333333337</v>
      </c>
      <c r="I27" s="81">
        <f t="shared" si="13"/>
        <v>401.50000000000006</v>
      </c>
      <c r="J27" s="81">
        <f t="shared" si="13"/>
        <v>468.41666666666674</v>
      </c>
      <c r="K27" s="81">
        <f t="shared" si="13"/>
        <v>535.33333333333337</v>
      </c>
      <c r="L27" s="81">
        <f t="shared" si="13"/>
        <v>602.25</v>
      </c>
      <c r="M27" s="81">
        <f t="shared" si="13"/>
        <v>669.16666666666663</v>
      </c>
      <c r="N27" s="81">
        <f t="shared" si="13"/>
        <v>759.16666666666663</v>
      </c>
      <c r="O27" s="81">
        <f t="shared" si="13"/>
        <v>907.16666666666663</v>
      </c>
      <c r="P27" s="81">
        <f t="shared" si="13"/>
        <v>1104.1666666666665</v>
      </c>
      <c r="Q27" s="81">
        <f t="shared" si="13"/>
        <v>1384.1666666666665</v>
      </c>
      <c r="R27" s="81">
        <f t="shared" si="13"/>
        <v>1621.1666666666665</v>
      </c>
      <c r="S27" s="81">
        <f t="shared" si="13"/>
        <v>1949.1666666666665</v>
      </c>
      <c r="T27" s="81">
        <f t="shared" si="13"/>
        <v>2106.1666666666665</v>
      </c>
      <c r="U27" s="81">
        <f t="shared" si="13"/>
        <v>2268.1666666666665</v>
      </c>
      <c r="V27" s="81">
        <f t="shared" si="13"/>
        <v>2424.1666666666665</v>
      </c>
      <c r="W27" s="81">
        <f t="shared" si="13"/>
        <v>2601.1666666666665</v>
      </c>
      <c r="X27" s="81">
        <f t="shared" si="13"/>
        <v>2814.1666666666665</v>
      </c>
      <c r="Y27" s="81">
        <f t="shared" si="13"/>
        <v>3041.1666666666665</v>
      </c>
      <c r="Z27" s="81">
        <f t="shared" si="13"/>
        <v>3318.1666666666665</v>
      </c>
      <c r="AA27" s="81">
        <f t="shared" si="13"/>
        <v>3779.1666666666665</v>
      </c>
      <c r="AB27" s="81">
        <f t="shared" si="13"/>
        <v>4389.1666666666661</v>
      </c>
      <c r="AC27" s="81">
        <f t="shared" si="13"/>
        <v>5023.1666666666661</v>
      </c>
      <c r="AD27" s="81">
        <f t="shared" si="13"/>
        <v>6418.1666666666661</v>
      </c>
      <c r="AE27" s="81">
        <f t="shared" si="13"/>
        <v>8743.1666666666661</v>
      </c>
      <c r="AF27" s="81">
        <f t="shared" si="13"/>
        <v>9149.1666666666661</v>
      </c>
      <c r="AG27" s="81">
        <f t="shared" si="13"/>
        <v>9149.1666666666661</v>
      </c>
      <c r="AH27" s="81">
        <f t="shared" si="13"/>
        <v>9149.1666666666661</v>
      </c>
      <c r="AI27" s="81">
        <f t="shared" si="13"/>
        <v>9149.1666666666661</v>
      </c>
      <c r="AJ27" s="81">
        <f t="shared" si="13"/>
        <v>9149.1666666666661</v>
      </c>
      <c r="AK27" s="81">
        <f t="shared" si="13"/>
        <v>9149.1666666666661</v>
      </c>
      <c r="AL27" s="81">
        <f t="shared" si="13"/>
        <v>9149.1666666666661</v>
      </c>
      <c r="AM27" s="81">
        <f t="shared" si="13"/>
        <v>9149.1666666666661</v>
      </c>
      <c r="AN27" s="81">
        <f t="shared" si="13"/>
        <v>9149.1666666666661</v>
      </c>
      <c r="AO27" s="81">
        <f t="shared" si="13"/>
        <v>9149.1666666666661</v>
      </c>
      <c r="AP27" s="81">
        <f t="shared" si="13"/>
        <v>9149.1666666666661</v>
      </c>
      <c r="AQ27" s="81">
        <f t="shared" si="13"/>
        <v>9149.1666666666661</v>
      </c>
      <c r="AR27" s="81">
        <f t="shared" si="13"/>
        <v>9149.1666666666661</v>
      </c>
      <c r="AS27" s="81">
        <f t="shared" si="13"/>
        <v>9149.1666666666661</v>
      </c>
      <c r="AT27" s="81">
        <f t="shared" si="13"/>
        <v>9149.1666666666661</v>
      </c>
      <c r="AU27" s="81">
        <f t="shared" si="13"/>
        <v>9149.1666666666661</v>
      </c>
      <c r="AV27" s="81">
        <f t="shared" si="13"/>
        <v>9149.1666666666661</v>
      </c>
      <c r="AW27" s="81">
        <f t="shared" si="13"/>
        <v>9149.1666666666661</v>
      </c>
      <c r="AX27" s="81">
        <f t="shared" si="13"/>
        <v>9149.1666666666661</v>
      </c>
      <c r="AY27" s="81">
        <f t="shared" si="13"/>
        <v>9149.1666666666661</v>
      </c>
      <c r="AZ27" s="81">
        <f t="shared" si="13"/>
        <v>9149.1666666666661</v>
      </c>
      <c r="BA27" s="81">
        <f t="shared" si="13"/>
        <v>9149.1666666666661</v>
      </c>
      <c r="BB27" s="81">
        <f t="shared" si="13"/>
        <v>9149.1666666666661</v>
      </c>
      <c r="BC27" s="81">
        <f t="shared" si="13"/>
        <v>9149.1666666666661</v>
      </c>
      <c r="BD27" s="81">
        <f t="shared" si="13"/>
        <v>9149.1666666666661</v>
      </c>
      <c r="BE27" s="81">
        <f t="shared" si="13"/>
        <v>9149.1666666666661</v>
      </c>
      <c r="BF27" s="81">
        <f t="shared" si="13"/>
        <v>9149.1666666666661</v>
      </c>
      <c r="BG27" s="81">
        <f t="shared" si="13"/>
        <v>9149.1666666666661</v>
      </c>
      <c r="BH27" s="81">
        <f t="shared" si="13"/>
        <v>9149.1666666666661</v>
      </c>
      <c r="BI27" s="81">
        <f t="shared" si="13"/>
        <v>9149.1666666666661</v>
      </c>
      <c r="BJ27" s="81">
        <f t="shared" si="13"/>
        <v>9149.1666666666661</v>
      </c>
      <c r="BK27" s="81">
        <f t="shared" si="13"/>
        <v>9149.1666666666661</v>
      </c>
      <c r="BL27" s="81">
        <f t="shared" si="13"/>
        <v>9149.1666666666661</v>
      </c>
      <c r="BM27" s="81">
        <f t="shared" si="13"/>
        <v>9149.1666666666661</v>
      </c>
      <c r="BN27" s="81">
        <f t="shared" si="13"/>
        <v>9149.1666666666661</v>
      </c>
      <c r="BO27" s="81">
        <f t="shared" si="13"/>
        <v>9149.1666666666661</v>
      </c>
      <c r="BP27" s="81">
        <f t="shared" si="14"/>
        <v>9149.1666666666661</v>
      </c>
      <c r="BQ27" s="81">
        <f t="shared" si="14"/>
        <v>9149.1666666666661</v>
      </c>
      <c r="BR27" s="81">
        <f t="shared" si="14"/>
        <v>9149.1666666666661</v>
      </c>
      <c r="BS27" s="81">
        <f t="shared" si="14"/>
        <v>9149.1666666666661</v>
      </c>
      <c r="BT27" s="81">
        <f t="shared" si="14"/>
        <v>9149.1666666666661</v>
      </c>
      <c r="BU27" s="81">
        <f t="shared" si="14"/>
        <v>9149.1666666666661</v>
      </c>
      <c r="BV27" s="81">
        <f t="shared" si="14"/>
        <v>9149.1666666666661</v>
      </c>
      <c r="BW27" s="81">
        <f t="shared" si="14"/>
        <v>9149.1666666666661</v>
      </c>
      <c r="BX27" s="81">
        <f t="shared" si="14"/>
        <v>9149.1666666666661</v>
      </c>
      <c r="BY27" s="81">
        <f t="shared" si="14"/>
        <v>9149.1666666666661</v>
      </c>
      <c r="BZ27" s="81">
        <f t="shared" si="14"/>
        <v>9149.1666666666661</v>
      </c>
      <c r="CA27" s="81">
        <f t="shared" si="14"/>
        <v>9149.1666666666661</v>
      </c>
      <c r="CB27" s="81">
        <f t="shared" si="14"/>
        <v>9149.1666666666661</v>
      </c>
      <c r="CC27" s="81">
        <f t="shared" si="14"/>
        <v>9149.1666666666661</v>
      </c>
      <c r="CD27" s="81">
        <f t="shared" si="14"/>
        <v>9149.1666666666661</v>
      </c>
      <c r="CE27" s="81">
        <f t="shared" si="14"/>
        <v>9149.1666666666661</v>
      </c>
      <c r="CF27" s="81">
        <f t="shared" si="14"/>
        <v>9149.1666666666661</v>
      </c>
      <c r="CG27" s="81">
        <f t="shared" si="14"/>
        <v>9149.1666666666661</v>
      </c>
      <c r="CH27" s="81">
        <f t="shared" si="14"/>
        <v>9149.1666666666661</v>
      </c>
      <c r="CI27" s="81">
        <f t="shared" si="14"/>
        <v>9149.1666666666661</v>
      </c>
      <c r="CJ27" s="81">
        <f t="shared" si="14"/>
        <v>9149.1666666666661</v>
      </c>
      <c r="CK27" s="81">
        <f t="shared" si="14"/>
        <v>9149.1666666666661</v>
      </c>
      <c r="CL27" s="81">
        <f t="shared" si="14"/>
        <v>9149.1666666666661</v>
      </c>
      <c r="CM27" s="81">
        <f t="shared" si="14"/>
        <v>9149.1666666666661</v>
      </c>
      <c r="CN27" s="81">
        <f t="shared" si="14"/>
        <v>9149.1666666666661</v>
      </c>
      <c r="CO27" s="81">
        <f t="shared" si="14"/>
        <v>9149.1666666666661</v>
      </c>
      <c r="CP27" s="81">
        <f t="shared" si="14"/>
        <v>9149.1666666666661</v>
      </c>
      <c r="CQ27" s="81">
        <f t="shared" si="14"/>
        <v>9149.1666666666661</v>
      </c>
      <c r="CR27" s="81">
        <f t="shared" si="14"/>
        <v>9149.1666666666661</v>
      </c>
      <c r="CS27" s="81">
        <f t="shared" si="14"/>
        <v>9149.1666666666661</v>
      </c>
      <c r="CT27" s="81">
        <f t="shared" si="9"/>
        <v>9149.1666666666661</v>
      </c>
      <c r="CU27" s="82">
        <f t="shared" si="9"/>
        <v>9149.1666666666661</v>
      </c>
      <c r="CV27" s="82">
        <f t="shared" si="9"/>
        <v>9149.1666666666661</v>
      </c>
      <c r="CW27" s="82">
        <f t="shared" si="9"/>
        <v>9149.1666666666661</v>
      </c>
      <c r="CX27" s="82">
        <f t="shared" si="9"/>
        <v>9149.1666666666661</v>
      </c>
      <c r="CY27" s="82">
        <f t="shared" si="9"/>
        <v>9149.1666666666661</v>
      </c>
      <c r="CZ27" s="82">
        <f t="shared" si="9"/>
        <v>9149.1666666666661</v>
      </c>
      <c r="DA27" s="82">
        <f t="shared" si="9"/>
        <v>9149.1666666666661</v>
      </c>
      <c r="DB27" s="82">
        <f t="shared" si="9"/>
        <v>9149.1666666666661</v>
      </c>
      <c r="DC27" s="82">
        <f t="shared" si="9"/>
        <v>9149.1666666666661</v>
      </c>
      <c r="DD27" s="82">
        <f t="shared" si="9"/>
        <v>9149.1666666666661</v>
      </c>
      <c r="DE27" s="82">
        <f t="shared" si="9"/>
        <v>9149.1666666666661</v>
      </c>
      <c r="DF27" s="82">
        <f t="shared" si="9"/>
        <v>9149.1666666666661</v>
      </c>
      <c r="DG27" s="82">
        <f t="shared" si="9"/>
        <v>9149.1666666666661</v>
      </c>
      <c r="DH27" s="82">
        <f t="shared" si="9"/>
        <v>9149.1666666666661</v>
      </c>
      <c r="DI27" s="82">
        <f t="shared" si="9"/>
        <v>9149.1666666666661</v>
      </c>
      <c r="DJ27" s="82">
        <f t="shared" si="9"/>
        <v>9149.1666666666661</v>
      </c>
      <c r="DK27" s="82">
        <f t="shared" si="9"/>
        <v>9149.1666666666661</v>
      </c>
      <c r="DL27" s="82">
        <f t="shared" si="9"/>
        <v>9149.1666666666661</v>
      </c>
      <c r="DM27" s="82">
        <f t="shared" si="9"/>
        <v>9149.1666666666661</v>
      </c>
      <c r="DN27" s="82">
        <f t="shared" si="9"/>
        <v>9149.1666666666661</v>
      </c>
      <c r="DO27" s="82">
        <f t="shared" si="9"/>
        <v>9149.1666666666661</v>
      </c>
      <c r="DP27" s="82">
        <f t="shared" si="9"/>
        <v>9149.1666666666661</v>
      </c>
      <c r="DQ27" s="82">
        <f t="shared" si="9"/>
        <v>9149.1666666666661</v>
      </c>
      <c r="DR27" s="82">
        <f t="shared" si="9"/>
        <v>9149.1666666666661</v>
      </c>
      <c r="DS27" s="82">
        <f t="shared" si="9"/>
        <v>9149.1666666666661</v>
      </c>
      <c r="DT27" s="82">
        <f t="shared" si="9"/>
        <v>9149.1666666666661</v>
      </c>
      <c r="DU27" s="82">
        <f t="shared" si="9"/>
        <v>9149.1666666666661</v>
      </c>
      <c r="DV27" s="82">
        <f t="shared" si="9"/>
        <v>9149.1666666666661</v>
      </c>
      <c r="DW27" s="82">
        <f t="shared" si="9"/>
        <v>9149.1666666666661</v>
      </c>
      <c r="DX27" s="82">
        <f t="shared" si="9"/>
        <v>9149.1666666666661</v>
      </c>
      <c r="DY27" s="82">
        <f t="shared" si="9"/>
        <v>9149.1666666666661</v>
      </c>
      <c r="DZ27" s="82">
        <f t="shared" si="9"/>
        <v>9149.1666666666661</v>
      </c>
      <c r="EA27" s="82">
        <f t="shared" si="9"/>
        <v>9149.1666666666661</v>
      </c>
      <c r="EB27" s="82">
        <f t="shared" si="9"/>
        <v>9149.1666666666661</v>
      </c>
      <c r="EC27" s="82">
        <f t="shared" si="10"/>
        <v>9149.1666666666661</v>
      </c>
      <c r="ED27" s="82">
        <f t="shared" si="10"/>
        <v>9149.1666666666661</v>
      </c>
      <c r="EE27" s="82">
        <f t="shared" si="10"/>
        <v>9149.1666666666661</v>
      </c>
      <c r="EF27" s="82">
        <f t="shared" si="10"/>
        <v>9149.1666666666661</v>
      </c>
      <c r="EG27" s="82">
        <f t="shared" si="10"/>
        <v>9149.1666666666661</v>
      </c>
      <c r="EH27" s="82">
        <f t="shared" si="10"/>
        <v>9149.1666666666661</v>
      </c>
      <c r="EI27" s="82">
        <f t="shared" si="10"/>
        <v>9149.1666666666661</v>
      </c>
      <c r="EJ27" s="82">
        <f t="shared" si="10"/>
        <v>9149.1666666666661</v>
      </c>
      <c r="EK27" s="82">
        <f t="shared" si="10"/>
        <v>9149.1666666666661</v>
      </c>
      <c r="EL27" s="82">
        <f t="shared" si="10"/>
        <v>9149.1666666666661</v>
      </c>
      <c r="EM27" s="82">
        <f t="shared" si="10"/>
        <v>9149.1666666666661</v>
      </c>
      <c r="EN27" s="82">
        <f t="shared" si="10"/>
        <v>9149.1666666666661</v>
      </c>
      <c r="EO27" s="82">
        <f t="shared" si="10"/>
        <v>9149.1666666666661</v>
      </c>
    </row>
    <row r="29" spans="2:145" ht="15.75" thickBot="1">
      <c r="B29" s="175" t="s">
        <v>269</v>
      </c>
    </row>
    <row r="30" spans="2:145" ht="15.75" thickBot="1">
      <c r="B30" s="402" t="s">
        <v>259</v>
      </c>
      <c r="C30" s="224" t="s">
        <v>270</v>
      </c>
      <c r="D30" s="225">
        <f>D24</f>
        <v>39873</v>
      </c>
      <c r="E30" s="225">
        <f t="shared" ref="E30:BP30" si="15">E24</f>
        <v>39904</v>
      </c>
      <c r="F30" s="225">
        <f t="shared" si="15"/>
        <v>39934</v>
      </c>
      <c r="G30" s="225">
        <f t="shared" si="15"/>
        <v>39965</v>
      </c>
      <c r="H30" s="225">
        <f t="shared" si="15"/>
        <v>39995</v>
      </c>
      <c r="I30" s="225">
        <f t="shared" si="15"/>
        <v>40026</v>
      </c>
      <c r="J30" s="225">
        <f t="shared" si="15"/>
        <v>40057</v>
      </c>
      <c r="K30" s="225">
        <f t="shared" si="15"/>
        <v>40087</v>
      </c>
      <c r="L30" s="225">
        <f t="shared" si="15"/>
        <v>40118</v>
      </c>
      <c r="M30" s="225">
        <f t="shared" si="15"/>
        <v>40148</v>
      </c>
      <c r="N30" s="225">
        <f t="shared" si="15"/>
        <v>40179</v>
      </c>
      <c r="O30" s="225">
        <f t="shared" si="15"/>
        <v>40210</v>
      </c>
      <c r="P30" s="225">
        <f t="shared" si="15"/>
        <v>40238</v>
      </c>
      <c r="Q30" s="225">
        <f t="shared" si="15"/>
        <v>40269</v>
      </c>
      <c r="R30" s="225">
        <f t="shared" si="15"/>
        <v>40299</v>
      </c>
      <c r="S30" s="225">
        <f t="shared" si="15"/>
        <v>40330</v>
      </c>
      <c r="T30" s="225">
        <f t="shared" si="15"/>
        <v>40360</v>
      </c>
      <c r="U30" s="225">
        <f t="shared" si="15"/>
        <v>40391</v>
      </c>
      <c r="V30" s="225">
        <f t="shared" si="15"/>
        <v>40422</v>
      </c>
      <c r="W30" s="225">
        <f t="shared" si="15"/>
        <v>40452</v>
      </c>
      <c r="X30" s="225">
        <f t="shared" si="15"/>
        <v>40483</v>
      </c>
      <c r="Y30" s="225">
        <f t="shared" si="15"/>
        <v>40513</v>
      </c>
      <c r="Z30" s="225">
        <f t="shared" si="15"/>
        <v>40544</v>
      </c>
      <c r="AA30" s="225">
        <f t="shared" si="15"/>
        <v>40575</v>
      </c>
      <c r="AB30" s="225">
        <f t="shared" si="15"/>
        <v>40603</v>
      </c>
      <c r="AC30" s="225">
        <f t="shared" si="15"/>
        <v>40634</v>
      </c>
      <c r="AD30" s="225">
        <f t="shared" si="15"/>
        <v>40664</v>
      </c>
      <c r="AE30" s="225">
        <f t="shared" si="15"/>
        <v>40695</v>
      </c>
      <c r="AF30" s="225">
        <f t="shared" si="15"/>
        <v>40725</v>
      </c>
      <c r="AG30" s="225">
        <f t="shared" si="15"/>
        <v>40756</v>
      </c>
      <c r="AH30" s="225">
        <f t="shared" si="15"/>
        <v>40787</v>
      </c>
      <c r="AI30" s="225">
        <f t="shared" si="15"/>
        <v>40817</v>
      </c>
      <c r="AJ30" s="225">
        <f t="shared" si="15"/>
        <v>40848</v>
      </c>
      <c r="AK30" s="225">
        <f t="shared" si="15"/>
        <v>40878</v>
      </c>
      <c r="AL30" s="225">
        <f t="shared" si="15"/>
        <v>40909</v>
      </c>
      <c r="AM30" s="225">
        <f t="shared" si="15"/>
        <v>40940</v>
      </c>
      <c r="AN30" s="225">
        <f t="shared" si="15"/>
        <v>40969</v>
      </c>
      <c r="AO30" s="225">
        <f t="shared" si="15"/>
        <v>41000</v>
      </c>
      <c r="AP30" s="225">
        <f t="shared" si="15"/>
        <v>41030</v>
      </c>
      <c r="AQ30" s="225">
        <f t="shared" si="15"/>
        <v>41061</v>
      </c>
      <c r="AR30" s="225">
        <f t="shared" si="15"/>
        <v>41091</v>
      </c>
      <c r="AS30" s="225">
        <f t="shared" si="15"/>
        <v>41122</v>
      </c>
      <c r="AT30" s="225">
        <f t="shared" si="15"/>
        <v>41153</v>
      </c>
      <c r="AU30" s="225">
        <f t="shared" si="15"/>
        <v>41183</v>
      </c>
      <c r="AV30" s="225">
        <f t="shared" si="15"/>
        <v>41214</v>
      </c>
      <c r="AW30" s="225">
        <f t="shared" si="15"/>
        <v>41244</v>
      </c>
      <c r="AX30" s="225">
        <f t="shared" si="15"/>
        <v>41275</v>
      </c>
      <c r="AY30" s="225">
        <f t="shared" si="15"/>
        <v>41306</v>
      </c>
      <c r="AZ30" s="225">
        <f t="shared" si="15"/>
        <v>41334</v>
      </c>
      <c r="BA30" s="225">
        <f t="shared" si="15"/>
        <v>41365</v>
      </c>
      <c r="BB30" s="225">
        <f t="shared" si="15"/>
        <v>41395</v>
      </c>
      <c r="BC30" s="225">
        <f t="shared" si="15"/>
        <v>41426</v>
      </c>
      <c r="BD30" s="225">
        <f t="shared" si="15"/>
        <v>41456</v>
      </c>
      <c r="BE30" s="225">
        <f t="shared" si="15"/>
        <v>41487</v>
      </c>
      <c r="BF30" s="225">
        <f t="shared" si="15"/>
        <v>41518</v>
      </c>
      <c r="BG30" s="225">
        <f t="shared" si="15"/>
        <v>41548</v>
      </c>
      <c r="BH30" s="225">
        <f t="shared" si="15"/>
        <v>41579</v>
      </c>
      <c r="BI30" s="225">
        <f t="shared" si="15"/>
        <v>41609</v>
      </c>
      <c r="BJ30" s="225">
        <f t="shared" si="15"/>
        <v>41640</v>
      </c>
      <c r="BK30" s="225">
        <f t="shared" si="15"/>
        <v>41671</v>
      </c>
      <c r="BL30" s="225">
        <f t="shared" si="15"/>
        <v>41699</v>
      </c>
      <c r="BM30" s="225">
        <f t="shared" si="15"/>
        <v>41730</v>
      </c>
      <c r="BN30" s="225">
        <f t="shared" si="15"/>
        <v>41760</v>
      </c>
      <c r="BO30" s="225">
        <f t="shared" si="15"/>
        <v>41791</v>
      </c>
      <c r="BP30" s="225">
        <f t="shared" si="15"/>
        <v>41821</v>
      </c>
      <c r="BQ30" s="225">
        <f t="shared" ref="BQ30:EB30" si="16">BQ24</f>
        <v>41852</v>
      </c>
      <c r="BR30" s="225">
        <f t="shared" si="16"/>
        <v>41883</v>
      </c>
      <c r="BS30" s="225">
        <f t="shared" si="16"/>
        <v>41913</v>
      </c>
      <c r="BT30" s="225">
        <f t="shared" si="16"/>
        <v>41944</v>
      </c>
      <c r="BU30" s="225">
        <f t="shared" si="16"/>
        <v>41974</v>
      </c>
      <c r="BV30" s="225">
        <f t="shared" si="16"/>
        <v>42005</v>
      </c>
      <c r="BW30" s="225">
        <f t="shared" si="16"/>
        <v>42036</v>
      </c>
      <c r="BX30" s="225">
        <f t="shared" si="16"/>
        <v>42064</v>
      </c>
      <c r="BY30" s="225">
        <f t="shared" si="16"/>
        <v>42095</v>
      </c>
      <c r="BZ30" s="225">
        <f t="shared" si="16"/>
        <v>42125</v>
      </c>
      <c r="CA30" s="225">
        <f t="shared" si="16"/>
        <v>42156</v>
      </c>
      <c r="CB30" s="225">
        <f t="shared" si="16"/>
        <v>42186</v>
      </c>
      <c r="CC30" s="225">
        <f t="shared" si="16"/>
        <v>42217</v>
      </c>
      <c r="CD30" s="225">
        <f t="shared" si="16"/>
        <v>42248</v>
      </c>
      <c r="CE30" s="225">
        <f t="shared" si="16"/>
        <v>42278</v>
      </c>
      <c r="CF30" s="225">
        <f t="shared" si="16"/>
        <v>42309</v>
      </c>
      <c r="CG30" s="225">
        <f t="shared" si="16"/>
        <v>42339</v>
      </c>
      <c r="CH30" s="225">
        <f t="shared" si="16"/>
        <v>42370</v>
      </c>
      <c r="CI30" s="225">
        <f t="shared" si="16"/>
        <v>42401</v>
      </c>
      <c r="CJ30" s="225">
        <f t="shared" si="16"/>
        <v>42430</v>
      </c>
      <c r="CK30" s="225">
        <f t="shared" si="16"/>
        <v>42461</v>
      </c>
      <c r="CL30" s="225">
        <f t="shared" si="16"/>
        <v>42491</v>
      </c>
      <c r="CM30" s="225">
        <f t="shared" si="16"/>
        <v>42522</v>
      </c>
      <c r="CN30" s="225">
        <f t="shared" si="16"/>
        <v>42552</v>
      </c>
      <c r="CO30" s="225">
        <f t="shared" si="16"/>
        <v>42583</v>
      </c>
      <c r="CP30" s="225">
        <f t="shared" si="16"/>
        <v>42614</v>
      </c>
      <c r="CQ30" s="225">
        <f t="shared" si="16"/>
        <v>42644</v>
      </c>
      <c r="CR30" s="225">
        <f t="shared" si="16"/>
        <v>42675</v>
      </c>
      <c r="CS30" s="225">
        <f t="shared" si="16"/>
        <v>42705</v>
      </c>
      <c r="CT30" s="225">
        <f t="shared" si="16"/>
        <v>42736</v>
      </c>
      <c r="CU30" s="225">
        <f t="shared" si="16"/>
        <v>42767</v>
      </c>
      <c r="CV30" s="225">
        <f t="shared" si="16"/>
        <v>42795</v>
      </c>
      <c r="CW30" s="225">
        <f t="shared" si="16"/>
        <v>42826</v>
      </c>
      <c r="CX30" s="225">
        <f t="shared" si="16"/>
        <v>42856</v>
      </c>
      <c r="CY30" s="225">
        <f t="shared" si="16"/>
        <v>42887</v>
      </c>
      <c r="CZ30" s="225">
        <f t="shared" si="16"/>
        <v>42917</v>
      </c>
      <c r="DA30" s="225">
        <f t="shared" si="16"/>
        <v>42948</v>
      </c>
      <c r="DB30" s="225">
        <f t="shared" si="16"/>
        <v>42979</v>
      </c>
      <c r="DC30" s="225">
        <f t="shared" si="16"/>
        <v>43009</v>
      </c>
      <c r="DD30" s="225">
        <f t="shared" si="16"/>
        <v>43040</v>
      </c>
      <c r="DE30" s="225">
        <f t="shared" si="16"/>
        <v>43070</v>
      </c>
      <c r="DF30" s="225">
        <f t="shared" si="16"/>
        <v>43101</v>
      </c>
      <c r="DG30" s="225">
        <f t="shared" si="16"/>
        <v>43132</v>
      </c>
      <c r="DH30" s="225">
        <f t="shared" si="16"/>
        <v>43160</v>
      </c>
      <c r="DI30" s="225">
        <f t="shared" si="16"/>
        <v>43191</v>
      </c>
      <c r="DJ30" s="225">
        <f t="shared" si="16"/>
        <v>43221</v>
      </c>
      <c r="DK30" s="225">
        <f t="shared" si="16"/>
        <v>43252</v>
      </c>
      <c r="DL30" s="225">
        <f t="shared" si="16"/>
        <v>43282</v>
      </c>
      <c r="DM30" s="225">
        <f t="shared" si="16"/>
        <v>43313</v>
      </c>
      <c r="DN30" s="225">
        <f t="shared" si="16"/>
        <v>43344</v>
      </c>
      <c r="DO30" s="225">
        <f t="shared" si="16"/>
        <v>43374</v>
      </c>
      <c r="DP30" s="225">
        <f t="shared" si="16"/>
        <v>43405</v>
      </c>
      <c r="DQ30" s="225">
        <f t="shared" si="16"/>
        <v>43435</v>
      </c>
      <c r="DR30" s="225">
        <f t="shared" si="16"/>
        <v>43466</v>
      </c>
      <c r="DS30" s="225">
        <f t="shared" si="16"/>
        <v>43497</v>
      </c>
      <c r="DT30" s="225">
        <f t="shared" si="16"/>
        <v>43525</v>
      </c>
      <c r="DU30" s="225">
        <f t="shared" si="16"/>
        <v>43556</v>
      </c>
      <c r="DV30" s="225">
        <f t="shared" si="16"/>
        <v>43586</v>
      </c>
      <c r="DW30" s="225">
        <f t="shared" si="16"/>
        <v>43617</v>
      </c>
      <c r="DX30" s="225">
        <f t="shared" si="16"/>
        <v>43647</v>
      </c>
      <c r="DY30" s="225">
        <f t="shared" si="16"/>
        <v>43678</v>
      </c>
      <c r="DZ30" s="225">
        <f t="shared" si="16"/>
        <v>43709</v>
      </c>
      <c r="EA30" s="225">
        <f t="shared" si="16"/>
        <v>43739</v>
      </c>
      <c r="EB30" s="225">
        <f t="shared" si="16"/>
        <v>43770</v>
      </c>
      <c r="EC30" s="225">
        <f t="shared" ref="EC30:EO30" si="17">EC24</f>
        <v>43800</v>
      </c>
      <c r="ED30" s="225">
        <f t="shared" si="17"/>
        <v>43831</v>
      </c>
      <c r="EE30" s="225">
        <f t="shared" si="17"/>
        <v>43862</v>
      </c>
      <c r="EF30" s="225">
        <f t="shared" si="17"/>
        <v>43891</v>
      </c>
      <c r="EG30" s="225">
        <f t="shared" si="17"/>
        <v>43922</v>
      </c>
      <c r="EH30" s="225">
        <f t="shared" si="17"/>
        <v>43952</v>
      </c>
      <c r="EI30" s="225">
        <f t="shared" si="17"/>
        <v>43983</v>
      </c>
      <c r="EJ30" s="225">
        <f t="shared" si="17"/>
        <v>44013</v>
      </c>
      <c r="EK30" s="225">
        <f t="shared" si="17"/>
        <v>44044</v>
      </c>
      <c r="EL30" s="225">
        <f t="shared" si="17"/>
        <v>44075</v>
      </c>
      <c r="EM30" s="225">
        <f t="shared" si="17"/>
        <v>44105</v>
      </c>
      <c r="EN30" s="225">
        <f t="shared" si="17"/>
        <v>44136</v>
      </c>
      <c r="EO30" s="225">
        <f t="shared" si="17"/>
        <v>44166</v>
      </c>
    </row>
    <row r="31" spans="2:145">
      <c r="B31" s="235" t="s">
        <v>261</v>
      </c>
      <c r="C31" s="77" t="s">
        <v>172</v>
      </c>
      <c r="D31" s="77">
        <f>SUM(D$25:D$26)*INDEX($C$38:$C$43,MATCH($B31,$B$38:$B$43,0))*INDEX($C$38:$C$43,MATCH($C31,$B$38:$B$43,0))</f>
        <v>0</v>
      </c>
      <c r="E31" s="77">
        <f t="shared" ref="E31:BP33" si="18">SUM(E$25:E$26)*INDEX($C$38:$C$43,MATCH($B31,$B$38:$B$43,0))*INDEX($C$38:$C$43,MATCH($C31,$B$38:$B$43,0))</f>
        <v>0</v>
      </c>
      <c r="F31" s="77">
        <f t="shared" si="18"/>
        <v>0</v>
      </c>
      <c r="G31" s="77">
        <f t="shared" si="18"/>
        <v>0</v>
      </c>
      <c r="H31" s="77">
        <f t="shared" si="18"/>
        <v>0</v>
      </c>
      <c r="I31" s="77">
        <f t="shared" si="18"/>
        <v>0</v>
      </c>
      <c r="J31" s="77">
        <f t="shared" si="18"/>
        <v>0</v>
      </c>
      <c r="K31" s="77">
        <f t="shared" si="18"/>
        <v>0</v>
      </c>
      <c r="L31" s="77">
        <f t="shared" si="18"/>
        <v>0</v>
      </c>
      <c r="M31" s="77">
        <f t="shared" si="18"/>
        <v>0</v>
      </c>
      <c r="N31" s="77">
        <f t="shared" si="18"/>
        <v>955.03002332213532</v>
      </c>
      <c r="O31" s="77">
        <f t="shared" si="18"/>
        <v>2237.5791664070971</v>
      </c>
      <c r="P31" s="77">
        <f t="shared" si="18"/>
        <v>4006.6318390196875</v>
      </c>
      <c r="Q31" s="77">
        <f t="shared" si="18"/>
        <v>5998.7121111963297</v>
      </c>
      <c r="R31" s="77">
        <f t="shared" si="18"/>
        <v>8609.3147690657188</v>
      </c>
      <c r="S31" s="77">
        <f t="shared" si="18"/>
        <v>11999.671351859299</v>
      </c>
      <c r="T31" s="77">
        <f t="shared" si="18"/>
        <v>15746.759737482031</v>
      </c>
      <c r="U31" s="77">
        <f t="shared" si="18"/>
        <v>19747.211970468459</v>
      </c>
      <c r="V31" s="77">
        <f t="shared" si="18"/>
        <v>24273.49249864872</v>
      </c>
      <c r="W31" s="77">
        <f t="shared" si="18"/>
        <v>29313.803892322954</v>
      </c>
      <c r="X31" s="77">
        <f t="shared" si="18"/>
        <v>35079.376321355347</v>
      </c>
      <c r="Y31" s="77">
        <f t="shared" si="18"/>
        <v>38185.154424803157</v>
      </c>
      <c r="Z31" s="77">
        <f t="shared" si="18"/>
        <v>44060.512462024984</v>
      </c>
      <c r="AA31" s="77">
        <f t="shared" si="18"/>
        <v>49613.844463928639</v>
      </c>
      <c r="AB31" s="77">
        <f t="shared" si="18"/>
        <v>55552.318584937595</v>
      </c>
      <c r="AC31" s="77">
        <f t="shared" si="18"/>
        <v>60359.570106051287</v>
      </c>
      <c r="AD31" s="77">
        <f t="shared" si="18"/>
        <v>59872.67928680058</v>
      </c>
      <c r="AE31" s="77">
        <f t="shared" si="18"/>
        <v>59393.07560014465</v>
      </c>
      <c r="AF31" s="77">
        <f t="shared" si="18"/>
        <v>58920.649981999006</v>
      </c>
      <c r="AG31" s="77">
        <f t="shared" si="18"/>
        <v>58455.295000604943</v>
      </c>
      <c r="AH31" s="77">
        <f t="shared" si="18"/>
        <v>57996.904832099077</v>
      </c>
      <c r="AI31" s="77">
        <f t="shared" si="18"/>
        <v>57545.375236448512</v>
      </c>
      <c r="AJ31" s="77">
        <f t="shared" si="18"/>
        <v>57100.603533746194</v>
      </c>
      <c r="AK31" s="77">
        <f t="shared" si="18"/>
        <v>56662.488580860976</v>
      </c>
      <c r="AL31" s="77">
        <f t="shared" si="18"/>
        <v>56230.930748437277</v>
      </c>
      <c r="AM31" s="77">
        <f t="shared" si="18"/>
        <v>55805.831898238859</v>
      </c>
      <c r="AN31" s="77">
        <f t="shared" si="18"/>
        <v>55387.095360831743</v>
      </c>
      <c r="AO31" s="77">
        <f t="shared" si="18"/>
        <v>54974.62591360115</v>
      </c>
      <c r="AP31" s="77">
        <f t="shared" si="18"/>
        <v>54568.329759097433</v>
      </c>
      <c r="AQ31" s="77">
        <f t="shared" si="18"/>
        <v>54168.114503706136</v>
      </c>
      <c r="AR31" s="77">
        <f t="shared" si="18"/>
        <v>53773.88913663719</v>
      </c>
      <c r="AS31" s="77">
        <f t="shared" si="18"/>
        <v>53385.564009228714</v>
      </c>
      <c r="AT31" s="77">
        <f t="shared" si="18"/>
        <v>53003.05081456044</v>
      </c>
      <c r="AU31" s="77">
        <f t="shared" si="18"/>
        <v>52626.262567372374</v>
      </c>
      <c r="AV31" s="77">
        <f t="shared" si="18"/>
        <v>52255.113584283892</v>
      </c>
      <c r="AW31" s="77">
        <f t="shared" si="18"/>
        <v>51889.519464308971</v>
      </c>
      <c r="AX31" s="77">
        <f t="shared" si="18"/>
        <v>51529.397069662991</v>
      </c>
      <c r="AY31" s="77">
        <f t="shared" si="18"/>
        <v>51174.664506856898</v>
      </c>
      <c r="AZ31" s="77">
        <f t="shared" si="18"/>
        <v>50825.241108074122</v>
      </c>
      <c r="BA31" s="77">
        <f t="shared" si="18"/>
        <v>50481.047412826469</v>
      </c>
      <c r="BB31" s="77">
        <f t="shared" si="18"/>
        <v>50142.00514988436</v>
      </c>
      <c r="BC31" s="77">
        <f t="shared" si="18"/>
        <v>49808.037219477606</v>
      </c>
      <c r="BD31" s="77">
        <f t="shared" si="18"/>
        <v>49479.067675762613</v>
      </c>
      <c r="BE31" s="77">
        <f t="shared" si="18"/>
        <v>49155.021709551889</v>
      </c>
      <c r="BF31" s="77">
        <f t="shared" si="18"/>
        <v>48835.825631302112</v>
      </c>
      <c r="BG31" s="77">
        <f t="shared" si="18"/>
        <v>48521.406854356814</v>
      </c>
      <c r="BH31" s="77">
        <f t="shared" si="18"/>
        <v>48211.693878439801</v>
      </c>
      <c r="BI31" s="77">
        <f t="shared" si="18"/>
        <v>47906.616273395673</v>
      </c>
      <c r="BJ31" s="77">
        <f t="shared" si="18"/>
        <v>47606.104663173704</v>
      </c>
      <c r="BK31" s="77">
        <f t="shared" si="18"/>
        <v>47310.090710051401</v>
      </c>
      <c r="BL31" s="77">
        <f t="shared" si="18"/>
        <v>47018.507099094153</v>
      </c>
      <c r="BM31" s="77">
        <f t="shared" si="18"/>
        <v>46731.28752284756</v>
      </c>
      <c r="BN31" s="77">
        <f t="shared" si="18"/>
        <v>46448.366666258793</v>
      </c>
      <c r="BO31" s="77">
        <f t="shared" si="18"/>
        <v>46169.680191823652</v>
      </c>
      <c r="BP31" s="77">
        <f t="shared" si="18"/>
        <v>45895.164724955874</v>
      </c>
      <c r="BQ31" s="77">
        <f t="shared" ref="BQ31:CT33" si="19">SUM(BQ$25:BQ$26)*INDEX($C$38:$C$43,MATCH($B31,$B$38:$B$43,0))*INDEX($C$38:$C$43,MATCH($C31,$B$38:$B$43,0))</f>
        <v>45624.757839575555</v>
      </c>
      <c r="BR31" s="77">
        <f t="shared" si="19"/>
        <v>45358.398043913105</v>
      </c>
      <c r="BS31" s="77">
        <f t="shared" si="19"/>
        <v>45096.024766525727</v>
      </c>
      <c r="BT31" s="77">
        <f t="shared" si="19"/>
        <v>44837.578342523244</v>
      </c>
      <c r="BU31" s="77">
        <f t="shared" si="19"/>
        <v>44583</v>
      </c>
      <c r="BV31" s="77">
        <f t="shared" si="19"/>
        <v>44332.231846669856</v>
      </c>
      <c r="BW31" s="77">
        <f t="shared" si="19"/>
        <v>44085.216856701212</v>
      </c>
      <c r="BX31" s="77">
        <f t="shared" si="19"/>
        <v>43841.898857749111</v>
      </c>
      <c r="BY31" s="77">
        <f t="shared" si="19"/>
        <v>43602.222518181319</v>
      </c>
      <c r="BZ31" s="77">
        <f t="shared" si="19"/>
        <v>43366.133334495738</v>
      </c>
      <c r="CA31" s="77">
        <f t="shared" si="19"/>
        <v>43133.57761892597</v>
      </c>
      <c r="CB31" s="77">
        <f t="shared" si="19"/>
        <v>42904.502487232567</v>
      </c>
      <c r="CC31" s="77">
        <f t="shared" si="19"/>
        <v>42678.855846676845</v>
      </c>
      <c r="CD31" s="77">
        <f t="shared" si="19"/>
        <v>42456.586384174763</v>
      </c>
      <c r="CE31" s="77">
        <f t="shared" si="19"/>
        <v>42237.643554628135</v>
      </c>
      <c r="CF31" s="77">
        <f t="shared" si="19"/>
        <v>42021.97756943039</v>
      </c>
      <c r="CG31" s="77">
        <f t="shared" si="19"/>
        <v>41809.539385144439</v>
      </c>
      <c r="CH31" s="77">
        <f t="shared" si="19"/>
        <v>41600.280692349974</v>
      </c>
      <c r="CI31" s="77">
        <f t="shared" si="19"/>
        <v>41394.153904657644</v>
      </c>
      <c r="CJ31" s="77">
        <f t="shared" si="19"/>
        <v>41191.11214788779</v>
      </c>
      <c r="CK31" s="77">
        <f t="shared" si="19"/>
        <v>40991.109249410925</v>
      </c>
      <c r="CL31" s="77">
        <f t="shared" si="19"/>
        <v>40794.099727647939</v>
      </c>
      <c r="CM31" s="77">
        <f t="shared" si="19"/>
        <v>40600.038781727322</v>
      </c>
      <c r="CN31" s="77">
        <f t="shared" si="19"/>
        <v>40408.88228129733</v>
      </c>
      <c r="CO31" s="77">
        <f t="shared" si="19"/>
        <v>40220.586756490426</v>
      </c>
      <c r="CP31" s="77">
        <f t="shared" si="19"/>
        <v>40035.109388038152</v>
      </c>
      <c r="CQ31" s="77">
        <f t="shared" si="19"/>
        <v>39852.407997533694</v>
      </c>
      <c r="CR31" s="77">
        <f t="shared" si="19"/>
        <v>39672.441037840472</v>
      </c>
      <c r="CS31" s="77">
        <f t="shared" si="19"/>
        <v>39495.167583643975</v>
      </c>
      <c r="CT31" s="77">
        <f t="shared" si="19"/>
        <v>0</v>
      </c>
      <c r="CU31" s="78">
        <f t="shared" ref="CU31:DJ33" si="20">SUM(CU$25:CU$26)*INDEX($C$38:$C$43,MATCH($B31,$B$38:$B$43,0))*INDEX($C$38:$C$43,MATCH($C31,$B$38:$B$43,0))</f>
        <v>0</v>
      </c>
      <c r="CV31" s="78">
        <f t="shared" si="20"/>
        <v>0</v>
      </c>
      <c r="CW31" s="78">
        <f t="shared" si="20"/>
        <v>0</v>
      </c>
      <c r="CX31" s="78">
        <f t="shared" si="20"/>
        <v>0</v>
      </c>
      <c r="CY31" s="78">
        <f t="shared" si="20"/>
        <v>0</v>
      </c>
      <c r="CZ31" s="78">
        <f t="shared" si="20"/>
        <v>0</v>
      </c>
      <c r="DA31" s="78">
        <f t="shared" si="20"/>
        <v>0</v>
      </c>
      <c r="DB31" s="78">
        <f t="shared" si="20"/>
        <v>0</v>
      </c>
      <c r="DC31" s="78">
        <f t="shared" si="20"/>
        <v>0</v>
      </c>
      <c r="DD31" s="78">
        <f t="shared" si="20"/>
        <v>0</v>
      </c>
      <c r="DE31" s="78">
        <f t="shared" si="20"/>
        <v>0</v>
      </c>
      <c r="DF31" s="78">
        <f t="shared" si="20"/>
        <v>0</v>
      </c>
      <c r="DG31" s="78">
        <f t="shared" si="20"/>
        <v>0</v>
      </c>
      <c r="DH31" s="78">
        <f t="shared" si="20"/>
        <v>0</v>
      </c>
      <c r="DI31" s="78">
        <f t="shared" si="20"/>
        <v>0</v>
      </c>
      <c r="DJ31" s="78">
        <f t="shared" si="20"/>
        <v>0</v>
      </c>
      <c r="DK31" s="78">
        <f t="shared" ref="DK31:EK33" si="21">SUM(DK$25:DK$26)*INDEX($C$38:$C$43,MATCH($B31,$B$38:$B$43,0))*INDEX($C$38:$C$43,MATCH($C31,$B$38:$B$43,0))</f>
        <v>0</v>
      </c>
      <c r="DL31" s="78">
        <f t="shared" si="21"/>
        <v>0</v>
      </c>
      <c r="DM31" s="78">
        <f t="shared" si="21"/>
        <v>0</v>
      </c>
      <c r="DN31" s="78">
        <f t="shared" si="21"/>
        <v>0</v>
      </c>
      <c r="DO31" s="78">
        <f t="shared" si="21"/>
        <v>0</v>
      </c>
      <c r="DP31" s="78">
        <f t="shared" si="21"/>
        <v>0</v>
      </c>
      <c r="DQ31" s="78">
        <f t="shared" si="21"/>
        <v>0</v>
      </c>
      <c r="DR31" s="78">
        <f t="shared" si="21"/>
        <v>0</v>
      </c>
      <c r="DS31" s="78">
        <f t="shared" si="21"/>
        <v>0</v>
      </c>
      <c r="DT31" s="78">
        <f t="shared" si="21"/>
        <v>0</v>
      </c>
      <c r="DU31" s="78">
        <f t="shared" si="21"/>
        <v>0</v>
      </c>
      <c r="DV31" s="78">
        <f t="shared" si="21"/>
        <v>0</v>
      </c>
      <c r="DW31" s="78">
        <f t="shared" si="21"/>
        <v>0</v>
      </c>
      <c r="DX31" s="78">
        <f t="shared" si="21"/>
        <v>0</v>
      </c>
      <c r="DY31" s="78">
        <f t="shared" si="21"/>
        <v>0</v>
      </c>
      <c r="DZ31" s="78">
        <f t="shared" si="21"/>
        <v>0</v>
      </c>
      <c r="EA31" s="78">
        <f t="shared" si="21"/>
        <v>0</v>
      </c>
      <c r="EB31" s="78">
        <f t="shared" si="21"/>
        <v>0</v>
      </c>
      <c r="EC31" s="78">
        <f t="shared" si="21"/>
        <v>0</v>
      </c>
      <c r="ED31" s="78">
        <f t="shared" si="21"/>
        <v>0</v>
      </c>
      <c r="EE31" s="78">
        <f t="shared" si="21"/>
        <v>0</v>
      </c>
      <c r="EF31" s="78">
        <f t="shared" si="21"/>
        <v>0</v>
      </c>
      <c r="EG31" s="78">
        <f t="shared" si="21"/>
        <v>0</v>
      </c>
      <c r="EH31" s="78">
        <f t="shared" si="21"/>
        <v>0</v>
      </c>
      <c r="EI31" s="78">
        <f t="shared" si="21"/>
        <v>0</v>
      </c>
      <c r="EJ31" s="78">
        <f t="shared" si="21"/>
        <v>0</v>
      </c>
      <c r="EK31" s="78">
        <f t="shared" si="21"/>
        <v>0</v>
      </c>
      <c r="EL31" s="78">
        <f t="shared" ref="EL31:EO33" si="22">SUM(EL$25:EL$26)*INDEX($C$38:$C$43,MATCH($B31,$B$38:$B$43,0))*INDEX($C$38:$C$43,MATCH($C31,$B$38:$B$43,0))</f>
        <v>0</v>
      </c>
      <c r="EM31" s="78">
        <f t="shared" si="22"/>
        <v>0</v>
      </c>
      <c r="EN31" s="78">
        <f t="shared" si="22"/>
        <v>0</v>
      </c>
      <c r="EO31" s="78">
        <f t="shared" si="22"/>
        <v>0</v>
      </c>
    </row>
    <row r="32" spans="2:145">
      <c r="B32" s="236" t="s">
        <v>261</v>
      </c>
      <c r="C32" s="79" t="s">
        <v>271</v>
      </c>
      <c r="D32" s="79">
        <f t="shared" ref="D32:S33" si="23">SUM(D$25:D$26)*INDEX($C$38:$C$43,MATCH($B32,$B$38:$B$43,0))*INDEX($C$38:$C$43,MATCH($C32,$B$38:$B$43,0))</f>
        <v>0</v>
      </c>
      <c r="E32" s="79">
        <f t="shared" si="23"/>
        <v>0</v>
      </c>
      <c r="F32" s="79">
        <f>SUM(F$25:F$26)*INDEX($C$38:$C$43,MATCH($B32,$B$38:$B$43,0))*INDEX($C$38:$C$43,MATCH($C32,$B$38:$B$43,0))</f>
        <v>0</v>
      </c>
      <c r="G32" s="79">
        <f t="shared" si="18"/>
        <v>0</v>
      </c>
      <c r="H32" s="79">
        <f t="shared" si="18"/>
        <v>0</v>
      </c>
      <c r="I32" s="79">
        <f t="shared" si="18"/>
        <v>0</v>
      </c>
      <c r="J32" s="79">
        <f t="shared" si="18"/>
        <v>0</v>
      </c>
      <c r="K32" s="79">
        <f t="shared" si="18"/>
        <v>0</v>
      </c>
      <c r="L32" s="79">
        <f t="shared" si="18"/>
        <v>0</v>
      </c>
      <c r="M32" s="79">
        <f t="shared" si="18"/>
        <v>0</v>
      </c>
      <c r="N32" s="79">
        <f t="shared" si="18"/>
        <v>1031.5044010728479</v>
      </c>
      <c r="O32" s="79">
        <f t="shared" si="18"/>
        <v>2416.7541349842081</v>
      </c>
      <c r="P32" s="79">
        <f t="shared" si="18"/>
        <v>4327.4643461479709</v>
      </c>
      <c r="Q32" s="79">
        <f t="shared" si="18"/>
        <v>6479.0611733269825</v>
      </c>
      <c r="R32" s="79">
        <f t="shared" si="18"/>
        <v>9298.7087920243503</v>
      </c>
      <c r="S32" s="79">
        <f t="shared" si="18"/>
        <v>12960.549415832958</v>
      </c>
      <c r="T32" s="79">
        <f t="shared" si="18"/>
        <v>17007.687271807015</v>
      </c>
      <c r="U32" s="79">
        <f t="shared" si="18"/>
        <v>21328.477177712753</v>
      </c>
      <c r="V32" s="79">
        <f t="shared" si="18"/>
        <v>26217.201271503302</v>
      </c>
      <c r="W32" s="79">
        <f t="shared" si="18"/>
        <v>31661.117439988946</v>
      </c>
      <c r="X32" s="79">
        <f t="shared" si="18"/>
        <v>37888.370185995205</v>
      </c>
      <c r="Y32" s="79">
        <f t="shared" si="18"/>
        <v>41242.844604839207</v>
      </c>
      <c r="Z32" s="79">
        <f t="shared" si="18"/>
        <v>47588.674081687837</v>
      </c>
      <c r="AA32" s="79">
        <f t="shared" si="18"/>
        <v>53586.691170884769</v>
      </c>
      <c r="AB32" s="79">
        <f t="shared" si="18"/>
        <v>60000.69077497028</v>
      </c>
      <c r="AC32" s="79">
        <f t="shared" si="18"/>
        <v>65192.884716521716</v>
      </c>
      <c r="AD32" s="79">
        <f t="shared" si="18"/>
        <v>64667.005937180278</v>
      </c>
      <c r="AE32" s="79">
        <f t="shared" si="18"/>
        <v>64148.997810236309</v>
      </c>
      <c r="AF32" s="79">
        <f t="shared" si="18"/>
        <v>63638.742538258935</v>
      </c>
      <c r="AG32" s="79">
        <f t="shared" si="18"/>
        <v>63136.124086852156</v>
      </c>
      <c r="AH32" s="79">
        <f t="shared" si="18"/>
        <v>62641.028158268098</v>
      </c>
      <c r="AI32" s="79">
        <f t="shared" si="18"/>
        <v>62153.342165415183</v>
      </c>
      <c r="AJ32" s="79">
        <f t="shared" si="18"/>
        <v>61672.955206255305</v>
      </c>
      <c r="AK32" s="79">
        <f t="shared" si="18"/>
        <v>61199.758038584187</v>
      </c>
      <c r="AL32" s="79">
        <f t="shared" si="18"/>
        <v>60733.643055189204</v>
      </c>
      <c r="AM32" s="79">
        <f t="shared" si="18"/>
        <v>60274.504259379042</v>
      </c>
      <c r="AN32" s="79">
        <f t="shared" si="18"/>
        <v>59822.237240879505</v>
      </c>
      <c r="AO32" s="79">
        <f t="shared" si="18"/>
        <v>59376.739152090173</v>
      </c>
      <c r="AP32" s="79">
        <f t="shared" si="18"/>
        <v>58937.908684696384</v>
      </c>
      <c r="AQ32" s="79">
        <f t="shared" si="18"/>
        <v>58505.646046631256</v>
      </c>
      <c r="AR32" s="79">
        <f t="shared" si="18"/>
        <v>58079.852939382508</v>
      </c>
      <c r="AS32" s="79">
        <f t="shared" si="18"/>
        <v>57660.432535638924</v>
      </c>
      <c r="AT32" s="79">
        <f t="shared" si="18"/>
        <v>57247.289457271356</v>
      </c>
      <c r="AU32" s="79">
        <f t="shared" si="18"/>
        <v>56840.32975364336</v>
      </c>
      <c r="AV32" s="79">
        <f t="shared" si="18"/>
        <v>56439.460880246334</v>
      </c>
      <c r="AW32" s="79">
        <f t="shared" si="18"/>
        <v>56044.591677654484</v>
      </c>
      <c r="AX32" s="79">
        <f t="shared" si="18"/>
        <v>55655.632350794745</v>
      </c>
      <c r="AY32" s="79">
        <f t="shared" si="18"/>
        <v>55272.494448527017</v>
      </c>
      <c r="AZ32" s="79">
        <f t="shared" si="18"/>
        <v>54895.090843529892</v>
      </c>
      <c r="BA32" s="79">
        <f t="shared" si="18"/>
        <v>54523.335712487562</v>
      </c>
      <c r="BB32" s="79">
        <f t="shared" si="18"/>
        <v>54157.144516573171</v>
      </c>
      <c r="BC32" s="79">
        <f t="shared" si="18"/>
        <v>53796.433982224284</v>
      </c>
      <c r="BD32" s="79">
        <f t="shared" si="18"/>
        <v>53441.122082206159</v>
      </c>
      <c r="BE32" s="79">
        <f t="shared" si="18"/>
        <v>53091.128016958304</v>
      </c>
      <c r="BF32" s="79">
        <f t="shared" si="18"/>
        <v>52746.37219622032</v>
      </c>
      <c r="BG32" s="79">
        <f t="shared" si="18"/>
        <v>52406.776220932727</v>
      </c>
      <c r="BH32" s="79">
        <f t="shared" si="18"/>
        <v>52072.262865408607</v>
      </c>
      <c r="BI32" s="79">
        <f t="shared" si="18"/>
        <v>51742.756059772153</v>
      </c>
      <c r="BJ32" s="79">
        <f t="shared" si="18"/>
        <v>51418.180872660058</v>
      </c>
      <c r="BK32" s="79">
        <f t="shared" si="18"/>
        <v>51098.463494181749</v>
      </c>
      <c r="BL32" s="79">
        <f t="shared" si="18"/>
        <v>50783.53121913466</v>
      </c>
      <c r="BM32" s="79">
        <f t="shared" si="18"/>
        <v>50473.312430470774</v>
      </c>
      <c r="BN32" s="79">
        <f t="shared" si="18"/>
        <v>50167.736583010555</v>
      </c>
      <c r="BO32" s="79">
        <f t="shared" si="18"/>
        <v>49866.734187400674</v>
      </c>
      <c r="BP32" s="79">
        <f t="shared" si="18"/>
        <v>49570.236794311735</v>
      </c>
      <c r="BQ32" s="79">
        <f t="shared" si="19"/>
        <v>49278.176978872703</v>
      </c>
      <c r="BR32" s="79">
        <f t="shared" si="19"/>
        <v>48990.488325338083</v>
      </c>
      <c r="BS32" s="79">
        <f t="shared" si="19"/>
        <v>48707.105411984681</v>
      </c>
      <c r="BT32" s="79">
        <f t="shared" si="19"/>
        <v>48427.963796234479</v>
      </c>
      <c r="BU32" s="79">
        <f t="shared" si="19"/>
        <v>48153</v>
      </c>
      <c r="BV32" s="79">
        <f t="shared" si="19"/>
        <v>47882.151495249163</v>
      </c>
      <c r="BW32" s="79">
        <f t="shared" si="19"/>
        <v>47615.356689786095</v>
      </c>
      <c r="BX32" s="79">
        <f t="shared" si="19"/>
        <v>47352.5549132448</v>
      </c>
      <c r="BY32" s="79">
        <f t="shared" si="19"/>
        <v>47093.686403292399</v>
      </c>
      <c r="BZ32" s="79">
        <f t="shared" si="19"/>
        <v>46838.692292038962</v>
      </c>
      <c r="CA32" s="79">
        <f t="shared" si="19"/>
        <v>46587.514592650616</v>
      </c>
      <c r="CB32" s="79">
        <f t="shared" si="19"/>
        <v>46340.096186163108</v>
      </c>
      <c r="CC32" s="79">
        <f t="shared" si="19"/>
        <v>46096.380808492693</v>
      </c>
      <c r="CD32" s="79">
        <f t="shared" si="19"/>
        <v>45856.313037641419</v>
      </c>
      <c r="CE32" s="79">
        <f t="shared" si="19"/>
        <v>45619.838281093878</v>
      </c>
      <c r="CF32" s="79">
        <f t="shared" si="19"/>
        <v>45386.902763402679</v>
      </c>
      <c r="CG32" s="79">
        <f t="shared" si="19"/>
        <v>45157.453513959583</v>
      </c>
      <c r="CH32" s="79">
        <f t="shared" si="19"/>
        <v>44931.438354949823</v>
      </c>
      <c r="CI32" s="79">
        <f t="shared" si="19"/>
        <v>44708.805889486561</v>
      </c>
      <c r="CJ32" s="79">
        <f t="shared" si="19"/>
        <v>44489.505489923082</v>
      </c>
      <c r="CK32" s="79">
        <f t="shared" si="19"/>
        <v>44273.487286339732</v>
      </c>
      <c r="CL32" s="79">
        <f t="shared" si="19"/>
        <v>44060.702155203355</v>
      </c>
      <c r="CM32" s="79">
        <f t="shared" si="19"/>
        <v>43851.101708196307</v>
      </c>
      <c r="CN32" s="79">
        <f t="shared" si="19"/>
        <v>43644.638281212799</v>
      </c>
      <c r="CO32" s="79">
        <f t="shared" si="19"/>
        <v>43441.264923519804</v>
      </c>
      <c r="CP32" s="79">
        <f t="shared" si="19"/>
        <v>43240.935387080302</v>
      </c>
      <c r="CQ32" s="79">
        <f t="shared" si="19"/>
        <v>43043.604116036156</v>
      </c>
      <c r="CR32" s="79">
        <f t="shared" si="19"/>
        <v>42849.226236348652</v>
      </c>
      <c r="CS32" s="79">
        <f t="shared" si="19"/>
        <v>42657.757545593799</v>
      </c>
      <c r="CT32" s="79">
        <f t="shared" si="19"/>
        <v>0</v>
      </c>
      <c r="CU32" s="80">
        <f t="shared" si="20"/>
        <v>0</v>
      </c>
      <c r="CV32" s="80">
        <f t="shared" si="20"/>
        <v>0</v>
      </c>
      <c r="CW32" s="80">
        <f t="shared" si="20"/>
        <v>0</v>
      </c>
      <c r="CX32" s="80">
        <f t="shared" si="20"/>
        <v>0</v>
      </c>
      <c r="CY32" s="80">
        <f t="shared" si="20"/>
        <v>0</v>
      </c>
      <c r="CZ32" s="80">
        <f t="shared" si="20"/>
        <v>0</v>
      </c>
      <c r="DA32" s="80">
        <f t="shared" si="20"/>
        <v>0</v>
      </c>
      <c r="DB32" s="80">
        <f t="shared" si="20"/>
        <v>0</v>
      </c>
      <c r="DC32" s="80">
        <f t="shared" si="20"/>
        <v>0</v>
      </c>
      <c r="DD32" s="80">
        <f t="shared" si="20"/>
        <v>0</v>
      </c>
      <c r="DE32" s="80">
        <f t="shared" si="20"/>
        <v>0</v>
      </c>
      <c r="DF32" s="80">
        <f t="shared" si="20"/>
        <v>0</v>
      </c>
      <c r="DG32" s="80">
        <f t="shared" si="20"/>
        <v>0</v>
      </c>
      <c r="DH32" s="80">
        <f t="shared" si="20"/>
        <v>0</v>
      </c>
      <c r="DI32" s="80">
        <f t="shared" si="20"/>
        <v>0</v>
      </c>
      <c r="DJ32" s="80">
        <f t="shared" si="20"/>
        <v>0</v>
      </c>
      <c r="DK32" s="80">
        <f t="shared" si="21"/>
        <v>0</v>
      </c>
      <c r="DL32" s="80">
        <f t="shared" si="21"/>
        <v>0</v>
      </c>
      <c r="DM32" s="80">
        <f t="shared" si="21"/>
        <v>0</v>
      </c>
      <c r="DN32" s="80">
        <f t="shared" si="21"/>
        <v>0</v>
      </c>
      <c r="DO32" s="80">
        <f t="shared" si="21"/>
        <v>0</v>
      </c>
      <c r="DP32" s="80">
        <f t="shared" si="21"/>
        <v>0</v>
      </c>
      <c r="DQ32" s="80">
        <f t="shared" si="21"/>
        <v>0</v>
      </c>
      <c r="DR32" s="80">
        <f t="shared" si="21"/>
        <v>0</v>
      </c>
      <c r="DS32" s="80">
        <f t="shared" si="21"/>
        <v>0</v>
      </c>
      <c r="DT32" s="80">
        <f t="shared" si="21"/>
        <v>0</v>
      </c>
      <c r="DU32" s="80">
        <f t="shared" si="21"/>
        <v>0</v>
      </c>
      <c r="DV32" s="80">
        <f t="shared" si="21"/>
        <v>0</v>
      </c>
      <c r="DW32" s="80">
        <f t="shared" si="21"/>
        <v>0</v>
      </c>
      <c r="DX32" s="80">
        <f t="shared" si="21"/>
        <v>0</v>
      </c>
      <c r="DY32" s="80">
        <f t="shared" si="21"/>
        <v>0</v>
      </c>
      <c r="DZ32" s="80">
        <f t="shared" si="21"/>
        <v>0</v>
      </c>
      <c r="EA32" s="80">
        <f t="shared" si="21"/>
        <v>0</v>
      </c>
      <c r="EB32" s="80">
        <f t="shared" si="21"/>
        <v>0</v>
      </c>
      <c r="EC32" s="80">
        <f t="shared" si="21"/>
        <v>0</v>
      </c>
      <c r="ED32" s="80">
        <f t="shared" si="21"/>
        <v>0</v>
      </c>
      <c r="EE32" s="80">
        <f t="shared" si="21"/>
        <v>0</v>
      </c>
      <c r="EF32" s="80">
        <f t="shared" si="21"/>
        <v>0</v>
      </c>
      <c r="EG32" s="80">
        <f t="shared" si="21"/>
        <v>0</v>
      </c>
      <c r="EH32" s="80">
        <f t="shared" si="21"/>
        <v>0</v>
      </c>
      <c r="EI32" s="80">
        <f t="shared" si="21"/>
        <v>0</v>
      </c>
      <c r="EJ32" s="80">
        <f t="shared" si="21"/>
        <v>0</v>
      </c>
      <c r="EK32" s="80">
        <f t="shared" si="21"/>
        <v>0</v>
      </c>
      <c r="EL32" s="80">
        <f t="shared" si="22"/>
        <v>0</v>
      </c>
      <c r="EM32" s="80">
        <f t="shared" si="22"/>
        <v>0</v>
      </c>
      <c r="EN32" s="80">
        <f t="shared" si="22"/>
        <v>0</v>
      </c>
      <c r="EO32" s="80">
        <f t="shared" si="22"/>
        <v>0</v>
      </c>
    </row>
    <row r="33" spans="2:145">
      <c r="B33" s="236" t="s">
        <v>261</v>
      </c>
      <c r="C33" s="79" t="s">
        <v>272</v>
      </c>
      <c r="D33" s="79">
        <f t="shared" si="23"/>
        <v>0</v>
      </c>
      <c r="E33" s="79">
        <f t="shared" si="23"/>
        <v>0</v>
      </c>
      <c r="F33" s="79">
        <f t="shared" si="23"/>
        <v>0</v>
      </c>
      <c r="G33" s="79">
        <f t="shared" si="23"/>
        <v>0</v>
      </c>
      <c r="H33" s="79">
        <f t="shared" si="23"/>
        <v>0</v>
      </c>
      <c r="I33" s="79">
        <f t="shared" si="23"/>
        <v>0</v>
      </c>
      <c r="J33" s="79">
        <f t="shared" si="23"/>
        <v>0</v>
      </c>
      <c r="K33" s="79">
        <f t="shared" si="23"/>
        <v>0</v>
      </c>
      <c r="L33" s="79">
        <f t="shared" si="23"/>
        <v>0</v>
      </c>
      <c r="M33" s="79">
        <f t="shared" si="23"/>
        <v>0</v>
      </c>
      <c r="N33" s="79">
        <f t="shared" si="23"/>
        <v>1140.3036628644081</v>
      </c>
      <c r="O33" s="79">
        <f t="shared" si="23"/>
        <v>2671.6644054052572</v>
      </c>
      <c r="P33" s="79">
        <f t="shared" si="23"/>
        <v>4783.9092491464462</v>
      </c>
      <c r="Q33" s="79">
        <f t="shared" si="23"/>
        <v>7162.4485365094997</v>
      </c>
      <c r="R33" s="79">
        <f t="shared" si="23"/>
        <v>10279.502137292384</v>
      </c>
      <c r="S33" s="79">
        <f t="shared" si="23"/>
        <v>14327.580140461032</v>
      </c>
      <c r="T33" s="79">
        <f t="shared" si="18"/>
        <v>18801.595100052564</v>
      </c>
      <c r="U33" s="79">
        <f t="shared" si="18"/>
        <v>23578.125913733416</v>
      </c>
      <c r="V33" s="79">
        <f t="shared" si="18"/>
        <v>28982.494508850203</v>
      </c>
      <c r="W33" s="79">
        <f t="shared" si="18"/>
        <v>35000.614781332246</v>
      </c>
      <c r="X33" s="79">
        <f t="shared" si="18"/>
        <v>41884.695070730726</v>
      </c>
      <c r="Y33" s="79">
        <f t="shared" si="18"/>
        <v>45592.9870206384</v>
      </c>
      <c r="Z33" s="79">
        <f t="shared" si="18"/>
        <v>52608.151075040121</v>
      </c>
      <c r="AA33" s="79">
        <f t="shared" si="18"/>
        <v>59238.816780024878</v>
      </c>
      <c r="AB33" s="79">
        <f t="shared" si="18"/>
        <v>66329.341294067199</v>
      </c>
      <c r="AC33" s="79">
        <f t="shared" si="18"/>
        <v>72069.188611922087</v>
      </c>
      <c r="AD33" s="79">
        <f t="shared" si="18"/>
        <v>71487.842087678451</v>
      </c>
      <c r="AE33" s="79">
        <f t="shared" si="18"/>
        <v>70915.196383080998</v>
      </c>
      <c r="AF33" s="79">
        <f t="shared" si="18"/>
        <v>70351.121275862344</v>
      </c>
      <c r="AG33" s="79">
        <f t="shared" si="18"/>
        <v>69795.488492748409</v>
      </c>
      <c r="AH33" s="79">
        <f t="shared" si="18"/>
        <v>69248.171680288404</v>
      </c>
      <c r="AI33" s="79">
        <f t="shared" si="18"/>
        <v>68709.046376121551</v>
      </c>
      <c r="AJ33" s="79">
        <f t="shared" si="18"/>
        <v>68177.989980673738</v>
      </c>
      <c r="AK33" s="79">
        <f t="shared" si="18"/>
        <v>67654.881729277782</v>
      </c>
      <c r="AL33" s="79">
        <f t="shared" si="18"/>
        <v>67139.602664711056</v>
      </c>
      <c r="AM33" s="79">
        <f t="shared" si="18"/>
        <v>66632.035610144027</v>
      </c>
      <c r="AN33" s="79">
        <f t="shared" si="18"/>
        <v>66132.065142493666</v>
      </c>
      <c r="AO33" s="79">
        <f t="shared" si="18"/>
        <v>65639.577566175823</v>
      </c>
      <c r="AP33" s="79">
        <f t="shared" si="18"/>
        <v>65154.460887250178</v>
      </c>
      <c r="AQ33" s="79">
        <f t="shared" si="18"/>
        <v>64676.60478795247</v>
      </c>
      <c r="AR33" s="79">
        <f t="shared" si="18"/>
        <v>64205.90060160758</v>
      </c>
      <c r="AS33" s="79">
        <f t="shared" si="18"/>
        <v>63742.241287918332</v>
      </c>
      <c r="AT33" s="79">
        <f t="shared" si="18"/>
        <v>63285.52140862395</v>
      </c>
      <c r="AU33" s="79">
        <f t="shared" si="18"/>
        <v>62835.637103523004</v>
      </c>
      <c r="AV33" s="79">
        <f t="shared" si="18"/>
        <v>62392.486066855083</v>
      </c>
      <c r="AW33" s="79">
        <f t="shared" si="18"/>
        <v>61955.967524035957</v>
      </c>
      <c r="AX33" s="79">
        <f t="shared" si="18"/>
        <v>61525.982208741007</v>
      </c>
      <c r="AY33" s="79">
        <f t="shared" si="18"/>
        <v>61102.432340331659</v>
      </c>
      <c r="AZ33" s="79">
        <f t="shared" si="18"/>
        <v>60685.221601619487</v>
      </c>
      <c r="BA33" s="79">
        <f t="shared" si="18"/>
        <v>60274.255116963381</v>
      </c>
      <c r="BB33" s="79">
        <f t="shared" si="18"/>
        <v>59869.439430694307</v>
      </c>
      <c r="BC33" s="79">
        <f t="shared" si="18"/>
        <v>59470.682485863043</v>
      </c>
      <c r="BD33" s="79">
        <f t="shared" si="18"/>
        <v>59077.893603306089</v>
      </c>
      <c r="BE33" s="79">
        <f t="shared" si="18"/>
        <v>58690.983461024742</v>
      </c>
      <c r="BF33" s="79">
        <f t="shared" si="18"/>
        <v>58309.864073872872</v>
      </c>
      <c r="BG33" s="79">
        <f t="shared" si="18"/>
        <v>57934.448773548706</v>
      </c>
      <c r="BH33" s="79">
        <f t="shared" si="18"/>
        <v>57564.652188886066</v>
      </c>
      <c r="BI33" s="79">
        <f t="shared" si="18"/>
        <v>57200.390226440541</v>
      </c>
      <c r="BJ33" s="79">
        <f t="shared" si="18"/>
        <v>56841.580051366276</v>
      </c>
      <c r="BK33" s="79">
        <f t="shared" si="18"/>
        <v>56488.140068578963</v>
      </c>
      <c r="BL33" s="79">
        <f t="shared" si="18"/>
        <v>56139.989904200702</v>
      </c>
      <c r="BM33" s="79">
        <f t="shared" si="18"/>
        <v>55797.05038728263</v>
      </c>
      <c r="BN33" s="79">
        <f t="shared" si="18"/>
        <v>55459.24353180109</v>
      </c>
      <c r="BO33" s="79">
        <f t="shared" si="18"/>
        <v>55126.492518923282</v>
      </c>
      <c r="BP33" s="79">
        <f t="shared" si="18"/>
        <v>54798.721679538183</v>
      </c>
      <c r="BQ33" s="79">
        <f t="shared" si="19"/>
        <v>54475.85647704923</v>
      </c>
      <c r="BR33" s="79">
        <f t="shared" si="19"/>
        <v>54157.823490424205</v>
      </c>
      <c r="BS33" s="79">
        <f t="shared" si="19"/>
        <v>53844.550397498984</v>
      </c>
      <c r="BT33" s="79">
        <f t="shared" si="19"/>
        <v>53535.965958531218</v>
      </c>
      <c r="BU33" s="79">
        <f t="shared" si="19"/>
        <v>53232</v>
      </c>
      <c r="BV33" s="79">
        <f t="shared" si="19"/>
        <v>52932.583398648138</v>
      </c>
      <c r="BW33" s="79">
        <f t="shared" si="19"/>
        <v>52637.648065763162</v>
      </c>
      <c r="BX33" s="79">
        <f t="shared" si="19"/>
        <v>52347.126931693711</v>
      </c>
      <c r="BY33" s="79">
        <f t="shared" si="19"/>
        <v>52060.95393059749</v>
      </c>
      <c r="BZ33" s="79">
        <f t="shared" si="19"/>
        <v>51779.063985417692</v>
      </c>
      <c r="CA33" s="79">
        <f t="shared" si="19"/>
        <v>51501.392993084075</v>
      </c>
      <c r="CB33" s="79">
        <f t="shared" si="19"/>
        <v>51227.877809935715</v>
      </c>
      <c r="CC33" s="79">
        <f t="shared" si="19"/>
        <v>50958.45623736181</v>
      </c>
      <c r="CD33" s="79">
        <f t="shared" si="19"/>
        <v>50693.067007657424</v>
      </c>
      <c r="CE33" s="79">
        <f t="shared" si="19"/>
        <v>50431.649770090953</v>
      </c>
      <c r="CF33" s="79">
        <f t="shared" si="19"/>
        <v>50174.145077180059</v>
      </c>
      <c r="CG33" s="79">
        <f t="shared" si="19"/>
        <v>49920.494371173067</v>
      </c>
      <c r="CH33" s="79">
        <f t="shared" si="19"/>
        <v>49670.639970732649</v>
      </c>
      <c r="CI33" s="79">
        <f t="shared" si="19"/>
        <v>49424.525057818806</v>
      </c>
      <c r="CJ33" s="79">
        <f t="shared" si="19"/>
        <v>49182.093664768254</v>
      </c>
      <c r="CK33" s="79">
        <f t="shared" si="19"/>
        <v>48943.290661567022</v>
      </c>
      <c r="CL33" s="79">
        <f t="shared" si="19"/>
        <v>48708.061743313709</v>
      </c>
      <c r="CM33" s="79">
        <f t="shared" si="19"/>
        <v>48476.353417870239</v>
      </c>
      <c r="CN33" s="79">
        <f t="shared" si="19"/>
        <v>48248.112993697585</v>
      </c>
      <c r="CO33" s="79">
        <f t="shared" si="19"/>
        <v>48023.288567873366</v>
      </c>
      <c r="CP33" s="79">
        <f t="shared" si="19"/>
        <v>47801.829014289011</v>
      </c>
      <c r="CQ33" s="79">
        <f t="shared" si="19"/>
        <v>47583.683972023275</v>
      </c>
      <c r="CR33" s="79">
        <f t="shared" si="19"/>
        <v>47368.803833890132</v>
      </c>
      <c r="CS33" s="79">
        <f t="shared" si="19"/>
        <v>47157.139735157711</v>
      </c>
      <c r="CT33" s="79">
        <f t="shared" si="19"/>
        <v>0</v>
      </c>
      <c r="CU33" s="80">
        <f t="shared" si="20"/>
        <v>0</v>
      </c>
      <c r="CV33" s="80">
        <f t="shared" si="20"/>
        <v>0</v>
      </c>
      <c r="CW33" s="80">
        <f t="shared" si="20"/>
        <v>0</v>
      </c>
      <c r="CX33" s="80">
        <f t="shared" si="20"/>
        <v>0</v>
      </c>
      <c r="CY33" s="80">
        <f t="shared" si="20"/>
        <v>0</v>
      </c>
      <c r="CZ33" s="80">
        <f t="shared" si="20"/>
        <v>0</v>
      </c>
      <c r="DA33" s="80">
        <f t="shared" si="20"/>
        <v>0</v>
      </c>
      <c r="DB33" s="80">
        <f t="shared" si="20"/>
        <v>0</v>
      </c>
      <c r="DC33" s="80">
        <f t="shared" si="20"/>
        <v>0</v>
      </c>
      <c r="DD33" s="80">
        <f t="shared" si="20"/>
        <v>0</v>
      </c>
      <c r="DE33" s="80">
        <f t="shared" si="20"/>
        <v>0</v>
      </c>
      <c r="DF33" s="80">
        <f t="shared" si="20"/>
        <v>0</v>
      </c>
      <c r="DG33" s="80">
        <f t="shared" si="20"/>
        <v>0</v>
      </c>
      <c r="DH33" s="80">
        <f t="shared" si="20"/>
        <v>0</v>
      </c>
      <c r="DI33" s="80">
        <f t="shared" si="20"/>
        <v>0</v>
      </c>
      <c r="DJ33" s="80">
        <f t="shared" si="20"/>
        <v>0</v>
      </c>
      <c r="DK33" s="80">
        <f t="shared" si="21"/>
        <v>0</v>
      </c>
      <c r="DL33" s="80">
        <f t="shared" si="21"/>
        <v>0</v>
      </c>
      <c r="DM33" s="80">
        <f t="shared" si="21"/>
        <v>0</v>
      </c>
      <c r="DN33" s="80">
        <f t="shared" si="21"/>
        <v>0</v>
      </c>
      <c r="DO33" s="80">
        <f t="shared" si="21"/>
        <v>0</v>
      </c>
      <c r="DP33" s="80">
        <f t="shared" si="21"/>
        <v>0</v>
      </c>
      <c r="DQ33" s="80">
        <f t="shared" si="21"/>
        <v>0</v>
      </c>
      <c r="DR33" s="80">
        <f t="shared" si="21"/>
        <v>0</v>
      </c>
      <c r="DS33" s="80">
        <f t="shared" si="21"/>
        <v>0</v>
      </c>
      <c r="DT33" s="80">
        <f t="shared" si="21"/>
        <v>0</v>
      </c>
      <c r="DU33" s="80">
        <f t="shared" si="21"/>
        <v>0</v>
      </c>
      <c r="DV33" s="80">
        <f t="shared" si="21"/>
        <v>0</v>
      </c>
      <c r="DW33" s="80">
        <f t="shared" si="21"/>
        <v>0</v>
      </c>
      <c r="DX33" s="80">
        <f t="shared" si="21"/>
        <v>0</v>
      </c>
      <c r="DY33" s="80">
        <f t="shared" si="21"/>
        <v>0</v>
      </c>
      <c r="DZ33" s="80">
        <f t="shared" si="21"/>
        <v>0</v>
      </c>
      <c r="EA33" s="80">
        <f t="shared" si="21"/>
        <v>0</v>
      </c>
      <c r="EB33" s="80">
        <f t="shared" si="21"/>
        <v>0</v>
      </c>
      <c r="EC33" s="80">
        <f t="shared" si="21"/>
        <v>0</v>
      </c>
      <c r="ED33" s="80">
        <f t="shared" si="21"/>
        <v>0</v>
      </c>
      <c r="EE33" s="80">
        <f t="shared" si="21"/>
        <v>0</v>
      </c>
      <c r="EF33" s="80">
        <f t="shared" si="21"/>
        <v>0</v>
      </c>
      <c r="EG33" s="80">
        <f t="shared" si="21"/>
        <v>0</v>
      </c>
      <c r="EH33" s="80">
        <f t="shared" si="21"/>
        <v>0</v>
      </c>
      <c r="EI33" s="80">
        <f t="shared" si="21"/>
        <v>0</v>
      </c>
      <c r="EJ33" s="80">
        <f t="shared" si="21"/>
        <v>0</v>
      </c>
      <c r="EK33" s="80">
        <f t="shared" si="21"/>
        <v>0</v>
      </c>
      <c r="EL33" s="80">
        <f t="shared" si="22"/>
        <v>0</v>
      </c>
      <c r="EM33" s="80">
        <f t="shared" si="22"/>
        <v>0</v>
      </c>
      <c r="EN33" s="80">
        <f t="shared" si="22"/>
        <v>0</v>
      </c>
      <c r="EO33" s="80">
        <f t="shared" si="22"/>
        <v>0</v>
      </c>
    </row>
    <row r="34" spans="2:145" ht="15.75" thickBot="1">
      <c r="B34" s="237" t="s">
        <v>264</v>
      </c>
      <c r="C34" s="81" t="s">
        <v>273</v>
      </c>
      <c r="D34" s="81">
        <f>D27*INDEX($C$38:$C$43,MATCH($B34,$B$38:$B$43,0))*INDEX($C$38:$C$43,MATCH($C34,$B$38:$B$43,0))</f>
        <v>66.916666666666671</v>
      </c>
      <c r="E34" s="81">
        <f t="shared" ref="E34" si="24">E27*INDEX($C$38:$C$43,MATCH($B34,$B$38:$B$43,0))*INDEX($C$38:$C$43,MATCH($C34,$B$38:$B$43,0))</f>
        <v>133.83333333333334</v>
      </c>
      <c r="F34" s="81">
        <f>F27*INDEX($C$38:$C$43,MATCH($B34,$B$38:$B$43,0))*INDEX($C$38:$C$43,MATCH($C34,$B$38:$B$43,0))</f>
        <v>200.75</v>
      </c>
      <c r="G34" s="81">
        <f t="shared" ref="G34:BR34" si="25">G27*INDEX($C$38:$C$43,MATCH($B34,$B$38:$B$43,0))*INDEX($C$38:$C$43,MATCH($C34,$B$38:$B$43,0))</f>
        <v>267.66666666666669</v>
      </c>
      <c r="H34" s="81">
        <f t="shared" si="25"/>
        <v>334.58333333333337</v>
      </c>
      <c r="I34" s="81">
        <f t="shared" si="25"/>
        <v>401.50000000000006</v>
      </c>
      <c r="J34" s="81">
        <f t="shared" si="25"/>
        <v>468.41666666666674</v>
      </c>
      <c r="K34" s="81">
        <f t="shared" si="25"/>
        <v>535.33333333333337</v>
      </c>
      <c r="L34" s="81">
        <f t="shared" si="25"/>
        <v>602.25</v>
      </c>
      <c r="M34" s="81">
        <f t="shared" si="25"/>
        <v>669.16666666666663</v>
      </c>
      <c r="N34" s="81">
        <f t="shared" si="25"/>
        <v>759.16666666666663</v>
      </c>
      <c r="O34" s="81">
        <f t="shared" si="25"/>
        <v>907.16666666666663</v>
      </c>
      <c r="P34" s="81">
        <f t="shared" si="25"/>
        <v>1104.1666666666665</v>
      </c>
      <c r="Q34" s="81">
        <f t="shared" si="25"/>
        <v>1384.1666666666665</v>
      </c>
      <c r="R34" s="81">
        <f t="shared" si="25"/>
        <v>1621.1666666666665</v>
      </c>
      <c r="S34" s="81">
        <f t="shared" si="25"/>
        <v>1949.1666666666665</v>
      </c>
      <c r="T34" s="81">
        <f t="shared" si="25"/>
        <v>2106.1666666666665</v>
      </c>
      <c r="U34" s="81">
        <f t="shared" si="25"/>
        <v>2268.1666666666665</v>
      </c>
      <c r="V34" s="81">
        <f t="shared" si="25"/>
        <v>2424.1666666666665</v>
      </c>
      <c r="W34" s="81">
        <f t="shared" si="25"/>
        <v>2601.1666666666665</v>
      </c>
      <c r="X34" s="81">
        <f t="shared" si="25"/>
        <v>2814.1666666666665</v>
      </c>
      <c r="Y34" s="81">
        <f t="shared" si="25"/>
        <v>3041.1666666666665</v>
      </c>
      <c r="Z34" s="81">
        <f t="shared" si="25"/>
        <v>3318.1666666666665</v>
      </c>
      <c r="AA34" s="81">
        <f t="shared" si="25"/>
        <v>3779.1666666666665</v>
      </c>
      <c r="AB34" s="81">
        <f t="shared" si="25"/>
        <v>4389.1666666666661</v>
      </c>
      <c r="AC34" s="81">
        <f t="shared" si="25"/>
        <v>5023.1666666666661</v>
      </c>
      <c r="AD34" s="81">
        <f t="shared" si="25"/>
        <v>6418.1666666666661</v>
      </c>
      <c r="AE34" s="81">
        <f t="shared" si="25"/>
        <v>8743.1666666666661</v>
      </c>
      <c r="AF34" s="81">
        <f t="shared" si="25"/>
        <v>9149.1666666666661</v>
      </c>
      <c r="AG34" s="81">
        <f t="shared" si="25"/>
        <v>9149.1666666666661</v>
      </c>
      <c r="AH34" s="81">
        <f t="shared" si="25"/>
        <v>9149.1666666666661</v>
      </c>
      <c r="AI34" s="81">
        <f t="shared" si="25"/>
        <v>9149.1666666666661</v>
      </c>
      <c r="AJ34" s="81">
        <f t="shared" si="25"/>
        <v>9149.1666666666661</v>
      </c>
      <c r="AK34" s="81">
        <f t="shared" si="25"/>
        <v>9149.1666666666661</v>
      </c>
      <c r="AL34" s="81">
        <f t="shared" si="25"/>
        <v>9149.1666666666661</v>
      </c>
      <c r="AM34" s="81">
        <f t="shared" si="25"/>
        <v>9149.1666666666661</v>
      </c>
      <c r="AN34" s="81">
        <f t="shared" si="25"/>
        <v>9149.1666666666661</v>
      </c>
      <c r="AO34" s="81">
        <f t="shared" si="25"/>
        <v>9149.1666666666661</v>
      </c>
      <c r="AP34" s="81">
        <f t="shared" si="25"/>
        <v>9149.1666666666661</v>
      </c>
      <c r="AQ34" s="81">
        <f t="shared" si="25"/>
        <v>9149.1666666666661</v>
      </c>
      <c r="AR34" s="81">
        <f t="shared" si="25"/>
        <v>9149.1666666666661</v>
      </c>
      <c r="AS34" s="81">
        <f t="shared" si="25"/>
        <v>9149.1666666666661</v>
      </c>
      <c r="AT34" s="81">
        <f t="shared" si="25"/>
        <v>9149.1666666666661</v>
      </c>
      <c r="AU34" s="81">
        <f t="shared" si="25"/>
        <v>9149.1666666666661</v>
      </c>
      <c r="AV34" s="81">
        <f t="shared" si="25"/>
        <v>9149.1666666666661</v>
      </c>
      <c r="AW34" s="81">
        <f t="shared" si="25"/>
        <v>9149.1666666666661</v>
      </c>
      <c r="AX34" s="81">
        <f t="shared" si="25"/>
        <v>9149.1666666666661</v>
      </c>
      <c r="AY34" s="81">
        <f t="shared" si="25"/>
        <v>9149.1666666666661</v>
      </c>
      <c r="AZ34" s="81">
        <f t="shared" si="25"/>
        <v>9149.1666666666661</v>
      </c>
      <c r="BA34" s="81">
        <f t="shared" si="25"/>
        <v>9149.1666666666661</v>
      </c>
      <c r="BB34" s="81">
        <f t="shared" si="25"/>
        <v>9149.1666666666661</v>
      </c>
      <c r="BC34" s="81">
        <f t="shared" si="25"/>
        <v>9149.1666666666661</v>
      </c>
      <c r="BD34" s="81">
        <f t="shared" si="25"/>
        <v>9149.1666666666661</v>
      </c>
      <c r="BE34" s="81">
        <f t="shared" si="25"/>
        <v>9149.1666666666661</v>
      </c>
      <c r="BF34" s="81">
        <f t="shared" si="25"/>
        <v>9149.1666666666661</v>
      </c>
      <c r="BG34" s="81">
        <f t="shared" si="25"/>
        <v>9149.1666666666661</v>
      </c>
      <c r="BH34" s="81">
        <f t="shared" si="25"/>
        <v>9149.1666666666661</v>
      </c>
      <c r="BI34" s="81">
        <f t="shared" si="25"/>
        <v>9149.1666666666661</v>
      </c>
      <c r="BJ34" s="81">
        <f t="shared" si="25"/>
        <v>9149.1666666666661</v>
      </c>
      <c r="BK34" s="81">
        <f t="shared" si="25"/>
        <v>9149.1666666666661</v>
      </c>
      <c r="BL34" s="81">
        <f t="shared" si="25"/>
        <v>9149.1666666666661</v>
      </c>
      <c r="BM34" s="81">
        <f t="shared" si="25"/>
        <v>9149.1666666666661</v>
      </c>
      <c r="BN34" s="81">
        <f t="shared" si="25"/>
        <v>9149.1666666666661</v>
      </c>
      <c r="BO34" s="81">
        <f t="shared" si="25"/>
        <v>9149.1666666666661</v>
      </c>
      <c r="BP34" s="81">
        <f t="shared" si="25"/>
        <v>9149.1666666666661</v>
      </c>
      <c r="BQ34" s="81">
        <f t="shared" si="25"/>
        <v>9149.1666666666661</v>
      </c>
      <c r="BR34" s="81">
        <f t="shared" si="25"/>
        <v>9149.1666666666661</v>
      </c>
      <c r="BS34" s="81">
        <f t="shared" ref="BS34:ED34" si="26">BS27*INDEX($C$38:$C$43,MATCH($B34,$B$38:$B$43,0))*INDEX($C$38:$C$43,MATCH($C34,$B$38:$B$43,0))</f>
        <v>9149.1666666666661</v>
      </c>
      <c r="BT34" s="81">
        <f t="shared" si="26"/>
        <v>9149.1666666666661</v>
      </c>
      <c r="BU34" s="81">
        <f t="shared" si="26"/>
        <v>9149.1666666666661</v>
      </c>
      <c r="BV34" s="81">
        <f t="shared" si="26"/>
        <v>9149.1666666666661</v>
      </c>
      <c r="BW34" s="81">
        <f t="shared" si="26"/>
        <v>9149.1666666666661</v>
      </c>
      <c r="BX34" s="81">
        <f t="shared" si="26"/>
        <v>9149.1666666666661</v>
      </c>
      <c r="BY34" s="81">
        <f t="shared" si="26"/>
        <v>9149.1666666666661</v>
      </c>
      <c r="BZ34" s="81">
        <f t="shared" si="26"/>
        <v>9149.1666666666661</v>
      </c>
      <c r="CA34" s="81">
        <f t="shared" si="26"/>
        <v>9149.1666666666661</v>
      </c>
      <c r="CB34" s="81">
        <f t="shared" si="26"/>
        <v>9149.1666666666661</v>
      </c>
      <c r="CC34" s="81">
        <f t="shared" si="26"/>
        <v>9149.1666666666661</v>
      </c>
      <c r="CD34" s="81">
        <f t="shared" si="26"/>
        <v>9149.1666666666661</v>
      </c>
      <c r="CE34" s="81">
        <f t="shared" si="26"/>
        <v>9149.1666666666661</v>
      </c>
      <c r="CF34" s="81">
        <f t="shared" si="26"/>
        <v>9149.1666666666661</v>
      </c>
      <c r="CG34" s="81">
        <f t="shared" si="26"/>
        <v>9149.1666666666661</v>
      </c>
      <c r="CH34" s="81">
        <f t="shared" si="26"/>
        <v>9149.1666666666661</v>
      </c>
      <c r="CI34" s="81">
        <f t="shared" si="26"/>
        <v>9149.1666666666661</v>
      </c>
      <c r="CJ34" s="81">
        <f t="shared" si="26"/>
        <v>9149.1666666666661</v>
      </c>
      <c r="CK34" s="81">
        <f t="shared" si="26"/>
        <v>9149.1666666666661</v>
      </c>
      <c r="CL34" s="81">
        <f t="shared" si="26"/>
        <v>9149.1666666666661</v>
      </c>
      <c r="CM34" s="81">
        <f t="shared" si="26"/>
        <v>9149.1666666666661</v>
      </c>
      <c r="CN34" s="81">
        <f t="shared" si="26"/>
        <v>9149.1666666666661</v>
      </c>
      <c r="CO34" s="81">
        <f t="shared" si="26"/>
        <v>9149.1666666666661</v>
      </c>
      <c r="CP34" s="81">
        <f t="shared" si="26"/>
        <v>9149.1666666666661</v>
      </c>
      <c r="CQ34" s="81">
        <f t="shared" si="26"/>
        <v>9149.1666666666661</v>
      </c>
      <c r="CR34" s="81">
        <f t="shared" si="26"/>
        <v>9149.1666666666661</v>
      </c>
      <c r="CS34" s="81">
        <f t="shared" si="26"/>
        <v>9149.1666666666661</v>
      </c>
      <c r="CT34" s="81">
        <f t="shared" si="26"/>
        <v>9149.1666666666661</v>
      </c>
      <c r="CU34" s="82">
        <f t="shared" si="26"/>
        <v>9149.1666666666661</v>
      </c>
      <c r="CV34" s="82">
        <f t="shared" si="26"/>
        <v>9149.1666666666661</v>
      </c>
      <c r="CW34" s="82">
        <f t="shared" si="26"/>
        <v>9149.1666666666661</v>
      </c>
      <c r="CX34" s="82">
        <f t="shared" si="26"/>
        <v>9149.1666666666661</v>
      </c>
      <c r="CY34" s="82">
        <f t="shared" si="26"/>
        <v>9149.1666666666661</v>
      </c>
      <c r="CZ34" s="82">
        <f t="shared" si="26"/>
        <v>9149.1666666666661</v>
      </c>
      <c r="DA34" s="82">
        <f t="shared" si="26"/>
        <v>9149.1666666666661</v>
      </c>
      <c r="DB34" s="82">
        <f t="shared" si="26"/>
        <v>9149.1666666666661</v>
      </c>
      <c r="DC34" s="82">
        <f t="shared" si="26"/>
        <v>9149.1666666666661</v>
      </c>
      <c r="DD34" s="82">
        <f t="shared" si="26"/>
        <v>9149.1666666666661</v>
      </c>
      <c r="DE34" s="82">
        <f t="shared" si="26"/>
        <v>9149.1666666666661</v>
      </c>
      <c r="DF34" s="82">
        <f t="shared" si="26"/>
        <v>9149.1666666666661</v>
      </c>
      <c r="DG34" s="82">
        <f t="shared" si="26"/>
        <v>9149.1666666666661</v>
      </c>
      <c r="DH34" s="82">
        <f t="shared" si="26"/>
        <v>9149.1666666666661</v>
      </c>
      <c r="DI34" s="82">
        <f t="shared" si="26"/>
        <v>9149.1666666666661</v>
      </c>
      <c r="DJ34" s="82">
        <f t="shared" si="26"/>
        <v>9149.1666666666661</v>
      </c>
      <c r="DK34" s="82">
        <f t="shared" si="26"/>
        <v>9149.1666666666661</v>
      </c>
      <c r="DL34" s="82">
        <f t="shared" si="26"/>
        <v>9149.1666666666661</v>
      </c>
      <c r="DM34" s="82">
        <f t="shared" si="26"/>
        <v>9149.1666666666661</v>
      </c>
      <c r="DN34" s="82">
        <f t="shared" si="26"/>
        <v>9149.1666666666661</v>
      </c>
      <c r="DO34" s="82">
        <f t="shared" si="26"/>
        <v>9149.1666666666661</v>
      </c>
      <c r="DP34" s="82">
        <f t="shared" si="26"/>
        <v>9149.1666666666661</v>
      </c>
      <c r="DQ34" s="82">
        <f t="shared" si="26"/>
        <v>9149.1666666666661</v>
      </c>
      <c r="DR34" s="82">
        <f t="shared" si="26"/>
        <v>9149.1666666666661</v>
      </c>
      <c r="DS34" s="82">
        <f t="shared" si="26"/>
        <v>9149.1666666666661</v>
      </c>
      <c r="DT34" s="82">
        <f t="shared" si="26"/>
        <v>9149.1666666666661</v>
      </c>
      <c r="DU34" s="82">
        <f t="shared" si="26"/>
        <v>9149.1666666666661</v>
      </c>
      <c r="DV34" s="82">
        <f t="shared" si="26"/>
        <v>9149.1666666666661</v>
      </c>
      <c r="DW34" s="82">
        <f t="shared" si="26"/>
        <v>9149.1666666666661</v>
      </c>
      <c r="DX34" s="82">
        <f t="shared" si="26"/>
        <v>9149.1666666666661</v>
      </c>
      <c r="DY34" s="82">
        <f t="shared" si="26"/>
        <v>9149.1666666666661</v>
      </c>
      <c r="DZ34" s="82">
        <f t="shared" si="26"/>
        <v>9149.1666666666661</v>
      </c>
      <c r="EA34" s="82">
        <f t="shared" si="26"/>
        <v>9149.1666666666661</v>
      </c>
      <c r="EB34" s="82">
        <f t="shared" si="26"/>
        <v>9149.1666666666661</v>
      </c>
      <c r="EC34" s="82">
        <f t="shared" si="26"/>
        <v>9149.1666666666661</v>
      </c>
      <c r="ED34" s="82">
        <f t="shared" si="26"/>
        <v>9149.1666666666661</v>
      </c>
      <c r="EE34" s="82">
        <f t="shared" ref="EE34:EO34" si="27">EE27*INDEX($C$38:$C$43,MATCH($B34,$B$38:$B$43,0))*INDEX($C$38:$C$43,MATCH($C34,$B$38:$B$43,0))</f>
        <v>9149.1666666666661</v>
      </c>
      <c r="EF34" s="82">
        <f t="shared" si="27"/>
        <v>9149.1666666666661</v>
      </c>
      <c r="EG34" s="82">
        <f t="shared" si="27"/>
        <v>9149.1666666666661</v>
      </c>
      <c r="EH34" s="82">
        <f t="shared" si="27"/>
        <v>9149.1666666666661</v>
      </c>
      <c r="EI34" s="82">
        <f t="shared" si="27"/>
        <v>9149.1666666666661</v>
      </c>
      <c r="EJ34" s="82">
        <f t="shared" si="27"/>
        <v>9149.1666666666661</v>
      </c>
      <c r="EK34" s="82">
        <f t="shared" si="27"/>
        <v>9149.1666666666661</v>
      </c>
      <c r="EL34" s="82">
        <f t="shared" si="27"/>
        <v>9149.1666666666661</v>
      </c>
      <c r="EM34" s="82">
        <f t="shared" si="27"/>
        <v>9149.1666666666661</v>
      </c>
      <c r="EN34" s="82">
        <f t="shared" si="27"/>
        <v>9149.1666666666661</v>
      </c>
      <c r="EO34" s="82">
        <f t="shared" si="27"/>
        <v>9149.1666666666661</v>
      </c>
    </row>
    <row r="36" spans="2:145" ht="15.75" thickBot="1">
      <c r="B36" s="175" t="s">
        <v>274</v>
      </c>
    </row>
    <row r="37" spans="2:145" ht="15.75" thickBot="1">
      <c r="B37" s="400" t="s">
        <v>270</v>
      </c>
      <c r="C37" s="401" t="s">
        <v>275</v>
      </c>
    </row>
    <row r="38" spans="2:145">
      <c r="B38" s="74" t="s">
        <v>261</v>
      </c>
      <c r="C38" s="238">
        <v>1.8393165219172889</v>
      </c>
    </row>
    <row r="39" spans="2:145">
      <c r="B39" s="75" t="s">
        <v>172</v>
      </c>
      <c r="C39" s="239">
        <v>0.30542995725090433</v>
      </c>
    </row>
    <row r="40" spans="2:145">
      <c r="B40" s="75" t="s">
        <v>271</v>
      </c>
      <c r="C40" s="239">
        <v>0.32988737257481093</v>
      </c>
    </row>
    <row r="41" spans="2:145">
      <c r="B41" s="75" t="s">
        <v>272</v>
      </c>
      <c r="C41" s="239">
        <v>0.3646826701742848</v>
      </c>
    </row>
    <row r="42" spans="2:145">
      <c r="B42" s="75" t="s">
        <v>273</v>
      </c>
      <c r="C42" s="239">
        <v>1</v>
      </c>
    </row>
    <row r="43" spans="2:145" ht="15.75" thickBot="1">
      <c r="B43" s="76" t="s">
        <v>264</v>
      </c>
      <c r="C43" s="240">
        <v>1</v>
      </c>
    </row>
    <row r="45" spans="2:145" ht="15.75" thickBot="1">
      <c r="B45" s="175" t="s">
        <v>276</v>
      </c>
    </row>
    <row r="46" spans="2:145" ht="15.75" thickBot="1">
      <c r="B46" s="400" t="s">
        <v>259</v>
      </c>
      <c r="C46" s="241" t="s">
        <v>270</v>
      </c>
      <c r="D46" s="242">
        <v>2006</v>
      </c>
      <c r="E46" s="242">
        <f t="shared" ref="E46:R46" si="28">D46+1</f>
        <v>2007</v>
      </c>
      <c r="F46" s="242">
        <f t="shared" si="28"/>
        <v>2008</v>
      </c>
      <c r="G46" s="242">
        <f t="shared" si="28"/>
        <v>2009</v>
      </c>
      <c r="H46" s="242">
        <f t="shared" si="28"/>
        <v>2010</v>
      </c>
      <c r="I46" s="242">
        <f t="shared" si="28"/>
        <v>2011</v>
      </c>
      <c r="J46" s="242">
        <f t="shared" si="28"/>
        <v>2012</v>
      </c>
      <c r="K46" s="242">
        <f t="shared" si="28"/>
        <v>2013</v>
      </c>
      <c r="L46" s="242">
        <f t="shared" si="28"/>
        <v>2014</v>
      </c>
      <c r="M46" s="242">
        <f t="shared" si="28"/>
        <v>2015</v>
      </c>
      <c r="N46" s="50">
        <f t="shared" si="28"/>
        <v>2016</v>
      </c>
      <c r="O46" s="50">
        <f t="shared" si="28"/>
        <v>2017</v>
      </c>
      <c r="P46" s="50">
        <f t="shared" si="28"/>
        <v>2018</v>
      </c>
      <c r="Q46" s="50">
        <f t="shared" si="28"/>
        <v>2019</v>
      </c>
      <c r="R46" s="401">
        <f t="shared" si="28"/>
        <v>2020</v>
      </c>
    </row>
    <row r="47" spans="2:145">
      <c r="B47" s="243" t="s">
        <v>261</v>
      </c>
      <c r="C47" s="155" t="s">
        <v>172</v>
      </c>
      <c r="D47" s="100">
        <v>752919.5</v>
      </c>
      <c r="E47" s="100">
        <v>761325.5</v>
      </c>
      <c r="F47" s="100">
        <v>769576.5</v>
      </c>
      <c r="G47" s="100">
        <v>777274.5</v>
      </c>
      <c r="H47" s="100">
        <v>783921</v>
      </c>
      <c r="I47" s="100">
        <v>791909</v>
      </c>
      <c r="J47" s="100">
        <v>799804.5</v>
      </c>
      <c r="K47" s="100">
        <v>813233.5</v>
      </c>
      <c r="L47" s="100">
        <v>837262</v>
      </c>
      <c r="M47" s="100">
        <v>851655.5</v>
      </c>
      <c r="N47" s="100">
        <v>851022.89999999851</v>
      </c>
      <c r="O47" s="100">
        <v>861411.03636363521</v>
      </c>
      <c r="P47" s="100">
        <v>871799.17272727191</v>
      </c>
      <c r="Q47" s="100">
        <v>882187.30909090862</v>
      </c>
      <c r="R47" s="101">
        <v>892575.44545454532</v>
      </c>
    </row>
    <row r="48" spans="2:145">
      <c r="B48" s="236" t="s">
        <v>261</v>
      </c>
      <c r="C48" s="79" t="s">
        <v>271</v>
      </c>
      <c r="D48" s="38">
        <v>1377784.3484784255</v>
      </c>
      <c r="E48" s="38">
        <v>1390065.9657667712</v>
      </c>
      <c r="F48" s="38">
        <v>1399935.4259051841</v>
      </c>
      <c r="G48" s="38">
        <v>1408557.8941524576</v>
      </c>
      <c r="H48" s="38">
        <v>1417555.6154793582</v>
      </c>
      <c r="I48" s="38">
        <v>1426775.9237190196</v>
      </c>
      <c r="J48" s="38">
        <v>1437057.0898190825</v>
      </c>
      <c r="K48" s="38">
        <v>1448242.2040933988</v>
      </c>
      <c r="L48" s="38">
        <v>1473095.5726251376</v>
      </c>
      <c r="M48" s="38">
        <v>1493731.9980609077</v>
      </c>
      <c r="N48" s="38">
        <v>1492646.4664910212</v>
      </c>
      <c r="O48" s="38">
        <v>1504531.2415239401</v>
      </c>
      <c r="P48" s="38">
        <v>1516416.016556859</v>
      </c>
      <c r="Q48" s="38">
        <v>1528300.7915897779</v>
      </c>
      <c r="R48" s="102">
        <v>1540185.5666226968</v>
      </c>
    </row>
    <row r="49" spans="2:145">
      <c r="B49" s="236" t="s">
        <v>261</v>
      </c>
      <c r="C49" s="79" t="s">
        <v>272</v>
      </c>
      <c r="D49" s="38">
        <v>667429</v>
      </c>
      <c r="E49" s="38">
        <v>672675</v>
      </c>
      <c r="F49" s="38">
        <v>681170</v>
      </c>
      <c r="G49" s="38">
        <v>687148</v>
      </c>
      <c r="H49" s="38">
        <v>691209</v>
      </c>
      <c r="I49" s="38">
        <v>699303</v>
      </c>
      <c r="J49" s="38">
        <v>703529</v>
      </c>
      <c r="K49" s="38">
        <v>707207</v>
      </c>
      <c r="L49" s="38">
        <v>720639.5</v>
      </c>
      <c r="M49" s="38">
        <v>728979.75</v>
      </c>
      <c r="N49" s="38">
        <v>731833.26666666754</v>
      </c>
      <c r="O49" s="38">
        <v>738361.32878788002</v>
      </c>
      <c r="P49" s="38">
        <v>744889.3909090925</v>
      </c>
      <c r="Q49" s="38">
        <v>751417.45303030498</v>
      </c>
      <c r="R49" s="102">
        <v>757945.5151515156</v>
      </c>
    </row>
    <row r="50" spans="2:145" ht="15.75" thickBot="1">
      <c r="B50" s="237" t="s">
        <v>264</v>
      </c>
      <c r="C50" s="81" t="s">
        <v>273</v>
      </c>
      <c r="D50" s="95">
        <v>139915</v>
      </c>
      <c r="E50" s="95">
        <v>141497</v>
      </c>
      <c r="F50" s="95">
        <v>143180</v>
      </c>
      <c r="G50" s="95">
        <v>145520</v>
      </c>
      <c r="H50" s="95">
        <v>149171</v>
      </c>
      <c r="I50" s="95">
        <v>152911</v>
      </c>
      <c r="J50" s="95">
        <v>156926</v>
      </c>
      <c r="K50" s="95">
        <v>160773</v>
      </c>
      <c r="L50" s="95">
        <v>163332.5</v>
      </c>
      <c r="M50" s="95">
        <v>165066.5</v>
      </c>
      <c r="N50" s="95">
        <v>168667.03333333321</v>
      </c>
      <c r="O50" s="95">
        <v>171728.45757575799</v>
      </c>
      <c r="P50" s="95">
        <v>174789.88181818184</v>
      </c>
      <c r="Q50" s="95">
        <v>177851.30606060661</v>
      </c>
      <c r="R50" s="103">
        <v>180912.73030303046</v>
      </c>
    </row>
    <row r="52" spans="2:145" ht="15.75" thickBot="1">
      <c r="B52" s="175" t="s">
        <v>277</v>
      </c>
    </row>
    <row r="53" spans="2:145" ht="15.75" thickBot="1">
      <c r="B53" s="402" t="s">
        <v>259</v>
      </c>
      <c r="C53" s="224" t="s">
        <v>270</v>
      </c>
      <c r="D53" s="225">
        <f t="shared" ref="D53:BO53" si="29">D30</f>
        <v>39873</v>
      </c>
      <c r="E53" s="225">
        <f t="shared" si="29"/>
        <v>39904</v>
      </c>
      <c r="F53" s="225">
        <f t="shared" si="29"/>
        <v>39934</v>
      </c>
      <c r="G53" s="225">
        <f t="shared" si="29"/>
        <v>39965</v>
      </c>
      <c r="H53" s="225">
        <f t="shared" si="29"/>
        <v>39995</v>
      </c>
      <c r="I53" s="225">
        <f t="shared" si="29"/>
        <v>40026</v>
      </c>
      <c r="J53" s="225">
        <f t="shared" si="29"/>
        <v>40057</v>
      </c>
      <c r="K53" s="225">
        <f t="shared" si="29"/>
        <v>40087</v>
      </c>
      <c r="L53" s="225">
        <f t="shared" si="29"/>
        <v>40118</v>
      </c>
      <c r="M53" s="225">
        <f t="shared" si="29"/>
        <v>40148</v>
      </c>
      <c r="N53" s="225">
        <f t="shared" si="29"/>
        <v>40179</v>
      </c>
      <c r="O53" s="225">
        <f t="shared" si="29"/>
        <v>40210</v>
      </c>
      <c r="P53" s="225">
        <f t="shared" si="29"/>
        <v>40238</v>
      </c>
      <c r="Q53" s="225">
        <f t="shared" si="29"/>
        <v>40269</v>
      </c>
      <c r="R53" s="225">
        <f t="shared" si="29"/>
        <v>40299</v>
      </c>
      <c r="S53" s="225">
        <f t="shared" si="29"/>
        <v>40330</v>
      </c>
      <c r="T53" s="225">
        <f t="shared" si="29"/>
        <v>40360</v>
      </c>
      <c r="U53" s="225">
        <f t="shared" si="29"/>
        <v>40391</v>
      </c>
      <c r="V53" s="225">
        <f t="shared" si="29"/>
        <v>40422</v>
      </c>
      <c r="W53" s="225">
        <f t="shared" si="29"/>
        <v>40452</v>
      </c>
      <c r="X53" s="225">
        <f t="shared" si="29"/>
        <v>40483</v>
      </c>
      <c r="Y53" s="225">
        <f t="shared" si="29"/>
        <v>40513</v>
      </c>
      <c r="Z53" s="225">
        <f t="shared" si="29"/>
        <v>40544</v>
      </c>
      <c r="AA53" s="225">
        <f t="shared" si="29"/>
        <v>40575</v>
      </c>
      <c r="AB53" s="225">
        <f t="shared" si="29"/>
        <v>40603</v>
      </c>
      <c r="AC53" s="225">
        <f t="shared" si="29"/>
        <v>40634</v>
      </c>
      <c r="AD53" s="225">
        <f t="shared" si="29"/>
        <v>40664</v>
      </c>
      <c r="AE53" s="225">
        <f t="shared" si="29"/>
        <v>40695</v>
      </c>
      <c r="AF53" s="225">
        <f t="shared" si="29"/>
        <v>40725</v>
      </c>
      <c r="AG53" s="225">
        <f t="shared" si="29"/>
        <v>40756</v>
      </c>
      <c r="AH53" s="225">
        <f t="shared" si="29"/>
        <v>40787</v>
      </c>
      <c r="AI53" s="225">
        <f t="shared" si="29"/>
        <v>40817</v>
      </c>
      <c r="AJ53" s="225">
        <f t="shared" si="29"/>
        <v>40848</v>
      </c>
      <c r="AK53" s="225">
        <f t="shared" si="29"/>
        <v>40878</v>
      </c>
      <c r="AL53" s="225">
        <f t="shared" si="29"/>
        <v>40909</v>
      </c>
      <c r="AM53" s="225">
        <f t="shared" si="29"/>
        <v>40940</v>
      </c>
      <c r="AN53" s="225">
        <f t="shared" si="29"/>
        <v>40969</v>
      </c>
      <c r="AO53" s="225">
        <f t="shared" si="29"/>
        <v>41000</v>
      </c>
      <c r="AP53" s="225">
        <f t="shared" si="29"/>
        <v>41030</v>
      </c>
      <c r="AQ53" s="225">
        <f t="shared" si="29"/>
        <v>41061</v>
      </c>
      <c r="AR53" s="225">
        <f t="shared" si="29"/>
        <v>41091</v>
      </c>
      <c r="AS53" s="225">
        <f t="shared" si="29"/>
        <v>41122</v>
      </c>
      <c r="AT53" s="225">
        <f t="shared" si="29"/>
        <v>41153</v>
      </c>
      <c r="AU53" s="225">
        <f t="shared" si="29"/>
        <v>41183</v>
      </c>
      <c r="AV53" s="225">
        <f t="shared" si="29"/>
        <v>41214</v>
      </c>
      <c r="AW53" s="225">
        <f t="shared" si="29"/>
        <v>41244</v>
      </c>
      <c r="AX53" s="225">
        <f t="shared" si="29"/>
        <v>41275</v>
      </c>
      <c r="AY53" s="225">
        <f t="shared" si="29"/>
        <v>41306</v>
      </c>
      <c r="AZ53" s="225">
        <f t="shared" si="29"/>
        <v>41334</v>
      </c>
      <c r="BA53" s="225">
        <f t="shared" si="29"/>
        <v>41365</v>
      </c>
      <c r="BB53" s="225">
        <f t="shared" si="29"/>
        <v>41395</v>
      </c>
      <c r="BC53" s="225">
        <f t="shared" si="29"/>
        <v>41426</v>
      </c>
      <c r="BD53" s="225">
        <f t="shared" si="29"/>
        <v>41456</v>
      </c>
      <c r="BE53" s="225">
        <f t="shared" si="29"/>
        <v>41487</v>
      </c>
      <c r="BF53" s="225">
        <f t="shared" si="29"/>
        <v>41518</v>
      </c>
      <c r="BG53" s="225">
        <f t="shared" si="29"/>
        <v>41548</v>
      </c>
      <c r="BH53" s="225">
        <f t="shared" si="29"/>
        <v>41579</v>
      </c>
      <c r="BI53" s="225">
        <f t="shared" si="29"/>
        <v>41609</v>
      </c>
      <c r="BJ53" s="225">
        <f t="shared" si="29"/>
        <v>41640</v>
      </c>
      <c r="BK53" s="225">
        <f t="shared" si="29"/>
        <v>41671</v>
      </c>
      <c r="BL53" s="225">
        <f t="shared" si="29"/>
        <v>41699</v>
      </c>
      <c r="BM53" s="225">
        <f t="shared" si="29"/>
        <v>41730</v>
      </c>
      <c r="BN53" s="225">
        <f t="shared" si="29"/>
        <v>41760</v>
      </c>
      <c r="BO53" s="225">
        <f t="shared" si="29"/>
        <v>41791</v>
      </c>
      <c r="BP53" s="225">
        <f t="shared" ref="BP53:EA53" si="30">BP30</f>
        <v>41821</v>
      </c>
      <c r="BQ53" s="225">
        <f t="shared" si="30"/>
        <v>41852</v>
      </c>
      <c r="BR53" s="225">
        <f t="shared" si="30"/>
        <v>41883</v>
      </c>
      <c r="BS53" s="225">
        <f t="shared" si="30"/>
        <v>41913</v>
      </c>
      <c r="BT53" s="225">
        <f t="shared" si="30"/>
        <v>41944</v>
      </c>
      <c r="BU53" s="225">
        <f t="shared" si="30"/>
        <v>41974</v>
      </c>
      <c r="BV53" s="225">
        <f t="shared" si="30"/>
        <v>42005</v>
      </c>
      <c r="BW53" s="225">
        <f t="shared" si="30"/>
        <v>42036</v>
      </c>
      <c r="BX53" s="225">
        <f t="shared" si="30"/>
        <v>42064</v>
      </c>
      <c r="BY53" s="225">
        <f t="shared" si="30"/>
        <v>42095</v>
      </c>
      <c r="BZ53" s="225">
        <f t="shared" si="30"/>
        <v>42125</v>
      </c>
      <c r="CA53" s="225">
        <f t="shared" si="30"/>
        <v>42156</v>
      </c>
      <c r="CB53" s="225">
        <f t="shared" si="30"/>
        <v>42186</v>
      </c>
      <c r="CC53" s="225">
        <f t="shared" si="30"/>
        <v>42217</v>
      </c>
      <c r="CD53" s="225">
        <f t="shared" si="30"/>
        <v>42248</v>
      </c>
      <c r="CE53" s="225">
        <f t="shared" si="30"/>
        <v>42278</v>
      </c>
      <c r="CF53" s="225">
        <f t="shared" si="30"/>
        <v>42309</v>
      </c>
      <c r="CG53" s="225">
        <f t="shared" si="30"/>
        <v>42339</v>
      </c>
      <c r="CH53" s="225">
        <f t="shared" si="30"/>
        <v>42370</v>
      </c>
      <c r="CI53" s="225">
        <f t="shared" si="30"/>
        <v>42401</v>
      </c>
      <c r="CJ53" s="225">
        <f t="shared" si="30"/>
        <v>42430</v>
      </c>
      <c r="CK53" s="225">
        <f t="shared" si="30"/>
        <v>42461</v>
      </c>
      <c r="CL53" s="225">
        <f t="shared" si="30"/>
        <v>42491</v>
      </c>
      <c r="CM53" s="225">
        <f t="shared" si="30"/>
        <v>42522</v>
      </c>
      <c r="CN53" s="225">
        <f t="shared" si="30"/>
        <v>42552</v>
      </c>
      <c r="CO53" s="225">
        <f t="shared" si="30"/>
        <v>42583</v>
      </c>
      <c r="CP53" s="225">
        <f t="shared" si="30"/>
        <v>42614</v>
      </c>
      <c r="CQ53" s="225">
        <f t="shared" si="30"/>
        <v>42644</v>
      </c>
      <c r="CR53" s="225">
        <f t="shared" si="30"/>
        <v>42675</v>
      </c>
      <c r="CS53" s="225">
        <f t="shared" si="30"/>
        <v>42705</v>
      </c>
      <c r="CT53" s="225">
        <f t="shared" si="30"/>
        <v>42736</v>
      </c>
      <c r="CU53" s="225">
        <f t="shared" si="30"/>
        <v>42767</v>
      </c>
      <c r="CV53" s="225">
        <f t="shared" si="30"/>
        <v>42795</v>
      </c>
      <c r="CW53" s="225">
        <f t="shared" si="30"/>
        <v>42826</v>
      </c>
      <c r="CX53" s="225">
        <f t="shared" si="30"/>
        <v>42856</v>
      </c>
      <c r="CY53" s="225">
        <f t="shared" si="30"/>
        <v>42887</v>
      </c>
      <c r="CZ53" s="225">
        <f t="shared" si="30"/>
        <v>42917</v>
      </c>
      <c r="DA53" s="225">
        <f t="shared" si="30"/>
        <v>42948</v>
      </c>
      <c r="DB53" s="225">
        <f t="shared" si="30"/>
        <v>42979</v>
      </c>
      <c r="DC53" s="225">
        <f t="shared" si="30"/>
        <v>43009</v>
      </c>
      <c r="DD53" s="225">
        <f t="shared" si="30"/>
        <v>43040</v>
      </c>
      <c r="DE53" s="225">
        <f t="shared" si="30"/>
        <v>43070</v>
      </c>
      <c r="DF53" s="225">
        <f t="shared" si="30"/>
        <v>43101</v>
      </c>
      <c r="DG53" s="225">
        <f t="shared" si="30"/>
        <v>43132</v>
      </c>
      <c r="DH53" s="225">
        <f t="shared" si="30"/>
        <v>43160</v>
      </c>
      <c r="DI53" s="225">
        <f t="shared" si="30"/>
        <v>43191</v>
      </c>
      <c r="DJ53" s="225">
        <f t="shared" si="30"/>
        <v>43221</v>
      </c>
      <c r="DK53" s="225">
        <f t="shared" si="30"/>
        <v>43252</v>
      </c>
      <c r="DL53" s="225">
        <f t="shared" si="30"/>
        <v>43282</v>
      </c>
      <c r="DM53" s="225">
        <f t="shared" si="30"/>
        <v>43313</v>
      </c>
      <c r="DN53" s="225">
        <f t="shared" si="30"/>
        <v>43344</v>
      </c>
      <c r="DO53" s="225">
        <f t="shared" si="30"/>
        <v>43374</v>
      </c>
      <c r="DP53" s="225">
        <f t="shared" si="30"/>
        <v>43405</v>
      </c>
      <c r="DQ53" s="225">
        <f t="shared" si="30"/>
        <v>43435</v>
      </c>
      <c r="DR53" s="225">
        <f t="shared" si="30"/>
        <v>43466</v>
      </c>
      <c r="DS53" s="225">
        <f t="shared" si="30"/>
        <v>43497</v>
      </c>
      <c r="DT53" s="225">
        <f t="shared" si="30"/>
        <v>43525</v>
      </c>
      <c r="DU53" s="225">
        <f t="shared" si="30"/>
        <v>43556</v>
      </c>
      <c r="DV53" s="225">
        <f t="shared" si="30"/>
        <v>43586</v>
      </c>
      <c r="DW53" s="225">
        <f t="shared" si="30"/>
        <v>43617</v>
      </c>
      <c r="DX53" s="225">
        <f t="shared" si="30"/>
        <v>43647</v>
      </c>
      <c r="DY53" s="225">
        <f t="shared" si="30"/>
        <v>43678</v>
      </c>
      <c r="DZ53" s="225">
        <f t="shared" si="30"/>
        <v>43709</v>
      </c>
      <c r="EA53" s="225">
        <f t="shared" si="30"/>
        <v>43739</v>
      </c>
      <c r="EB53" s="225">
        <f t="shared" ref="EB53:EO53" si="31">EB30</f>
        <v>43770</v>
      </c>
      <c r="EC53" s="225">
        <f t="shared" si="31"/>
        <v>43800</v>
      </c>
      <c r="ED53" s="225">
        <f t="shared" si="31"/>
        <v>43831</v>
      </c>
      <c r="EE53" s="225">
        <f t="shared" si="31"/>
        <v>43862</v>
      </c>
      <c r="EF53" s="225">
        <f t="shared" si="31"/>
        <v>43891</v>
      </c>
      <c r="EG53" s="225">
        <f t="shared" si="31"/>
        <v>43922</v>
      </c>
      <c r="EH53" s="225">
        <f t="shared" si="31"/>
        <v>43952</v>
      </c>
      <c r="EI53" s="225">
        <f t="shared" si="31"/>
        <v>43983</v>
      </c>
      <c r="EJ53" s="225">
        <f t="shared" si="31"/>
        <v>44013</v>
      </c>
      <c r="EK53" s="225">
        <f t="shared" si="31"/>
        <v>44044</v>
      </c>
      <c r="EL53" s="225">
        <f t="shared" si="31"/>
        <v>44075</v>
      </c>
      <c r="EM53" s="225">
        <f t="shared" si="31"/>
        <v>44105</v>
      </c>
      <c r="EN53" s="225">
        <f t="shared" si="31"/>
        <v>44136</v>
      </c>
      <c r="EO53" s="225">
        <f t="shared" si="31"/>
        <v>44166</v>
      </c>
    </row>
    <row r="54" spans="2:145">
      <c r="B54" s="235" t="s">
        <v>261</v>
      </c>
      <c r="C54" s="77" t="s">
        <v>172</v>
      </c>
      <c r="D54" s="244">
        <f t="shared" ref="D54:BO57" si="32">D31/INDEX($D$47:$R$50,MATCH($C54,$C$47:$C$50,0),MATCH(YEAR(D$53),$D$46:$R$46,0))</f>
        <v>0</v>
      </c>
      <c r="E54" s="244">
        <f t="shared" si="32"/>
        <v>0</v>
      </c>
      <c r="F54" s="244">
        <f t="shared" si="32"/>
        <v>0</v>
      </c>
      <c r="G54" s="244">
        <f t="shared" si="32"/>
        <v>0</v>
      </c>
      <c r="H54" s="244">
        <f t="shared" si="32"/>
        <v>0</v>
      </c>
      <c r="I54" s="244">
        <f t="shared" si="32"/>
        <v>0</v>
      </c>
      <c r="J54" s="244">
        <f t="shared" si="32"/>
        <v>0</v>
      </c>
      <c r="K54" s="244">
        <f t="shared" si="32"/>
        <v>0</v>
      </c>
      <c r="L54" s="244">
        <f t="shared" si="32"/>
        <v>0</v>
      </c>
      <c r="M54" s="244">
        <f t="shared" si="32"/>
        <v>0</v>
      </c>
      <c r="N54" s="244">
        <f t="shared" si="32"/>
        <v>1.2182732996336816E-3</v>
      </c>
      <c r="O54" s="244">
        <f t="shared" si="32"/>
        <v>2.8543426779064434E-3</v>
      </c>
      <c r="P54" s="244">
        <f t="shared" si="32"/>
        <v>5.1110148076396571E-3</v>
      </c>
      <c r="Q54" s="244">
        <f t="shared" si="32"/>
        <v>7.6521895844049717E-3</v>
      </c>
      <c r="R54" s="244">
        <f t="shared" si="32"/>
        <v>1.0982375480521275E-2</v>
      </c>
      <c r="S54" s="244">
        <f t="shared" si="32"/>
        <v>1.5307245694220845E-2</v>
      </c>
      <c r="T54" s="244">
        <f t="shared" si="32"/>
        <v>2.0087176816901232E-2</v>
      </c>
      <c r="U54" s="244">
        <f t="shared" si="32"/>
        <v>2.5190308679660909E-2</v>
      </c>
      <c r="V54" s="244">
        <f t="shared" si="32"/>
        <v>3.0964207488571833E-2</v>
      </c>
      <c r="W54" s="244">
        <f t="shared" si="32"/>
        <v>3.7393823985226768E-2</v>
      </c>
      <c r="X54" s="244">
        <f t="shared" si="32"/>
        <v>4.4748611558250571E-2</v>
      </c>
      <c r="Y54" s="244">
        <f t="shared" si="32"/>
        <v>4.8710462437928259E-2</v>
      </c>
      <c r="Z54" s="244">
        <f t="shared" si="32"/>
        <v>5.5638352969880359E-2</v>
      </c>
      <c r="AA54" s="244">
        <f t="shared" si="32"/>
        <v>6.2650941539910063E-2</v>
      </c>
      <c r="AB54" s="244">
        <f t="shared" si="32"/>
        <v>7.0149876545079801E-2</v>
      </c>
      <c r="AC54" s="244">
        <f t="shared" si="32"/>
        <v>7.622033605635406E-2</v>
      </c>
      <c r="AD54" s="244">
        <f t="shared" si="32"/>
        <v>7.5605504277386132E-2</v>
      </c>
      <c r="AE54" s="244">
        <f t="shared" si="32"/>
        <v>7.4999874480710091E-2</v>
      </c>
      <c r="AF54" s="244">
        <f t="shared" si="32"/>
        <v>7.4403308943324309E-2</v>
      </c>
      <c r="AG54" s="244">
        <f t="shared" si="32"/>
        <v>7.3815672003481395E-2</v>
      </c>
      <c r="AH54" s="244">
        <f t="shared" si="32"/>
        <v>7.3236830029838121E-2</v>
      </c>
      <c r="AI54" s="244">
        <f t="shared" si="32"/>
        <v>7.2666651391067039E-2</v>
      </c>
      <c r="AJ54" s="244">
        <f t="shared" si="32"/>
        <v>7.2105006425922921E-2</v>
      </c>
      <c r="AK54" s="244">
        <f t="shared" si="32"/>
        <v>7.15517674137571E-2</v>
      </c>
      <c r="AL54" s="244">
        <f t="shared" si="32"/>
        <v>7.0305844426278269E-2</v>
      </c>
      <c r="AM54" s="244">
        <f t="shared" si="32"/>
        <v>6.9774340977374921E-2</v>
      </c>
      <c r="AN54" s="244">
        <f t="shared" si="32"/>
        <v>6.9250792363423491E-2</v>
      </c>
      <c r="AO54" s="244">
        <f t="shared" si="32"/>
        <v>6.8735079527060858E-2</v>
      </c>
      <c r="AP54" s="244">
        <f t="shared" si="32"/>
        <v>6.8227085192815784E-2</v>
      </c>
      <c r="AQ54" s="244">
        <f t="shared" si="32"/>
        <v>6.772669384043993E-2</v>
      </c>
      <c r="AR54" s="244">
        <f t="shared" si="32"/>
        <v>6.7233791678637952E-2</v>
      </c>
      <c r="AS54" s="244">
        <f t="shared" si="32"/>
        <v>6.6748266619190963E-2</v>
      </c>
      <c r="AT54" s="244">
        <f t="shared" si="32"/>
        <v>6.6270008251467005E-2</v>
      </c>
      <c r="AU54" s="244">
        <f t="shared" si="32"/>
        <v>6.5798907817313318E-2</v>
      </c>
      <c r="AV54" s="244">
        <f t="shared" si="32"/>
        <v>6.5334858186324146E-2</v>
      </c>
      <c r="AW54" s="244">
        <f t="shared" si="32"/>
        <v>6.4877753831478785E-2</v>
      </c>
      <c r="AX54" s="244">
        <f t="shared" si="32"/>
        <v>6.3363593690696454E-2</v>
      </c>
      <c r="AY54" s="244">
        <f t="shared" si="32"/>
        <v>6.2927393555303482E-2</v>
      </c>
      <c r="AZ54" s="244">
        <f t="shared" si="32"/>
        <v>6.2497721881936891E-2</v>
      </c>
      <c r="BA54" s="244">
        <f t="shared" si="32"/>
        <v>6.2074480961281688E-2</v>
      </c>
      <c r="BB54" s="244">
        <f t="shared" si="32"/>
        <v>6.1657574546405629E-2</v>
      </c>
      <c r="BC54" s="244">
        <f t="shared" si="32"/>
        <v>6.1246907830872201E-2</v>
      </c>
      <c r="BD54" s="244">
        <f t="shared" si="32"/>
        <v>6.084238742718126E-2</v>
      </c>
      <c r="BE54" s="244">
        <f t="shared" si="32"/>
        <v>6.0443921345532232E-2</v>
      </c>
      <c r="BF54" s="244">
        <f t="shared" si="32"/>
        <v>6.0051418972905217E-2</v>
      </c>
      <c r="BG54" s="244">
        <f t="shared" si="32"/>
        <v>5.9664791052455188E-2</v>
      </c>
      <c r="BH54" s="244">
        <f t="shared" si="32"/>
        <v>5.9283949663214562E-2</v>
      </c>
      <c r="BI54" s="244">
        <f t="shared" si="32"/>
        <v>5.8908808200099569E-2</v>
      </c>
      <c r="BJ54" s="244">
        <f t="shared" si="32"/>
        <v>5.6859268261516355E-2</v>
      </c>
      <c r="BK54" s="244">
        <f t="shared" si="32"/>
        <v>5.6505718293737683E-2</v>
      </c>
      <c r="BL54" s="244">
        <f t="shared" si="32"/>
        <v>5.615745979047676E-2</v>
      </c>
      <c r="BM54" s="244">
        <f t="shared" si="32"/>
        <v>5.5814413556147968E-2</v>
      </c>
      <c r="BN54" s="244">
        <f t="shared" si="32"/>
        <v>5.5476501580459629E-2</v>
      </c>
      <c r="BO54" s="244">
        <f t="shared" si="32"/>
        <v>5.5143647020674119E-2</v>
      </c>
      <c r="BP54" s="244">
        <f t="shared" ref="BP54:EA57" si="33">BP31/INDEX($D$47:$R$50,MATCH($C54,$C$47:$C$50,0),MATCH(YEAR(BP$53),$D$46:$R$46,0))</f>
        <v>5.4815774184133373E-2</v>
      </c>
      <c r="BQ54" s="244">
        <f t="shared" si="33"/>
        <v>5.4492808511046188E-2</v>
      </c>
      <c r="BR54" s="244">
        <f t="shared" si="33"/>
        <v>5.4174676557532893E-2</v>
      </c>
      <c r="BS54" s="244">
        <f t="shared" si="33"/>
        <v>5.3861305978923836E-2</v>
      </c>
      <c r="BT54" s="244">
        <f t="shared" si="33"/>
        <v>5.3552625513307951E-2</v>
      </c>
      <c r="BU54" s="244">
        <f t="shared" si="33"/>
        <v>5.3248564965327462E-2</v>
      </c>
      <c r="BV54" s="244">
        <f t="shared" si="33"/>
        <v>5.205418370065109E-2</v>
      </c>
      <c r="BW54" s="244">
        <f t="shared" si="33"/>
        <v>5.1764142727547952E-2</v>
      </c>
      <c r="BX54" s="244">
        <f t="shared" si="33"/>
        <v>5.1478442701008931E-2</v>
      </c>
      <c r="BY54" s="244">
        <f t="shared" si="33"/>
        <v>5.1197018651533768E-2</v>
      </c>
      <c r="BZ54" s="244">
        <f t="shared" si="33"/>
        <v>5.0919806581999107E-2</v>
      </c>
      <c r="CA54" s="244">
        <f t="shared" si="33"/>
        <v>5.0646743453105124E-2</v>
      </c>
      <c r="CB54" s="244">
        <f t="shared" si="33"/>
        <v>5.0377767169040258E-2</v>
      </c>
      <c r="CC54" s="244">
        <f t="shared" si="33"/>
        <v>5.0112816563360238E-2</v>
      </c>
      <c r="CD54" s="244">
        <f t="shared" si="33"/>
        <v>4.9851831385078545E-2</v>
      </c>
      <c r="CE54" s="244">
        <f t="shared" si="33"/>
        <v>4.9594752284965148E-2</v>
      </c>
      <c r="CF54" s="244">
        <f t="shared" si="33"/>
        <v>4.9341520802050114E-2</v>
      </c>
      <c r="CG54" s="244">
        <f t="shared" si="33"/>
        <v>4.9092079350329373E-2</v>
      </c>
      <c r="CH54" s="244">
        <f t="shared" si="33"/>
        <v>4.8882680703833052E-2</v>
      </c>
      <c r="CI54" s="244">
        <f t="shared" si="33"/>
        <v>4.8640470079780125E-2</v>
      </c>
      <c r="CJ54" s="244">
        <f t="shared" si="33"/>
        <v>4.8401884541400549E-2</v>
      </c>
      <c r="CK54" s="244">
        <f t="shared" si="33"/>
        <v>4.8166869833245377E-2</v>
      </c>
      <c r="CL54" s="244">
        <f t="shared" si="33"/>
        <v>4.7935372511888938E-2</v>
      </c>
      <c r="CM54" s="244">
        <f t="shared" si="33"/>
        <v>4.7707339933775454E-2</v>
      </c>
      <c r="CN54" s="244">
        <f t="shared" si="33"/>
        <v>4.7482720243247747E-2</v>
      </c>
      <c r="CO54" s="244">
        <f t="shared" si="33"/>
        <v>4.7261462360754916E-2</v>
      </c>
      <c r="CP54" s="244">
        <f t="shared" si="33"/>
        <v>4.7043515971236759E-2</v>
      </c>
      <c r="CQ54" s="244">
        <f t="shared" si="33"/>
        <v>4.6828831512681697E-2</v>
      </c>
      <c r="CR54" s="244">
        <f t="shared" si="33"/>
        <v>4.6617360164856361E-2</v>
      </c>
      <c r="CS54" s="244">
        <f t="shared" si="33"/>
        <v>4.6409053838203464E-2</v>
      </c>
      <c r="CT54" s="244">
        <f t="shared" si="33"/>
        <v>0</v>
      </c>
      <c r="CU54" s="244">
        <f t="shared" si="33"/>
        <v>0</v>
      </c>
      <c r="CV54" s="244">
        <f t="shared" si="33"/>
        <v>0</v>
      </c>
      <c r="CW54" s="244">
        <f t="shared" si="33"/>
        <v>0</v>
      </c>
      <c r="CX54" s="244">
        <f t="shared" si="33"/>
        <v>0</v>
      </c>
      <c r="CY54" s="244">
        <f t="shared" si="33"/>
        <v>0</v>
      </c>
      <c r="CZ54" s="244">
        <f t="shared" si="33"/>
        <v>0</v>
      </c>
      <c r="DA54" s="244">
        <f t="shared" si="33"/>
        <v>0</v>
      </c>
      <c r="DB54" s="244">
        <f t="shared" si="33"/>
        <v>0</v>
      </c>
      <c r="DC54" s="244">
        <f t="shared" si="33"/>
        <v>0</v>
      </c>
      <c r="DD54" s="244">
        <f t="shared" si="33"/>
        <v>0</v>
      </c>
      <c r="DE54" s="244">
        <f t="shared" si="33"/>
        <v>0</v>
      </c>
      <c r="DF54" s="244">
        <f t="shared" si="33"/>
        <v>0</v>
      </c>
      <c r="DG54" s="244">
        <f t="shared" si="33"/>
        <v>0</v>
      </c>
      <c r="DH54" s="244">
        <f t="shared" si="33"/>
        <v>0</v>
      </c>
      <c r="DI54" s="244">
        <f t="shared" si="33"/>
        <v>0</v>
      </c>
      <c r="DJ54" s="244">
        <f t="shared" si="33"/>
        <v>0</v>
      </c>
      <c r="DK54" s="244">
        <f t="shared" si="33"/>
        <v>0</v>
      </c>
      <c r="DL54" s="244">
        <f t="shared" si="33"/>
        <v>0</v>
      </c>
      <c r="DM54" s="244">
        <f t="shared" si="33"/>
        <v>0</v>
      </c>
      <c r="DN54" s="244">
        <f t="shared" si="33"/>
        <v>0</v>
      </c>
      <c r="DO54" s="244">
        <f t="shared" si="33"/>
        <v>0</v>
      </c>
      <c r="DP54" s="244">
        <f t="shared" si="33"/>
        <v>0</v>
      </c>
      <c r="DQ54" s="244">
        <f t="shared" si="33"/>
        <v>0</v>
      </c>
      <c r="DR54" s="244">
        <f t="shared" si="33"/>
        <v>0</v>
      </c>
      <c r="DS54" s="244">
        <f t="shared" si="33"/>
        <v>0</v>
      </c>
      <c r="DT54" s="244">
        <f t="shared" si="33"/>
        <v>0</v>
      </c>
      <c r="DU54" s="244">
        <f t="shared" si="33"/>
        <v>0</v>
      </c>
      <c r="DV54" s="244">
        <f t="shared" si="33"/>
        <v>0</v>
      </c>
      <c r="DW54" s="244">
        <f t="shared" si="33"/>
        <v>0</v>
      </c>
      <c r="DX54" s="244">
        <f t="shared" si="33"/>
        <v>0</v>
      </c>
      <c r="DY54" s="244">
        <f t="shared" si="33"/>
        <v>0</v>
      </c>
      <c r="DZ54" s="244">
        <f t="shared" si="33"/>
        <v>0</v>
      </c>
      <c r="EA54" s="244">
        <f t="shared" si="33"/>
        <v>0</v>
      </c>
      <c r="EB54" s="244">
        <f t="shared" ref="EB54:EO57" si="34">EB31/INDEX($D$47:$R$50,MATCH($C54,$C$47:$C$50,0),MATCH(YEAR(EB$53),$D$46:$R$46,0))</f>
        <v>0</v>
      </c>
      <c r="EC54" s="244">
        <f t="shared" si="34"/>
        <v>0</v>
      </c>
      <c r="ED54" s="244">
        <f t="shared" si="34"/>
        <v>0</v>
      </c>
      <c r="EE54" s="244">
        <f t="shared" si="34"/>
        <v>0</v>
      </c>
      <c r="EF54" s="244">
        <f t="shared" si="34"/>
        <v>0</v>
      </c>
      <c r="EG54" s="244">
        <f t="shared" si="34"/>
        <v>0</v>
      </c>
      <c r="EH54" s="244">
        <f t="shared" si="34"/>
        <v>0</v>
      </c>
      <c r="EI54" s="244">
        <f t="shared" si="34"/>
        <v>0</v>
      </c>
      <c r="EJ54" s="244">
        <f t="shared" si="34"/>
        <v>0</v>
      </c>
      <c r="EK54" s="244">
        <f t="shared" si="34"/>
        <v>0</v>
      </c>
      <c r="EL54" s="244">
        <f t="shared" si="34"/>
        <v>0</v>
      </c>
      <c r="EM54" s="244">
        <f t="shared" si="34"/>
        <v>0</v>
      </c>
      <c r="EN54" s="244">
        <f t="shared" si="34"/>
        <v>0</v>
      </c>
      <c r="EO54" s="163">
        <f t="shared" si="34"/>
        <v>0</v>
      </c>
    </row>
    <row r="55" spans="2:145">
      <c r="B55" s="236" t="s">
        <v>261</v>
      </c>
      <c r="C55" s="79" t="s">
        <v>271</v>
      </c>
      <c r="D55" s="245">
        <f t="shared" si="32"/>
        <v>0</v>
      </c>
      <c r="E55" s="245">
        <f t="shared" si="32"/>
        <v>0</v>
      </c>
      <c r="F55" s="245">
        <f t="shared" si="32"/>
        <v>0</v>
      </c>
      <c r="G55" s="245">
        <f t="shared" si="32"/>
        <v>0</v>
      </c>
      <c r="H55" s="245">
        <f t="shared" si="32"/>
        <v>0</v>
      </c>
      <c r="I55" s="245">
        <f t="shared" si="32"/>
        <v>0</v>
      </c>
      <c r="J55" s="245">
        <f t="shared" si="32"/>
        <v>0</v>
      </c>
      <c r="K55" s="245">
        <f t="shared" si="32"/>
        <v>0</v>
      </c>
      <c r="L55" s="245">
        <f t="shared" si="32"/>
        <v>0</v>
      </c>
      <c r="M55" s="245">
        <f t="shared" si="32"/>
        <v>0</v>
      </c>
      <c r="N55" s="245">
        <f t="shared" si="32"/>
        <v>7.2766414933500589E-4</v>
      </c>
      <c r="O55" s="245">
        <f t="shared" si="32"/>
        <v>1.7048742981184287E-3</v>
      </c>
      <c r="P55" s="245">
        <f t="shared" si="32"/>
        <v>3.0527651253278009E-3</v>
      </c>
      <c r="Q55" s="245">
        <f t="shared" si="32"/>
        <v>4.5705869332936426E-3</v>
      </c>
      <c r="R55" s="245">
        <f t="shared" si="32"/>
        <v>6.5596782873876269E-3</v>
      </c>
      <c r="S55" s="245">
        <f t="shared" si="32"/>
        <v>9.142886017526896E-3</v>
      </c>
      <c r="T55" s="245">
        <f t="shared" si="32"/>
        <v>1.1997897709329538E-2</v>
      </c>
      <c r="U55" s="245">
        <f t="shared" si="32"/>
        <v>1.5045954419573409E-2</v>
      </c>
      <c r="V55" s="245">
        <f t="shared" si="32"/>
        <v>1.8494654449686433E-2</v>
      </c>
      <c r="W55" s="245">
        <f t="shared" si="32"/>
        <v>2.2335009007235652E-2</v>
      </c>
      <c r="X55" s="245">
        <f t="shared" si="32"/>
        <v>2.6727960280544576E-2</v>
      </c>
      <c r="Y55" s="245">
        <f t="shared" si="32"/>
        <v>2.9094339689023484E-2</v>
      </c>
      <c r="Z55" s="245">
        <f t="shared" si="32"/>
        <v>3.3353992936496775E-2</v>
      </c>
      <c r="AA55" s="245">
        <f t="shared" si="32"/>
        <v>3.7557888579452789E-2</v>
      </c>
      <c r="AB55" s="245">
        <f t="shared" si="32"/>
        <v>4.2053338423719042E-2</v>
      </c>
      <c r="AC55" s="245">
        <f t="shared" si="32"/>
        <v>4.5692448010049541E-2</v>
      </c>
      <c r="AD55" s="245">
        <f t="shared" si="32"/>
        <v>4.5323869615503408E-2</v>
      </c>
      <c r="AE55" s="245">
        <f t="shared" si="32"/>
        <v>4.4960807610928973E-2</v>
      </c>
      <c r="AF55" s="245">
        <f t="shared" si="32"/>
        <v>4.4603179434356335E-2</v>
      </c>
      <c r="AG55" s="245">
        <f t="shared" si="32"/>
        <v>4.4250903759493067E-2</v>
      </c>
      <c r="AH55" s="245">
        <f t="shared" si="32"/>
        <v>4.3903900477230251E-2</v>
      </c>
      <c r="AI55" s="245">
        <f t="shared" si="32"/>
        <v>4.3562090677425308E-2</v>
      </c>
      <c r="AJ55" s="245">
        <f t="shared" si="32"/>
        <v>4.3225396630957445E-2</v>
      </c>
      <c r="AK55" s="245">
        <f t="shared" si="32"/>
        <v>4.289374177205172E-2</v>
      </c>
      <c r="AL55" s="245">
        <f t="shared" si="32"/>
        <v>4.226251238413585E-2</v>
      </c>
      <c r="AM55" s="245">
        <f t="shared" si="32"/>
        <v>4.1943013041303226E-2</v>
      </c>
      <c r="AN55" s="245">
        <f t="shared" si="32"/>
        <v>4.1628295538635E-2</v>
      </c>
      <c r="AO55" s="245">
        <f t="shared" si="32"/>
        <v>4.1318288307923362E-2</v>
      </c>
      <c r="AP55" s="245">
        <f t="shared" si="32"/>
        <v>4.1012920852098046E-2</v>
      </c>
      <c r="AQ55" s="245">
        <f t="shared" si="32"/>
        <v>4.0712123729194916E-2</v>
      </c>
      <c r="AR55" s="245">
        <f t="shared" si="32"/>
        <v>4.0415828536564571E-2</v>
      </c>
      <c r="AS55" s="245">
        <f t="shared" si="32"/>
        <v>4.0123967895317261E-2</v>
      </c>
      <c r="AT55" s="245">
        <f t="shared" si="32"/>
        <v>3.9836475435000615E-2</v>
      </c>
      <c r="AU55" s="245">
        <f t="shared" si="32"/>
        <v>3.9553285778506711E-2</v>
      </c>
      <c r="AV55" s="245">
        <f t="shared" si="32"/>
        <v>3.9274334527205003E-2</v>
      </c>
      <c r="AW55" s="245">
        <f t="shared" si="32"/>
        <v>3.8999558246297777E-2</v>
      </c>
      <c r="AX55" s="245">
        <f t="shared" si="32"/>
        <v>3.8429782113438157E-2</v>
      </c>
      <c r="AY55" s="245">
        <f t="shared" si="32"/>
        <v>3.8165228366016067E-2</v>
      </c>
      <c r="AZ55" s="245">
        <f t="shared" si="32"/>
        <v>3.790463410634707E-2</v>
      </c>
      <c r="BA55" s="245">
        <f t="shared" si="32"/>
        <v>3.7647940074097781E-2</v>
      </c>
      <c r="BB55" s="245">
        <f t="shared" si="32"/>
        <v>3.7395087895864494E-2</v>
      </c>
      <c r="BC55" s="245">
        <f t="shared" si="32"/>
        <v>3.7146020071898753E-2</v>
      </c>
      <c r="BD55" s="245">
        <f t="shared" si="32"/>
        <v>3.6900679963031709E-2</v>
      </c>
      <c r="BE55" s="245">
        <f t="shared" si="32"/>
        <v>3.6659011777794043E-2</v>
      </c>
      <c r="BF55" s="245">
        <f t="shared" si="32"/>
        <v>3.6420960559728759E-2</v>
      </c>
      <c r="BG55" s="245">
        <f t="shared" si="32"/>
        <v>3.6186472174893861E-2</v>
      </c>
      <c r="BH55" s="245">
        <f t="shared" si="32"/>
        <v>3.5955493299551992E-2</v>
      </c>
      <c r="BI55" s="245">
        <f t="shared" si="32"/>
        <v>3.5727971408044401E-2</v>
      </c>
      <c r="BJ55" s="245">
        <f t="shared" si="32"/>
        <v>3.4904850593658374E-2</v>
      </c>
      <c r="BK55" s="245">
        <f t="shared" si="32"/>
        <v>3.46878128233876E-2</v>
      </c>
      <c r="BL55" s="245">
        <f t="shared" si="32"/>
        <v>3.4474023385078545E-2</v>
      </c>
      <c r="BM55" s="245">
        <f t="shared" si="32"/>
        <v>3.426343366202951E-2</v>
      </c>
      <c r="BN55" s="245">
        <f t="shared" si="32"/>
        <v>3.4055995765168774E-2</v>
      </c>
      <c r="BO55" s="245">
        <f t="shared" si="32"/>
        <v>3.38516625221644E-2</v>
      </c>
      <c r="BP55" s="245">
        <f t="shared" si="33"/>
        <v>3.3650387466696977E-2</v>
      </c>
      <c r="BQ55" s="245">
        <f t="shared" si="33"/>
        <v>3.3452124827893052E-2</v>
      </c>
      <c r="BR55" s="245">
        <f t="shared" si="33"/>
        <v>3.325682951991657E-2</v>
      </c>
      <c r="BS55" s="245">
        <f t="shared" si="33"/>
        <v>3.3064457131716123E-2</v>
      </c>
      <c r="BT55" s="245">
        <f t="shared" si="33"/>
        <v>3.2874963916925751E-2</v>
      </c>
      <c r="BU55" s="245">
        <f t="shared" si="33"/>
        <v>3.2688306783916737E-2</v>
      </c>
      <c r="BV55" s="245">
        <f t="shared" si="33"/>
        <v>3.2055383132588385E-2</v>
      </c>
      <c r="BW55" s="245">
        <f t="shared" si="33"/>
        <v>3.1876773578927209E-2</v>
      </c>
      <c r="BX55" s="245">
        <f t="shared" si="33"/>
        <v>3.1700837214919175E-2</v>
      </c>
      <c r="BY55" s="245">
        <f t="shared" si="33"/>
        <v>3.1527534031825788E-2</v>
      </c>
      <c r="BZ55" s="245">
        <f t="shared" si="33"/>
        <v>3.1356824619706035E-2</v>
      </c>
      <c r="CA55" s="245">
        <f t="shared" si="33"/>
        <v>3.1188670158454345E-2</v>
      </c>
      <c r="CB55" s="245">
        <f t="shared" si="33"/>
        <v>3.1023032408972716E-2</v>
      </c>
      <c r="CC55" s="245">
        <f t="shared" si="33"/>
        <v>3.0859873704474992E-2</v>
      </c>
      <c r="CD55" s="245">
        <f t="shared" si="33"/>
        <v>3.0699156941921255E-2</v>
      </c>
      <c r="CE55" s="245">
        <f t="shared" si="33"/>
        <v>3.0540845573580399E-2</v>
      </c>
      <c r="CF55" s="245">
        <f t="shared" si="33"/>
        <v>3.0384903598719055E-2</v>
      </c>
      <c r="CG55" s="245">
        <f t="shared" si="33"/>
        <v>3.0231295555414796E-2</v>
      </c>
      <c r="CH55" s="245">
        <f t="shared" si="33"/>
        <v>3.0101862271899267E-2</v>
      </c>
      <c r="CI55" s="245">
        <f t="shared" si="33"/>
        <v>2.9952709427966545E-2</v>
      </c>
      <c r="CJ55" s="245">
        <f t="shared" si="33"/>
        <v>2.9805788904931362E-2</v>
      </c>
      <c r="CK55" s="245">
        <f t="shared" si="33"/>
        <v>2.9661067292390937E-2</v>
      </c>
      <c r="CL55" s="245">
        <f t="shared" si="33"/>
        <v>2.9518511679984871E-2</v>
      </c>
      <c r="CM55" s="245">
        <f t="shared" si="33"/>
        <v>2.9378089649911142E-2</v>
      </c>
      <c r="CN55" s="245">
        <f t="shared" si="33"/>
        <v>2.9239769269554183E-2</v>
      </c>
      <c r="CO55" s="245">
        <f t="shared" si="33"/>
        <v>2.910351908422323E-2</v>
      </c>
      <c r="CP55" s="245">
        <f t="shared" si="33"/>
        <v>2.8969308109999408E-2</v>
      </c>
      <c r="CQ55" s="245">
        <f t="shared" si="33"/>
        <v>2.8837105826689791E-2</v>
      </c>
      <c r="CR55" s="245">
        <f t="shared" si="33"/>
        <v>2.8706882170887051E-2</v>
      </c>
      <c r="CS55" s="245">
        <f t="shared" si="33"/>
        <v>2.857860752913282E-2</v>
      </c>
      <c r="CT55" s="245">
        <f t="shared" si="33"/>
        <v>0</v>
      </c>
      <c r="CU55" s="245">
        <f t="shared" si="33"/>
        <v>0</v>
      </c>
      <c r="CV55" s="245">
        <f t="shared" si="33"/>
        <v>0</v>
      </c>
      <c r="CW55" s="245">
        <f t="shared" si="33"/>
        <v>0</v>
      </c>
      <c r="CX55" s="245">
        <f t="shared" si="33"/>
        <v>0</v>
      </c>
      <c r="CY55" s="245">
        <f t="shared" si="33"/>
        <v>0</v>
      </c>
      <c r="CZ55" s="245">
        <f t="shared" si="33"/>
        <v>0</v>
      </c>
      <c r="DA55" s="245">
        <f t="shared" si="33"/>
        <v>0</v>
      </c>
      <c r="DB55" s="245">
        <f t="shared" si="33"/>
        <v>0</v>
      </c>
      <c r="DC55" s="245">
        <f t="shared" si="33"/>
        <v>0</v>
      </c>
      <c r="DD55" s="245">
        <f t="shared" si="33"/>
        <v>0</v>
      </c>
      <c r="DE55" s="245">
        <f t="shared" si="33"/>
        <v>0</v>
      </c>
      <c r="DF55" s="245">
        <f t="shared" si="33"/>
        <v>0</v>
      </c>
      <c r="DG55" s="245">
        <f t="shared" si="33"/>
        <v>0</v>
      </c>
      <c r="DH55" s="245">
        <f t="shared" si="33"/>
        <v>0</v>
      </c>
      <c r="DI55" s="245">
        <f t="shared" si="33"/>
        <v>0</v>
      </c>
      <c r="DJ55" s="245">
        <f t="shared" si="33"/>
        <v>0</v>
      </c>
      <c r="DK55" s="245">
        <f t="shared" si="33"/>
        <v>0</v>
      </c>
      <c r="DL55" s="245">
        <f t="shared" si="33"/>
        <v>0</v>
      </c>
      <c r="DM55" s="245">
        <f t="shared" si="33"/>
        <v>0</v>
      </c>
      <c r="DN55" s="245">
        <f t="shared" si="33"/>
        <v>0</v>
      </c>
      <c r="DO55" s="245">
        <f t="shared" si="33"/>
        <v>0</v>
      </c>
      <c r="DP55" s="245">
        <f t="shared" si="33"/>
        <v>0</v>
      </c>
      <c r="DQ55" s="245">
        <f t="shared" si="33"/>
        <v>0</v>
      </c>
      <c r="DR55" s="245">
        <f t="shared" si="33"/>
        <v>0</v>
      </c>
      <c r="DS55" s="245">
        <f t="shared" si="33"/>
        <v>0</v>
      </c>
      <c r="DT55" s="245">
        <f t="shared" si="33"/>
        <v>0</v>
      </c>
      <c r="DU55" s="245">
        <f t="shared" si="33"/>
        <v>0</v>
      </c>
      <c r="DV55" s="245">
        <f t="shared" si="33"/>
        <v>0</v>
      </c>
      <c r="DW55" s="245">
        <f t="shared" si="33"/>
        <v>0</v>
      </c>
      <c r="DX55" s="245">
        <f t="shared" si="33"/>
        <v>0</v>
      </c>
      <c r="DY55" s="245">
        <f t="shared" si="33"/>
        <v>0</v>
      </c>
      <c r="DZ55" s="245">
        <f t="shared" si="33"/>
        <v>0</v>
      </c>
      <c r="EA55" s="245">
        <f t="shared" si="33"/>
        <v>0</v>
      </c>
      <c r="EB55" s="245">
        <f t="shared" si="34"/>
        <v>0</v>
      </c>
      <c r="EC55" s="245">
        <f t="shared" si="34"/>
        <v>0</v>
      </c>
      <c r="ED55" s="245">
        <f t="shared" si="34"/>
        <v>0</v>
      </c>
      <c r="EE55" s="245">
        <f t="shared" si="34"/>
        <v>0</v>
      </c>
      <c r="EF55" s="245">
        <f t="shared" si="34"/>
        <v>0</v>
      </c>
      <c r="EG55" s="245">
        <f t="shared" si="34"/>
        <v>0</v>
      </c>
      <c r="EH55" s="245">
        <f t="shared" si="34"/>
        <v>0</v>
      </c>
      <c r="EI55" s="245">
        <f t="shared" si="34"/>
        <v>0</v>
      </c>
      <c r="EJ55" s="245">
        <f t="shared" si="34"/>
        <v>0</v>
      </c>
      <c r="EK55" s="245">
        <f t="shared" si="34"/>
        <v>0</v>
      </c>
      <c r="EL55" s="245">
        <f t="shared" si="34"/>
        <v>0</v>
      </c>
      <c r="EM55" s="245">
        <f t="shared" si="34"/>
        <v>0</v>
      </c>
      <c r="EN55" s="245">
        <f t="shared" si="34"/>
        <v>0</v>
      </c>
      <c r="EO55" s="164">
        <f t="shared" si="34"/>
        <v>0</v>
      </c>
    </row>
    <row r="56" spans="2:145">
      <c r="B56" s="236" t="s">
        <v>261</v>
      </c>
      <c r="C56" s="79" t="s">
        <v>272</v>
      </c>
      <c r="D56" s="245">
        <f t="shared" si="32"/>
        <v>0</v>
      </c>
      <c r="E56" s="245">
        <f t="shared" si="32"/>
        <v>0</v>
      </c>
      <c r="F56" s="245">
        <f t="shared" si="32"/>
        <v>0</v>
      </c>
      <c r="G56" s="245">
        <f t="shared" si="32"/>
        <v>0</v>
      </c>
      <c r="H56" s="245">
        <f t="shared" si="32"/>
        <v>0</v>
      </c>
      <c r="I56" s="245">
        <f t="shared" si="32"/>
        <v>0</v>
      </c>
      <c r="J56" s="245">
        <f t="shared" si="32"/>
        <v>0</v>
      </c>
      <c r="K56" s="245">
        <f t="shared" si="32"/>
        <v>0</v>
      </c>
      <c r="L56" s="245">
        <f t="shared" si="32"/>
        <v>0</v>
      </c>
      <c r="M56" s="245">
        <f t="shared" si="32"/>
        <v>0</v>
      </c>
      <c r="N56" s="245">
        <f t="shared" si="32"/>
        <v>1.6497234018428696E-3</v>
      </c>
      <c r="O56" s="245">
        <f t="shared" si="32"/>
        <v>3.8652048879647938E-3</v>
      </c>
      <c r="P56" s="245">
        <f t="shared" si="32"/>
        <v>6.9210748834960863E-3</v>
      </c>
      <c r="Q56" s="245">
        <f t="shared" si="32"/>
        <v>1.0362203814634213E-2</v>
      </c>
      <c r="R56" s="245">
        <f t="shared" si="32"/>
        <v>1.4871771254848221E-2</v>
      </c>
      <c r="S56" s="245">
        <f t="shared" si="32"/>
        <v>2.0728289331390409E-2</v>
      </c>
      <c r="T56" s="245">
        <f t="shared" si="32"/>
        <v>2.7201027619797431E-2</v>
      </c>
      <c r="U56" s="245">
        <f t="shared" si="32"/>
        <v>3.4111427822458067E-2</v>
      </c>
      <c r="V56" s="245">
        <f t="shared" si="32"/>
        <v>4.1930146321662774E-2</v>
      </c>
      <c r="W56" s="245">
        <f t="shared" si="32"/>
        <v>5.0636804181271144E-2</v>
      </c>
      <c r="X56" s="245">
        <f t="shared" si="32"/>
        <v>6.0596281400749595E-2</v>
      </c>
      <c r="Y56" s="245">
        <f t="shared" si="32"/>
        <v>6.5961217259379437E-2</v>
      </c>
      <c r="Z56" s="245">
        <f t="shared" si="32"/>
        <v>7.5229408532553305E-2</v>
      </c>
      <c r="AA56" s="245">
        <f t="shared" si="32"/>
        <v>8.4711229295491186E-2</v>
      </c>
      <c r="AB56" s="245">
        <f t="shared" si="32"/>
        <v>9.4850645991890775E-2</v>
      </c>
      <c r="AC56" s="245">
        <f t="shared" si="32"/>
        <v>0.10305860065225243</v>
      </c>
      <c r="AD56" s="245">
        <f t="shared" si="32"/>
        <v>0.10222727785763604</v>
      </c>
      <c r="AE56" s="245">
        <f t="shared" si="32"/>
        <v>0.10140839719417906</v>
      </c>
      <c r="AF56" s="245">
        <f t="shared" si="32"/>
        <v>0.10060177244465181</v>
      </c>
      <c r="AG56" s="245">
        <f t="shared" si="32"/>
        <v>9.9807220178875833E-2</v>
      </c>
      <c r="AH56" s="245">
        <f t="shared" si="32"/>
        <v>9.9024559712010962E-2</v>
      </c>
      <c r="AI56" s="245">
        <f t="shared" si="32"/>
        <v>9.8253613063466833E-2</v>
      </c>
      <c r="AJ56" s="245">
        <f t="shared" si="32"/>
        <v>9.7494204916429267E-2</v>
      </c>
      <c r="AK56" s="245">
        <f t="shared" si="32"/>
        <v>9.6746162577992345E-2</v>
      </c>
      <c r="AL56" s="245">
        <f t="shared" si="32"/>
        <v>9.5432601448854348E-2</v>
      </c>
      <c r="AM56" s="245">
        <f t="shared" si="32"/>
        <v>9.4711142838666246E-2</v>
      </c>
      <c r="AN56" s="245">
        <f t="shared" si="32"/>
        <v>9.4000482059010598E-2</v>
      </c>
      <c r="AO56" s="245">
        <f t="shared" si="32"/>
        <v>9.3300457502357145E-2</v>
      </c>
      <c r="AP56" s="245">
        <f t="shared" si="32"/>
        <v>9.2610909979901582E-2</v>
      </c>
      <c r="AQ56" s="245">
        <f t="shared" si="32"/>
        <v>9.1931682685365446E-2</v>
      </c>
      <c r="AR56" s="245">
        <f t="shared" si="32"/>
        <v>9.1262621159337545E-2</v>
      </c>
      <c r="AS56" s="245">
        <f t="shared" si="32"/>
        <v>9.0603573254149194E-2</v>
      </c>
      <c r="AT56" s="245">
        <f t="shared" si="32"/>
        <v>8.9954389099275153E-2</v>
      </c>
      <c r="AU56" s="245">
        <f t="shared" si="32"/>
        <v>8.931492106725239E-2</v>
      </c>
      <c r="AV56" s="245">
        <f t="shared" si="32"/>
        <v>8.8685023740108906E-2</v>
      </c>
      <c r="AW56" s="245">
        <f t="shared" si="32"/>
        <v>8.8064553876295013E-2</v>
      </c>
      <c r="AX56" s="245">
        <f t="shared" si="32"/>
        <v>8.6998548103654247E-2</v>
      </c>
      <c r="AY56" s="245">
        <f t="shared" si="32"/>
        <v>8.6399643018708325E-2</v>
      </c>
      <c r="AZ56" s="245">
        <f t="shared" si="32"/>
        <v>8.5809701546533737E-2</v>
      </c>
      <c r="BA56" s="245">
        <f t="shared" si="32"/>
        <v>8.5228589531726046E-2</v>
      </c>
      <c r="BB56" s="245">
        <f t="shared" si="32"/>
        <v>8.4656174826739983E-2</v>
      </c>
      <c r="BC56" s="245">
        <f t="shared" si="32"/>
        <v>8.4092327261838531E-2</v>
      </c>
      <c r="BD56" s="245">
        <f t="shared" si="32"/>
        <v>8.353691861549177E-2</v>
      </c>
      <c r="BE56" s="245">
        <f t="shared" si="32"/>
        <v>8.298982258521867E-2</v>
      </c>
      <c r="BF56" s="245">
        <f t="shared" si="32"/>
        <v>8.2450914758865332E-2</v>
      </c>
      <c r="BG56" s="245">
        <f t="shared" si="32"/>
        <v>8.1920072586313064E-2</v>
      </c>
      <c r="BH56" s="245">
        <f t="shared" si="32"/>
        <v>8.1397175351610021E-2</v>
      </c>
      <c r="BI56" s="245">
        <f t="shared" si="32"/>
        <v>8.088210414551969E-2</v>
      </c>
      <c r="BJ56" s="245">
        <f t="shared" si="32"/>
        <v>7.8876581218995462E-2</v>
      </c>
      <c r="BK56" s="245">
        <f t="shared" si="32"/>
        <v>7.8386127971862438E-2</v>
      </c>
      <c r="BL56" s="245">
        <f t="shared" si="32"/>
        <v>7.7903015174994844E-2</v>
      </c>
      <c r="BM56" s="245">
        <f t="shared" si="32"/>
        <v>7.7427132966320367E-2</v>
      </c>
      <c r="BN56" s="245">
        <f t="shared" si="32"/>
        <v>7.6958373128035704E-2</v>
      </c>
      <c r="BO56" s="245">
        <f t="shared" si="32"/>
        <v>7.6496629061997404E-2</v>
      </c>
      <c r="BP56" s="245">
        <f t="shared" si="33"/>
        <v>7.6041795765480771E-2</v>
      </c>
      <c r="BQ56" s="245">
        <f t="shared" si="33"/>
        <v>7.5593769807302022E-2</v>
      </c>
      <c r="BR56" s="245">
        <f t="shared" si="33"/>
        <v>7.5152449304297375E-2</v>
      </c>
      <c r="BS56" s="245">
        <f t="shared" si="33"/>
        <v>7.4717733898154323E-2</v>
      </c>
      <c r="BT56" s="245">
        <f t="shared" si="33"/>
        <v>7.4289524732589901E-2</v>
      </c>
      <c r="BU56" s="245">
        <f t="shared" si="33"/>
        <v>7.3867724430870085E-2</v>
      </c>
      <c r="BV56" s="245">
        <f t="shared" si="33"/>
        <v>7.2611870766846595E-2</v>
      </c>
      <c r="BW56" s="245">
        <f t="shared" si="33"/>
        <v>7.2207284311756478E-2</v>
      </c>
      <c r="BX56" s="245">
        <f t="shared" si="33"/>
        <v>7.180875316727757E-2</v>
      </c>
      <c r="BY56" s="245">
        <f t="shared" si="33"/>
        <v>7.1416186705594353E-2</v>
      </c>
      <c r="BZ56" s="245">
        <f t="shared" si="33"/>
        <v>7.1029495655287669E-2</v>
      </c>
      <c r="CA56" s="245">
        <f t="shared" si="33"/>
        <v>7.0648592081033898E-2</v>
      </c>
      <c r="CB56" s="245">
        <f t="shared" si="33"/>
        <v>7.0273389363608135E-2</v>
      </c>
      <c r="CC56" s="245">
        <f t="shared" si="33"/>
        <v>6.9903802180186506E-2</v>
      </c>
      <c r="CD56" s="245">
        <f t="shared" si="33"/>
        <v>6.9539746484943404E-2</v>
      </c>
      <c r="CE56" s="245">
        <f t="shared" si="33"/>
        <v>6.9181139489939134E-2</v>
      </c>
      <c r="CF56" s="245">
        <f t="shared" si="33"/>
        <v>6.8827899646293406E-2</v>
      </c>
      <c r="CG56" s="245">
        <f t="shared" si="33"/>
        <v>6.8479946625640928E-2</v>
      </c>
      <c r="CH56" s="245">
        <f t="shared" si="33"/>
        <v>6.7871525158962789E-2</v>
      </c>
      <c r="CI56" s="245">
        <f t="shared" si="33"/>
        <v>6.753522599886197E-2</v>
      </c>
      <c r="CJ56" s="245">
        <f t="shared" si="33"/>
        <v>6.7203960116190661E-2</v>
      </c>
      <c r="CK56" s="245">
        <f t="shared" si="33"/>
        <v>6.6877652179563346E-2</v>
      </c>
      <c r="CL56" s="245">
        <f t="shared" si="33"/>
        <v>6.6556227985054228E-2</v>
      </c>
      <c r="CM56" s="245">
        <f t="shared" si="33"/>
        <v>6.62396144393229E-2</v>
      </c>
      <c r="CN56" s="245">
        <f t="shared" si="33"/>
        <v>6.5927739542992705E-2</v>
      </c>
      <c r="CO56" s="245">
        <f t="shared" si="33"/>
        <v>6.5620532374277563E-2</v>
      </c>
      <c r="CP56" s="245">
        <f t="shared" si="33"/>
        <v>6.5317923072854236E-2</v>
      </c>
      <c r="CQ56" s="245">
        <f t="shared" si="33"/>
        <v>6.5019842823975507E-2</v>
      </c>
      <c r="CR56" s="245">
        <f t="shared" si="33"/>
        <v>6.4726223842821673E-2</v>
      </c>
      <c r="CS56" s="245">
        <f t="shared" si="33"/>
        <v>6.4436999359085784E-2</v>
      </c>
      <c r="CT56" s="245">
        <f t="shared" si="33"/>
        <v>0</v>
      </c>
      <c r="CU56" s="245">
        <f t="shared" si="33"/>
        <v>0</v>
      </c>
      <c r="CV56" s="245">
        <f t="shared" si="33"/>
        <v>0</v>
      </c>
      <c r="CW56" s="245">
        <f t="shared" si="33"/>
        <v>0</v>
      </c>
      <c r="CX56" s="245">
        <f t="shared" si="33"/>
        <v>0</v>
      </c>
      <c r="CY56" s="245">
        <f t="shared" si="33"/>
        <v>0</v>
      </c>
      <c r="CZ56" s="245">
        <f t="shared" si="33"/>
        <v>0</v>
      </c>
      <c r="DA56" s="245">
        <f t="shared" si="33"/>
        <v>0</v>
      </c>
      <c r="DB56" s="245">
        <f t="shared" si="33"/>
        <v>0</v>
      </c>
      <c r="DC56" s="245">
        <f t="shared" si="33"/>
        <v>0</v>
      </c>
      <c r="DD56" s="245">
        <f t="shared" si="33"/>
        <v>0</v>
      </c>
      <c r="DE56" s="245">
        <f t="shared" si="33"/>
        <v>0</v>
      </c>
      <c r="DF56" s="245">
        <f t="shared" si="33"/>
        <v>0</v>
      </c>
      <c r="DG56" s="245">
        <f t="shared" si="33"/>
        <v>0</v>
      </c>
      <c r="DH56" s="245">
        <f t="shared" si="33"/>
        <v>0</v>
      </c>
      <c r="DI56" s="245">
        <f t="shared" si="33"/>
        <v>0</v>
      </c>
      <c r="DJ56" s="245">
        <f t="shared" si="33"/>
        <v>0</v>
      </c>
      <c r="DK56" s="245">
        <f t="shared" si="33"/>
        <v>0</v>
      </c>
      <c r="DL56" s="245">
        <f t="shared" si="33"/>
        <v>0</v>
      </c>
      <c r="DM56" s="245">
        <f t="shared" si="33"/>
        <v>0</v>
      </c>
      <c r="DN56" s="245">
        <f t="shared" si="33"/>
        <v>0</v>
      </c>
      <c r="DO56" s="245">
        <f t="shared" si="33"/>
        <v>0</v>
      </c>
      <c r="DP56" s="245">
        <f t="shared" si="33"/>
        <v>0</v>
      </c>
      <c r="DQ56" s="245">
        <f t="shared" si="33"/>
        <v>0</v>
      </c>
      <c r="DR56" s="245">
        <f t="shared" si="33"/>
        <v>0</v>
      </c>
      <c r="DS56" s="245">
        <f t="shared" si="33"/>
        <v>0</v>
      </c>
      <c r="DT56" s="245">
        <f t="shared" si="33"/>
        <v>0</v>
      </c>
      <c r="DU56" s="245">
        <f t="shared" si="33"/>
        <v>0</v>
      </c>
      <c r="DV56" s="245">
        <f t="shared" si="33"/>
        <v>0</v>
      </c>
      <c r="DW56" s="245">
        <f t="shared" si="33"/>
        <v>0</v>
      </c>
      <c r="DX56" s="245">
        <f t="shared" si="33"/>
        <v>0</v>
      </c>
      <c r="DY56" s="245">
        <f t="shared" si="33"/>
        <v>0</v>
      </c>
      <c r="DZ56" s="245">
        <f t="shared" si="33"/>
        <v>0</v>
      </c>
      <c r="EA56" s="245">
        <f t="shared" si="33"/>
        <v>0</v>
      </c>
      <c r="EB56" s="245">
        <f t="shared" si="34"/>
        <v>0</v>
      </c>
      <c r="EC56" s="245">
        <f t="shared" si="34"/>
        <v>0</v>
      </c>
      <c r="ED56" s="245">
        <f t="shared" si="34"/>
        <v>0</v>
      </c>
      <c r="EE56" s="245">
        <f t="shared" si="34"/>
        <v>0</v>
      </c>
      <c r="EF56" s="245">
        <f t="shared" si="34"/>
        <v>0</v>
      </c>
      <c r="EG56" s="245">
        <f t="shared" si="34"/>
        <v>0</v>
      </c>
      <c r="EH56" s="245">
        <f t="shared" si="34"/>
        <v>0</v>
      </c>
      <c r="EI56" s="245">
        <f t="shared" si="34"/>
        <v>0</v>
      </c>
      <c r="EJ56" s="245">
        <f t="shared" si="34"/>
        <v>0</v>
      </c>
      <c r="EK56" s="245">
        <f t="shared" si="34"/>
        <v>0</v>
      </c>
      <c r="EL56" s="245">
        <f t="shared" si="34"/>
        <v>0</v>
      </c>
      <c r="EM56" s="245">
        <f t="shared" si="34"/>
        <v>0</v>
      </c>
      <c r="EN56" s="245">
        <f t="shared" si="34"/>
        <v>0</v>
      </c>
      <c r="EO56" s="164">
        <f t="shared" si="34"/>
        <v>0</v>
      </c>
    </row>
    <row r="57" spans="2:145" ht="15.75" thickBot="1">
      <c r="B57" s="237" t="s">
        <v>264</v>
      </c>
      <c r="C57" s="81" t="s">
        <v>273</v>
      </c>
      <c r="D57" s="246">
        <f t="shared" si="32"/>
        <v>4.5984515301447686E-4</v>
      </c>
      <c r="E57" s="246">
        <f t="shared" si="32"/>
        <v>9.1969030602895372E-4</v>
      </c>
      <c r="F57" s="246">
        <f t="shared" si="32"/>
        <v>1.3795354590434305E-3</v>
      </c>
      <c r="G57" s="246">
        <f t="shared" si="32"/>
        <v>1.8393806120579074E-3</v>
      </c>
      <c r="H57" s="246">
        <f t="shared" si="32"/>
        <v>2.2992257650723841E-3</v>
      </c>
      <c r="I57" s="246">
        <f t="shared" si="32"/>
        <v>2.7590709180868615E-3</v>
      </c>
      <c r="J57" s="246">
        <f t="shared" si="32"/>
        <v>3.2189160711013384E-3</v>
      </c>
      <c r="K57" s="246">
        <f t="shared" si="32"/>
        <v>3.6787612241158149E-3</v>
      </c>
      <c r="L57" s="246">
        <f t="shared" si="32"/>
        <v>4.1386063771302909E-3</v>
      </c>
      <c r="M57" s="246">
        <f t="shared" si="32"/>
        <v>4.5984515301447683E-3</v>
      </c>
      <c r="N57" s="246">
        <f t="shared" si="32"/>
        <v>5.089237631085577E-3</v>
      </c>
      <c r="O57" s="246">
        <f t="shared" si="32"/>
        <v>6.0813875798021505E-3</v>
      </c>
      <c r="P57" s="246">
        <f t="shared" si="32"/>
        <v>7.402019606134346E-3</v>
      </c>
      <c r="Q57" s="246">
        <f t="shared" si="32"/>
        <v>9.2790600496521873E-3</v>
      </c>
      <c r="R57" s="246">
        <f t="shared" si="32"/>
        <v>1.0867840710772647E-2</v>
      </c>
      <c r="S57" s="246">
        <f t="shared" si="32"/>
        <v>1.3066659516036404E-2</v>
      </c>
      <c r="T57" s="246">
        <f t="shared" si="32"/>
        <v>1.4119142907580337E-2</v>
      </c>
      <c r="U57" s="246">
        <f t="shared" si="32"/>
        <v>1.5205144878472803E-2</v>
      </c>
      <c r="V57" s="246">
        <f t="shared" si="32"/>
        <v>1.625092455414703E-2</v>
      </c>
      <c r="W57" s="246">
        <f t="shared" si="32"/>
        <v>1.7437482263085093E-2</v>
      </c>
      <c r="X57" s="246">
        <f t="shared" si="32"/>
        <v>1.8865373743332595E-2</v>
      </c>
      <c r="Y57" s="246">
        <f t="shared" si="32"/>
        <v>2.0387117245755988E-2</v>
      </c>
      <c r="Z57" s="246">
        <f t="shared" si="32"/>
        <v>2.1699986702504507E-2</v>
      </c>
      <c r="AA57" s="246">
        <f t="shared" si="32"/>
        <v>2.4714812320020579E-2</v>
      </c>
      <c r="AB57" s="246">
        <f t="shared" si="32"/>
        <v>2.8704060967926874E-2</v>
      </c>
      <c r="AC57" s="246">
        <f t="shared" si="32"/>
        <v>3.2850263660996699E-2</v>
      </c>
      <c r="AD57" s="246">
        <f t="shared" si="32"/>
        <v>4.1973217536126678E-2</v>
      </c>
      <c r="AE57" s="246">
        <f t="shared" si="32"/>
        <v>5.7178140661343302E-2</v>
      </c>
      <c r="AF57" s="246">
        <f t="shared" si="32"/>
        <v>5.9833279925359625E-2</v>
      </c>
      <c r="AG57" s="246">
        <f t="shared" si="32"/>
        <v>5.9833279925359625E-2</v>
      </c>
      <c r="AH57" s="246">
        <f t="shared" si="32"/>
        <v>5.9833279925359625E-2</v>
      </c>
      <c r="AI57" s="246">
        <f t="shared" si="32"/>
        <v>5.9833279925359625E-2</v>
      </c>
      <c r="AJ57" s="246">
        <f t="shared" si="32"/>
        <v>5.9833279925359625E-2</v>
      </c>
      <c r="AK57" s="246">
        <f t="shared" si="32"/>
        <v>5.9833279925359625E-2</v>
      </c>
      <c r="AL57" s="246">
        <f t="shared" si="32"/>
        <v>5.8302427046293577E-2</v>
      </c>
      <c r="AM57" s="246">
        <f t="shared" si="32"/>
        <v>5.8302427046293577E-2</v>
      </c>
      <c r="AN57" s="246">
        <f t="shared" si="32"/>
        <v>5.8302427046293577E-2</v>
      </c>
      <c r="AO57" s="246">
        <f t="shared" si="32"/>
        <v>5.8302427046293577E-2</v>
      </c>
      <c r="AP57" s="246">
        <f t="shared" si="32"/>
        <v>5.8302427046293577E-2</v>
      </c>
      <c r="AQ57" s="246">
        <f t="shared" si="32"/>
        <v>5.8302427046293577E-2</v>
      </c>
      <c r="AR57" s="246">
        <f t="shared" si="32"/>
        <v>5.8302427046293577E-2</v>
      </c>
      <c r="AS57" s="246">
        <f t="shared" si="32"/>
        <v>5.8302427046293577E-2</v>
      </c>
      <c r="AT57" s="246">
        <f t="shared" si="32"/>
        <v>5.8302427046293577E-2</v>
      </c>
      <c r="AU57" s="246">
        <f t="shared" si="32"/>
        <v>5.8302427046293577E-2</v>
      </c>
      <c r="AV57" s="246">
        <f t="shared" si="32"/>
        <v>5.8302427046293577E-2</v>
      </c>
      <c r="AW57" s="246">
        <f t="shared" si="32"/>
        <v>5.8302427046293577E-2</v>
      </c>
      <c r="AX57" s="246">
        <f t="shared" si="32"/>
        <v>5.6907357993361239E-2</v>
      </c>
      <c r="AY57" s="246">
        <f t="shared" si="32"/>
        <v>5.6907357993361239E-2</v>
      </c>
      <c r="AZ57" s="246">
        <f t="shared" si="32"/>
        <v>5.6907357993361239E-2</v>
      </c>
      <c r="BA57" s="246">
        <f t="shared" si="32"/>
        <v>5.6907357993361239E-2</v>
      </c>
      <c r="BB57" s="246">
        <f t="shared" si="32"/>
        <v>5.6907357993361239E-2</v>
      </c>
      <c r="BC57" s="246">
        <f t="shared" si="32"/>
        <v>5.6907357993361239E-2</v>
      </c>
      <c r="BD57" s="246">
        <f t="shared" si="32"/>
        <v>5.6907357993361239E-2</v>
      </c>
      <c r="BE57" s="246">
        <f t="shared" si="32"/>
        <v>5.6907357993361239E-2</v>
      </c>
      <c r="BF57" s="246">
        <f t="shared" si="32"/>
        <v>5.6907357993361239E-2</v>
      </c>
      <c r="BG57" s="246">
        <f t="shared" si="32"/>
        <v>5.6907357993361239E-2</v>
      </c>
      <c r="BH57" s="246">
        <f t="shared" si="32"/>
        <v>5.6907357993361239E-2</v>
      </c>
      <c r="BI57" s="246">
        <f t="shared" si="32"/>
        <v>5.6907357993361239E-2</v>
      </c>
      <c r="BJ57" s="246">
        <f t="shared" si="32"/>
        <v>5.601559191628528E-2</v>
      </c>
      <c r="BK57" s="246">
        <f t="shared" si="32"/>
        <v>5.601559191628528E-2</v>
      </c>
      <c r="BL57" s="246">
        <f t="shared" si="32"/>
        <v>5.601559191628528E-2</v>
      </c>
      <c r="BM57" s="246">
        <f t="shared" si="32"/>
        <v>5.601559191628528E-2</v>
      </c>
      <c r="BN57" s="246">
        <f t="shared" si="32"/>
        <v>5.601559191628528E-2</v>
      </c>
      <c r="BO57" s="246">
        <f t="shared" ref="BO57" si="35">BO34/INDEX($D$47:$R$50,MATCH($C57,$C$47:$C$50,0),MATCH(YEAR(BO$53),$D$46:$R$46,0))</f>
        <v>5.601559191628528E-2</v>
      </c>
      <c r="BP57" s="246">
        <f t="shared" si="33"/>
        <v>5.601559191628528E-2</v>
      </c>
      <c r="BQ57" s="246">
        <f t="shared" si="33"/>
        <v>5.601559191628528E-2</v>
      </c>
      <c r="BR57" s="246">
        <f t="shared" si="33"/>
        <v>5.601559191628528E-2</v>
      </c>
      <c r="BS57" s="246">
        <f t="shared" si="33"/>
        <v>5.601559191628528E-2</v>
      </c>
      <c r="BT57" s="246">
        <f t="shared" si="33"/>
        <v>5.601559191628528E-2</v>
      </c>
      <c r="BU57" s="246">
        <f t="shared" si="33"/>
        <v>5.601559191628528E-2</v>
      </c>
      <c r="BV57" s="246">
        <f t="shared" si="33"/>
        <v>5.5427156125965389E-2</v>
      </c>
      <c r="BW57" s="246">
        <f t="shared" si="33"/>
        <v>5.5427156125965389E-2</v>
      </c>
      <c r="BX57" s="246">
        <f t="shared" si="33"/>
        <v>5.5427156125965389E-2</v>
      </c>
      <c r="BY57" s="246">
        <f t="shared" si="33"/>
        <v>5.5427156125965389E-2</v>
      </c>
      <c r="BZ57" s="246">
        <f t="shared" si="33"/>
        <v>5.5427156125965389E-2</v>
      </c>
      <c r="CA57" s="246">
        <f t="shared" si="33"/>
        <v>5.5427156125965389E-2</v>
      </c>
      <c r="CB57" s="246">
        <f t="shared" si="33"/>
        <v>5.5427156125965389E-2</v>
      </c>
      <c r="CC57" s="246">
        <f t="shared" si="33"/>
        <v>5.5427156125965389E-2</v>
      </c>
      <c r="CD57" s="246">
        <f t="shared" si="33"/>
        <v>5.5427156125965389E-2</v>
      </c>
      <c r="CE57" s="246">
        <f t="shared" si="33"/>
        <v>5.5427156125965389E-2</v>
      </c>
      <c r="CF57" s="246">
        <f t="shared" si="33"/>
        <v>5.5427156125965389E-2</v>
      </c>
      <c r="CG57" s="246">
        <f t="shared" si="33"/>
        <v>5.5427156125965389E-2</v>
      </c>
      <c r="CH57" s="246">
        <f t="shared" si="33"/>
        <v>5.4243953224607649E-2</v>
      </c>
      <c r="CI57" s="246">
        <f t="shared" si="33"/>
        <v>5.4243953224607649E-2</v>
      </c>
      <c r="CJ57" s="246">
        <f t="shared" si="33"/>
        <v>5.4243953224607649E-2</v>
      </c>
      <c r="CK57" s="246">
        <f t="shared" si="33"/>
        <v>5.4243953224607649E-2</v>
      </c>
      <c r="CL57" s="246">
        <f t="shared" si="33"/>
        <v>5.4243953224607649E-2</v>
      </c>
      <c r="CM57" s="246">
        <f t="shared" si="33"/>
        <v>5.4243953224607649E-2</v>
      </c>
      <c r="CN57" s="246">
        <f t="shared" si="33"/>
        <v>5.4243953224607649E-2</v>
      </c>
      <c r="CO57" s="246">
        <f t="shared" si="33"/>
        <v>5.4243953224607649E-2</v>
      </c>
      <c r="CP57" s="246">
        <f t="shared" si="33"/>
        <v>5.4243953224607649E-2</v>
      </c>
      <c r="CQ57" s="246">
        <f t="shared" si="33"/>
        <v>5.4243953224607649E-2</v>
      </c>
      <c r="CR57" s="246">
        <f t="shared" si="33"/>
        <v>5.4243953224607649E-2</v>
      </c>
      <c r="CS57" s="246">
        <f t="shared" si="33"/>
        <v>5.4243953224607649E-2</v>
      </c>
      <c r="CT57" s="246">
        <f t="shared" si="33"/>
        <v>5.3276939627961852E-2</v>
      </c>
      <c r="CU57" s="246">
        <f t="shared" si="33"/>
        <v>5.3276939627961852E-2</v>
      </c>
      <c r="CV57" s="246">
        <f t="shared" si="33"/>
        <v>5.3276939627961852E-2</v>
      </c>
      <c r="CW57" s="246">
        <f t="shared" si="33"/>
        <v>5.3276939627961852E-2</v>
      </c>
      <c r="CX57" s="246">
        <f t="shared" si="33"/>
        <v>5.3276939627961852E-2</v>
      </c>
      <c r="CY57" s="246">
        <f t="shared" si="33"/>
        <v>5.3276939627961852E-2</v>
      </c>
      <c r="CZ57" s="246">
        <f t="shared" si="33"/>
        <v>5.3276939627961852E-2</v>
      </c>
      <c r="DA57" s="246">
        <f t="shared" si="33"/>
        <v>5.3276939627961852E-2</v>
      </c>
      <c r="DB57" s="246">
        <f t="shared" si="33"/>
        <v>5.3276939627961852E-2</v>
      </c>
      <c r="DC57" s="246">
        <f t="shared" si="33"/>
        <v>5.3276939627961852E-2</v>
      </c>
      <c r="DD57" s="246">
        <f t="shared" si="33"/>
        <v>5.3276939627961852E-2</v>
      </c>
      <c r="DE57" s="246">
        <f t="shared" si="33"/>
        <v>5.3276939627961852E-2</v>
      </c>
      <c r="DF57" s="246">
        <f t="shared" si="33"/>
        <v>5.2343800290360738E-2</v>
      </c>
      <c r="DG57" s="246">
        <f t="shared" si="33"/>
        <v>5.2343800290360738E-2</v>
      </c>
      <c r="DH57" s="246">
        <f t="shared" si="33"/>
        <v>5.2343800290360738E-2</v>
      </c>
      <c r="DI57" s="246">
        <f t="shared" si="33"/>
        <v>5.2343800290360738E-2</v>
      </c>
      <c r="DJ57" s="246">
        <f t="shared" si="33"/>
        <v>5.2343800290360738E-2</v>
      </c>
      <c r="DK57" s="246">
        <f t="shared" si="33"/>
        <v>5.2343800290360738E-2</v>
      </c>
      <c r="DL57" s="246">
        <f t="shared" si="33"/>
        <v>5.2343800290360738E-2</v>
      </c>
      <c r="DM57" s="246">
        <f t="shared" si="33"/>
        <v>5.2343800290360738E-2</v>
      </c>
      <c r="DN57" s="246">
        <f t="shared" si="33"/>
        <v>5.2343800290360738E-2</v>
      </c>
      <c r="DO57" s="246">
        <f t="shared" si="33"/>
        <v>5.2343800290360738E-2</v>
      </c>
      <c r="DP57" s="246">
        <f t="shared" si="33"/>
        <v>5.2343800290360738E-2</v>
      </c>
      <c r="DQ57" s="246">
        <f t="shared" si="33"/>
        <v>5.2343800290360738E-2</v>
      </c>
      <c r="DR57" s="246">
        <f t="shared" si="33"/>
        <v>5.1442785939108553E-2</v>
      </c>
      <c r="DS57" s="246">
        <f t="shared" si="33"/>
        <v>5.1442785939108553E-2</v>
      </c>
      <c r="DT57" s="246">
        <f t="shared" si="33"/>
        <v>5.1442785939108553E-2</v>
      </c>
      <c r="DU57" s="246">
        <f t="shared" si="33"/>
        <v>5.1442785939108553E-2</v>
      </c>
      <c r="DV57" s="246">
        <f t="shared" si="33"/>
        <v>5.1442785939108553E-2</v>
      </c>
      <c r="DW57" s="246">
        <f t="shared" si="33"/>
        <v>5.1442785939108553E-2</v>
      </c>
      <c r="DX57" s="246">
        <f t="shared" si="33"/>
        <v>5.1442785939108553E-2</v>
      </c>
      <c r="DY57" s="246">
        <f t="shared" si="33"/>
        <v>5.1442785939108553E-2</v>
      </c>
      <c r="DZ57" s="246">
        <f t="shared" si="33"/>
        <v>5.1442785939108553E-2</v>
      </c>
      <c r="EA57" s="246">
        <f t="shared" ref="EA57" si="36">EA34/INDEX($D$47:$R$50,MATCH($C57,$C$47:$C$50,0),MATCH(YEAR(EA$53),$D$46:$R$46,0))</f>
        <v>5.1442785939108553E-2</v>
      </c>
      <c r="EB57" s="246">
        <f t="shared" si="34"/>
        <v>5.1442785939108553E-2</v>
      </c>
      <c r="EC57" s="246">
        <f t="shared" si="34"/>
        <v>5.1442785939108553E-2</v>
      </c>
      <c r="ED57" s="246">
        <f t="shared" si="34"/>
        <v>5.0572265707016464E-2</v>
      </c>
      <c r="EE57" s="246">
        <f t="shared" si="34"/>
        <v>5.0572265707016464E-2</v>
      </c>
      <c r="EF57" s="246">
        <f t="shared" si="34"/>
        <v>5.0572265707016464E-2</v>
      </c>
      <c r="EG57" s="246">
        <f t="shared" si="34"/>
        <v>5.0572265707016464E-2</v>
      </c>
      <c r="EH57" s="246">
        <f t="shared" si="34"/>
        <v>5.0572265707016464E-2</v>
      </c>
      <c r="EI57" s="246">
        <f t="shared" si="34"/>
        <v>5.0572265707016464E-2</v>
      </c>
      <c r="EJ57" s="246">
        <f t="shared" si="34"/>
        <v>5.0572265707016464E-2</v>
      </c>
      <c r="EK57" s="246">
        <f t="shared" si="34"/>
        <v>5.0572265707016464E-2</v>
      </c>
      <c r="EL57" s="246">
        <f t="shared" si="34"/>
        <v>5.0572265707016464E-2</v>
      </c>
      <c r="EM57" s="246">
        <f t="shared" si="34"/>
        <v>5.0572265707016464E-2</v>
      </c>
      <c r="EN57" s="246">
        <f t="shared" si="34"/>
        <v>5.0572265707016464E-2</v>
      </c>
      <c r="EO57" s="165">
        <f t="shared" si="34"/>
        <v>5.0572265707016464E-2</v>
      </c>
    </row>
    <row r="59" spans="2:145" ht="15.75" thickBot="1">
      <c r="B59" s="175" t="s">
        <v>278</v>
      </c>
    </row>
    <row r="60" spans="2:145">
      <c r="B60" s="402"/>
      <c r="C60" s="403"/>
      <c r="D60" s="403" t="s">
        <v>279</v>
      </c>
      <c r="E60" s="403"/>
      <c r="F60" s="403" t="s">
        <v>280</v>
      </c>
      <c r="G60" s="404"/>
    </row>
    <row r="61" spans="2:145" ht="15.75" thickBot="1">
      <c r="B61" s="42" t="s">
        <v>259</v>
      </c>
      <c r="C61" s="247" t="s">
        <v>270</v>
      </c>
      <c r="D61" s="43" t="s">
        <v>281</v>
      </c>
      <c r="E61" s="43" t="s">
        <v>282</v>
      </c>
      <c r="F61" s="43" t="s">
        <v>281</v>
      </c>
      <c r="G61" s="44" t="s">
        <v>282</v>
      </c>
    </row>
    <row r="62" spans="2:145">
      <c r="B62" s="243" t="s">
        <v>261</v>
      </c>
      <c r="C62" s="155" t="s">
        <v>172</v>
      </c>
      <c r="D62" s="155">
        <f>CS31</f>
        <v>39495.167583643975</v>
      </c>
      <c r="E62" s="100">
        <v>0</v>
      </c>
      <c r="F62" s="248">
        <f>BO54-DW54</f>
        <v>5.5143647020674119E-2</v>
      </c>
      <c r="G62" s="101">
        <v>0</v>
      </c>
    </row>
    <row r="63" spans="2:145">
      <c r="B63" s="236" t="s">
        <v>261</v>
      </c>
      <c r="C63" s="79" t="s">
        <v>271</v>
      </c>
      <c r="D63" s="79">
        <f>CS32</f>
        <v>42657.757545593799</v>
      </c>
      <c r="E63" s="38">
        <v>0</v>
      </c>
      <c r="F63" s="249">
        <f>BO55-DW55</f>
        <v>3.38516625221644E-2</v>
      </c>
      <c r="G63" s="102">
        <v>0</v>
      </c>
    </row>
    <row r="64" spans="2:145" ht="15.75" thickBot="1">
      <c r="B64" s="237" t="s">
        <v>283</v>
      </c>
      <c r="C64" s="81" t="s">
        <v>284</v>
      </c>
      <c r="D64" s="95">
        <v>0</v>
      </c>
      <c r="E64" s="95">
        <v>0</v>
      </c>
      <c r="F64" s="95">
        <v>0</v>
      </c>
      <c r="G64" s="103">
        <v>0</v>
      </c>
    </row>
  </sheetData>
  <mergeCells count="5">
    <mergeCell ref="B6:B7"/>
    <mergeCell ref="B12:B13"/>
    <mergeCell ref="B16:C16"/>
    <mergeCell ref="B19:B20"/>
    <mergeCell ref="B25:B26"/>
  </mergeCells>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sheetPr>
  <dimension ref="B1:T129"/>
  <sheetViews>
    <sheetView zoomScale="70" zoomScaleNormal="70" zoomScalePageLayoutView="70" workbookViewId="0">
      <selection activeCell="A10" sqref="A10:XFD11"/>
    </sheetView>
  </sheetViews>
  <sheetFormatPr defaultColWidth="9.140625" defaultRowHeight="15"/>
  <cols>
    <col min="1" max="1" width="3.42578125" style="1" customWidth="1"/>
    <col min="2" max="2" width="14.7109375" style="1" customWidth="1"/>
    <col min="3" max="8" width="18.42578125" style="1" customWidth="1"/>
    <col min="9" max="16384" width="9.140625" style="1"/>
  </cols>
  <sheetData>
    <row r="1" spans="2:17" ht="15.75" thickBot="1"/>
    <row r="2" spans="2:17">
      <c r="B2" s="495" t="s">
        <v>90</v>
      </c>
      <c r="C2" s="496"/>
      <c r="D2" s="496"/>
      <c r="E2" s="496"/>
      <c r="F2" s="496"/>
      <c r="G2" s="496"/>
      <c r="H2" s="497"/>
    </row>
    <row r="3" spans="2:17" ht="30.75" thickBot="1">
      <c r="B3" s="40" t="s">
        <v>135</v>
      </c>
      <c r="C3" s="72" t="s">
        <v>86</v>
      </c>
      <c r="D3" s="72" t="s">
        <v>85</v>
      </c>
      <c r="E3" s="72" t="s">
        <v>87</v>
      </c>
      <c r="F3" s="72" t="s">
        <v>84</v>
      </c>
      <c r="G3" s="72" t="s">
        <v>88</v>
      </c>
      <c r="H3" s="73" t="s">
        <v>89</v>
      </c>
    </row>
    <row r="4" spans="2:17">
      <c r="B4" s="385" t="s">
        <v>82</v>
      </c>
      <c r="C4" s="386">
        <f>SUM(I_MeterChurnByReason!D16:I16,I_MeterChurnByReason!J15:O15)</f>
        <v>2407</v>
      </c>
      <c r="D4" s="386">
        <f>SUM(I_MeterChurnByReason!D23:I23,I_MeterChurnByReason!J22:O22)</f>
        <v>3415</v>
      </c>
      <c r="E4" s="394">
        <f>(B125-C125)/AVERAGE(Summary!$D$23:$F$23)</f>
        <v>8720.562093139888</v>
      </c>
      <c r="F4" s="386">
        <f>SUM(I_MeterChurnByReason!M86:O86,I_MeterChurnByReason!E86:G86,I_MeterChurnByReason!D87,I_MeterChurnByReason!H87:L87)</f>
        <v>12463</v>
      </c>
      <c r="G4" s="386">
        <f>SUM(I_MeterChurnByReason!C102:H102,I_MeterChurnByReason!I101:N101)</f>
        <v>137</v>
      </c>
      <c r="H4" s="387">
        <f>SUM(I_MeterChurnByReason!I113:N113,I_MeterChurnByReason!C114:H114)</f>
        <v>15242</v>
      </c>
    </row>
    <row r="5" spans="2:17">
      <c r="B5" s="388" t="s">
        <v>72</v>
      </c>
      <c r="C5" s="389">
        <f>SUM(I_MeterChurnByReason!D17:I17,I_MeterChurnByReason!J16:O16)</f>
        <v>1542</v>
      </c>
      <c r="D5" s="389">
        <f>SUM(I_MeterChurnByReason!D24:I24,I_MeterChurnByReason!J23:O23)</f>
        <v>3717</v>
      </c>
      <c r="E5" s="395">
        <f>(B126-C126)/AVERAGE(Summary!$D$23:$F$23)</f>
        <v>5140.2859358577916</v>
      </c>
      <c r="F5" s="389">
        <f>SUM(I_MeterChurnByReason!M87:O87,I_MeterChurnByReason!E87:G87,I_MeterChurnByReason!D88,I_MeterChurnByReason!H88:L88)</f>
        <v>529</v>
      </c>
      <c r="G5" s="389">
        <f>SUM(I_MeterChurnByReason!C103:H103,I_MeterChurnByReason!I102:N102)</f>
        <v>74</v>
      </c>
      <c r="H5" s="390">
        <f>SUM(I_MeterChurnByReason!I114:N114,I_MeterChurnByReason!C115:H115)</f>
        <v>25287</v>
      </c>
    </row>
    <row r="6" spans="2:17">
      <c r="B6" s="388" t="s">
        <v>73</v>
      </c>
      <c r="C6" s="389">
        <f>SUM(I_MeterChurnByReason!D18:I18,I_MeterChurnByReason!J17:O17)</f>
        <v>1646</v>
      </c>
      <c r="D6" s="389">
        <f>SUM(I_MeterChurnByReason!D25:I25,I_MeterChurnByReason!J24:O24)</f>
        <v>3878</v>
      </c>
      <c r="E6" s="395">
        <f>(B127-C127)/AVERAGE(Summary!$D$23:$F$23)</f>
        <v>9493.4991599441564</v>
      </c>
      <c r="F6" s="389">
        <f>SUM(I_MeterChurnByReason!M88:O88,I_MeterChurnByReason!E88:G88,I_MeterChurnByReason!D89,I_MeterChurnByReason!H89:L89)</f>
        <v>4204</v>
      </c>
      <c r="G6" s="389">
        <f>SUM(I_MeterChurnByReason!C104:H104,I_MeterChurnByReason!I103:N103)</f>
        <v>109</v>
      </c>
      <c r="H6" s="390">
        <f>SUM(I_MeterChurnByReason!I115:N115,I_MeterChurnByReason!C116:H116)</f>
        <v>29320</v>
      </c>
    </row>
    <row r="7" spans="2:17">
      <c r="B7" s="388" t="s">
        <v>74</v>
      </c>
      <c r="C7" s="389">
        <f>SUM(I_MeterChurnByReason!D19:I19,I_MeterChurnByReason!J18:O18)</f>
        <v>1767</v>
      </c>
      <c r="D7" s="389">
        <f>SUM(I_MeterChurnByReason!D26:I26,I_MeterChurnByReason!J25:O25)</f>
        <v>4844</v>
      </c>
      <c r="E7" s="395">
        <f>(B128-C128)/AVERAGE(Summary!$D$23:$F$23)</f>
        <v>5625.4212711306973</v>
      </c>
      <c r="F7" s="389">
        <f>SUM(I_MeterChurnByReason!M89:O89,I_MeterChurnByReason!E89:G89,I_MeterChurnByReason!D90,I_MeterChurnByReason!H90:L90)</f>
        <v>14160</v>
      </c>
      <c r="G7" s="389">
        <f>SUM(I_MeterChurnByReason!C105:H105,I_MeterChurnByReason!I104:N104)</f>
        <v>1517</v>
      </c>
      <c r="H7" s="390">
        <f>SUM(I_MeterChurnByReason!I116:N116,I_MeterChurnByReason!C117:H117)</f>
        <v>27191</v>
      </c>
    </row>
    <row r="8" spans="2:17" ht="15.75" thickBot="1">
      <c r="B8" s="391" t="s">
        <v>75</v>
      </c>
      <c r="C8" s="392">
        <f>SUM(I_MeterChurnByReason!D20:I20,I_MeterChurnByReason!J19:O19)</f>
        <v>1092</v>
      </c>
      <c r="D8" s="392">
        <f>SUM(I_MeterChurnByReason!D27:I27,I_MeterChurnByReason!J26:O26)</f>
        <v>3595</v>
      </c>
      <c r="E8" s="396">
        <f>(B129-C129)/AVERAGE(Summary!$D$23:$F$23)</f>
        <v>5175.3423353763465</v>
      </c>
      <c r="F8" s="392">
        <f>SUM(I_MeterChurnByReason!M90:O90,I_MeterChurnByReason!E90:G90,I_MeterChurnByReason!D91,I_MeterChurnByReason!H91:L91)</f>
        <v>5714</v>
      </c>
      <c r="G8" s="392">
        <f>SUM(I_MeterChurnByReason!C106:H106,I_MeterChurnByReason!I105:N105)</f>
        <v>504</v>
      </c>
      <c r="H8" s="393">
        <f>SUM(I_MeterChurnByReason!I117:N117,I_MeterChurnByReason!C118:H118)</f>
        <v>26190</v>
      </c>
    </row>
    <row r="10" spans="2:17" ht="15.75" thickBot="1"/>
    <row r="11" spans="2:17">
      <c r="B11" s="495" t="s">
        <v>0</v>
      </c>
      <c r="C11" s="496"/>
      <c r="D11" s="496"/>
      <c r="E11" s="496"/>
      <c r="F11" s="496"/>
      <c r="G11" s="496"/>
      <c r="H11" s="496"/>
      <c r="I11" s="496"/>
      <c r="J11" s="496"/>
      <c r="K11" s="496"/>
      <c r="L11" s="496"/>
      <c r="M11" s="496"/>
      <c r="N11" s="496"/>
      <c r="O11" s="496"/>
      <c r="P11" s="496"/>
      <c r="Q11" s="497"/>
    </row>
    <row r="12" spans="2:17" ht="15.75" thickBot="1">
      <c r="B12" s="42"/>
      <c r="C12" s="43" t="s">
        <v>1</v>
      </c>
      <c r="D12" s="43" t="s">
        <v>2</v>
      </c>
      <c r="E12" s="43"/>
      <c r="F12" s="43"/>
      <c r="G12" s="43"/>
      <c r="H12" s="43"/>
      <c r="I12" s="43"/>
      <c r="J12" s="43"/>
      <c r="K12" s="43"/>
      <c r="L12" s="43"/>
      <c r="M12" s="43"/>
      <c r="N12" s="43"/>
      <c r="O12" s="43"/>
      <c r="P12" s="43"/>
      <c r="Q12" s="44"/>
    </row>
    <row r="13" spans="2:17">
      <c r="B13" s="99" t="s">
        <v>3</v>
      </c>
      <c r="C13" s="100" t="s">
        <v>4</v>
      </c>
      <c r="D13" s="100">
        <v>1</v>
      </c>
      <c r="E13" s="100">
        <v>2</v>
      </c>
      <c r="F13" s="100">
        <v>3</v>
      </c>
      <c r="G13" s="100">
        <v>4</v>
      </c>
      <c r="H13" s="100">
        <v>5</v>
      </c>
      <c r="I13" s="100">
        <v>6</v>
      </c>
      <c r="J13" s="100">
        <v>7</v>
      </c>
      <c r="K13" s="100">
        <v>8</v>
      </c>
      <c r="L13" s="100">
        <v>9</v>
      </c>
      <c r="M13" s="100">
        <v>10</v>
      </c>
      <c r="N13" s="100">
        <v>11</v>
      </c>
      <c r="O13" s="100">
        <v>12</v>
      </c>
      <c r="P13" s="100" t="s">
        <v>5</v>
      </c>
      <c r="Q13" s="101" t="s">
        <v>6</v>
      </c>
    </row>
    <row r="14" spans="2:17">
      <c r="B14" s="75" t="s">
        <v>7</v>
      </c>
      <c r="C14" s="38" t="s">
        <v>8</v>
      </c>
      <c r="D14" s="38">
        <v>384</v>
      </c>
      <c r="E14" s="38">
        <v>311</v>
      </c>
      <c r="F14" s="38">
        <v>486</v>
      </c>
      <c r="G14" s="38">
        <v>437</v>
      </c>
      <c r="H14" s="38">
        <v>761</v>
      </c>
      <c r="I14" s="38">
        <v>1148</v>
      </c>
      <c r="J14" s="38">
        <v>1747</v>
      </c>
      <c r="K14" s="38">
        <v>1273</v>
      </c>
      <c r="L14" s="38">
        <v>771</v>
      </c>
      <c r="M14" s="38">
        <v>590</v>
      </c>
      <c r="N14" s="38">
        <v>486</v>
      </c>
      <c r="O14" s="38">
        <v>361</v>
      </c>
      <c r="P14" s="38"/>
      <c r="Q14" s="102">
        <v>8755</v>
      </c>
    </row>
    <row r="15" spans="2:17">
      <c r="B15" s="75"/>
      <c r="C15" s="38">
        <v>2012</v>
      </c>
      <c r="D15" s="38"/>
      <c r="E15" s="38"/>
      <c r="F15" s="38"/>
      <c r="G15" s="38"/>
      <c r="H15" s="38"/>
      <c r="I15" s="38"/>
      <c r="J15" s="38">
        <v>429</v>
      </c>
      <c r="K15" s="38">
        <v>346</v>
      </c>
      <c r="L15" s="38">
        <v>271</v>
      </c>
      <c r="M15" s="38">
        <v>223</v>
      </c>
      <c r="N15" s="38">
        <v>211</v>
      </c>
      <c r="O15" s="38">
        <v>132</v>
      </c>
      <c r="P15" s="38"/>
      <c r="Q15" s="102">
        <v>1612</v>
      </c>
    </row>
    <row r="16" spans="2:17">
      <c r="B16" s="75"/>
      <c r="C16" s="38">
        <v>2013</v>
      </c>
      <c r="D16" s="38">
        <v>81</v>
      </c>
      <c r="E16" s="38">
        <v>72</v>
      </c>
      <c r="F16" s="38">
        <v>81</v>
      </c>
      <c r="G16" s="38">
        <v>109</v>
      </c>
      <c r="H16" s="38">
        <v>219</v>
      </c>
      <c r="I16" s="38">
        <v>233</v>
      </c>
      <c r="J16" s="38">
        <v>288</v>
      </c>
      <c r="K16" s="38">
        <v>186</v>
      </c>
      <c r="L16" s="38">
        <v>139</v>
      </c>
      <c r="M16" s="38">
        <v>109</v>
      </c>
      <c r="N16" s="38">
        <v>73</v>
      </c>
      <c r="O16" s="38">
        <v>58</v>
      </c>
      <c r="P16" s="38"/>
      <c r="Q16" s="102">
        <v>1648</v>
      </c>
    </row>
    <row r="17" spans="2:17">
      <c r="B17" s="75"/>
      <c r="C17" s="38">
        <v>2014</v>
      </c>
      <c r="D17" s="38">
        <v>78</v>
      </c>
      <c r="E17" s="38">
        <v>69</v>
      </c>
      <c r="F17" s="38">
        <v>67</v>
      </c>
      <c r="G17" s="38">
        <v>103</v>
      </c>
      <c r="H17" s="38">
        <v>144</v>
      </c>
      <c r="I17" s="38">
        <v>228</v>
      </c>
      <c r="J17" s="38">
        <v>323</v>
      </c>
      <c r="K17" s="38">
        <v>237</v>
      </c>
      <c r="L17" s="38">
        <v>137</v>
      </c>
      <c r="M17" s="38">
        <v>97</v>
      </c>
      <c r="N17" s="38">
        <v>83</v>
      </c>
      <c r="O17" s="38">
        <v>72</v>
      </c>
      <c r="P17" s="38"/>
      <c r="Q17" s="102">
        <v>1638</v>
      </c>
    </row>
    <row r="18" spans="2:17">
      <c r="B18" s="75"/>
      <c r="C18" s="38">
        <v>2015</v>
      </c>
      <c r="D18" s="38">
        <v>47</v>
      </c>
      <c r="E18" s="38">
        <v>63</v>
      </c>
      <c r="F18" s="38">
        <v>70</v>
      </c>
      <c r="G18" s="38">
        <v>100</v>
      </c>
      <c r="H18" s="38">
        <v>145</v>
      </c>
      <c r="I18" s="38">
        <v>272</v>
      </c>
      <c r="J18" s="38">
        <v>329</v>
      </c>
      <c r="K18" s="38">
        <v>219</v>
      </c>
      <c r="L18" s="38">
        <v>139</v>
      </c>
      <c r="M18" s="38">
        <v>70</v>
      </c>
      <c r="N18" s="38">
        <v>57</v>
      </c>
      <c r="O18" s="38">
        <v>58</v>
      </c>
      <c r="P18" s="38"/>
      <c r="Q18" s="102">
        <v>1569</v>
      </c>
    </row>
    <row r="19" spans="2:17">
      <c r="B19" s="75"/>
      <c r="C19" s="38">
        <v>2016</v>
      </c>
      <c r="D19" s="38">
        <v>145</v>
      </c>
      <c r="E19" s="38">
        <v>77</v>
      </c>
      <c r="F19" s="38">
        <v>226</v>
      </c>
      <c r="G19" s="38">
        <v>67</v>
      </c>
      <c r="H19" s="38">
        <v>142</v>
      </c>
      <c r="I19" s="38">
        <v>238</v>
      </c>
      <c r="J19" s="38">
        <v>199</v>
      </c>
      <c r="K19" s="38">
        <v>163</v>
      </c>
      <c r="L19" s="38">
        <v>85</v>
      </c>
      <c r="M19" s="38">
        <v>91</v>
      </c>
      <c r="N19" s="38">
        <v>62</v>
      </c>
      <c r="O19" s="38">
        <v>41</v>
      </c>
      <c r="P19" s="38"/>
      <c r="Q19" s="102">
        <v>1536</v>
      </c>
    </row>
    <row r="20" spans="2:17">
      <c r="B20" s="75"/>
      <c r="C20" s="38">
        <v>2017</v>
      </c>
      <c r="D20" s="38">
        <v>33</v>
      </c>
      <c r="E20" s="38">
        <v>30</v>
      </c>
      <c r="F20" s="38">
        <v>42</v>
      </c>
      <c r="G20" s="38">
        <v>58</v>
      </c>
      <c r="H20" s="38">
        <v>111</v>
      </c>
      <c r="I20" s="38">
        <v>177</v>
      </c>
      <c r="J20" s="38">
        <v>179</v>
      </c>
      <c r="K20" s="38">
        <v>122</v>
      </c>
      <c r="L20" s="38"/>
      <c r="M20" s="38"/>
      <c r="N20" s="38"/>
      <c r="O20" s="38"/>
      <c r="P20" s="38"/>
      <c r="Q20" s="102">
        <v>752</v>
      </c>
    </row>
    <row r="21" spans="2:17">
      <c r="B21" s="75" t="s">
        <v>9</v>
      </c>
      <c r="C21" s="38" t="s">
        <v>10</v>
      </c>
      <c r="D21" s="38">
        <v>1838</v>
      </c>
      <c r="E21" s="38">
        <v>1809</v>
      </c>
      <c r="F21" s="38">
        <v>1851</v>
      </c>
      <c r="G21" s="38">
        <v>1899</v>
      </c>
      <c r="H21" s="38">
        <v>1763</v>
      </c>
      <c r="I21" s="38">
        <v>1397</v>
      </c>
      <c r="J21" s="38">
        <v>1813</v>
      </c>
      <c r="K21" s="38">
        <v>1907</v>
      </c>
      <c r="L21" s="38">
        <v>1306</v>
      </c>
      <c r="M21" s="38">
        <v>1386</v>
      </c>
      <c r="N21" s="38">
        <v>1526</v>
      </c>
      <c r="O21" s="38">
        <v>1553</v>
      </c>
      <c r="P21" s="38"/>
      <c r="Q21" s="102">
        <v>20048</v>
      </c>
    </row>
    <row r="22" spans="2:17">
      <c r="B22" s="75"/>
      <c r="C22" s="38">
        <v>2012</v>
      </c>
      <c r="D22" s="38"/>
      <c r="E22" s="38"/>
      <c r="F22" s="38"/>
      <c r="G22" s="38"/>
      <c r="H22" s="38"/>
      <c r="I22" s="38"/>
      <c r="J22" s="38">
        <v>293</v>
      </c>
      <c r="K22" s="38">
        <v>381</v>
      </c>
      <c r="L22" s="38">
        <v>273</v>
      </c>
      <c r="M22" s="38">
        <v>271</v>
      </c>
      <c r="N22" s="38">
        <v>304</v>
      </c>
      <c r="O22" s="38">
        <v>197</v>
      </c>
      <c r="P22" s="38"/>
      <c r="Q22" s="102">
        <v>1719</v>
      </c>
    </row>
    <row r="23" spans="2:17">
      <c r="B23" s="75"/>
      <c r="C23" s="38">
        <v>2013</v>
      </c>
      <c r="D23" s="38">
        <v>348</v>
      </c>
      <c r="E23" s="38">
        <v>223</v>
      </c>
      <c r="F23" s="38">
        <v>361</v>
      </c>
      <c r="G23" s="38">
        <v>285</v>
      </c>
      <c r="H23" s="38">
        <v>281</v>
      </c>
      <c r="I23" s="38">
        <v>198</v>
      </c>
      <c r="J23" s="38">
        <v>326</v>
      </c>
      <c r="K23" s="38">
        <v>243</v>
      </c>
      <c r="L23" s="38">
        <v>242</v>
      </c>
      <c r="M23" s="38">
        <v>299</v>
      </c>
      <c r="N23" s="38">
        <v>324</v>
      </c>
      <c r="O23" s="38">
        <v>315</v>
      </c>
      <c r="P23" s="38"/>
      <c r="Q23" s="102">
        <v>3445</v>
      </c>
    </row>
    <row r="24" spans="2:17">
      <c r="B24" s="75"/>
      <c r="C24" s="38">
        <v>2014</v>
      </c>
      <c r="D24" s="38">
        <v>349</v>
      </c>
      <c r="E24" s="38">
        <v>262</v>
      </c>
      <c r="F24" s="38">
        <v>270</v>
      </c>
      <c r="G24" s="38">
        <v>459</v>
      </c>
      <c r="H24" s="38">
        <v>406</v>
      </c>
      <c r="I24" s="38">
        <v>222</v>
      </c>
      <c r="J24" s="38">
        <v>280</v>
      </c>
      <c r="K24" s="38">
        <v>257</v>
      </c>
      <c r="L24" s="38">
        <v>236</v>
      </c>
      <c r="M24" s="38">
        <v>215</v>
      </c>
      <c r="N24" s="38">
        <v>307</v>
      </c>
      <c r="O24" s="38">
        <v>383</v>
      </c>
      <c r="P24" s="38"/>
      <c r="Q24" s="102">
        <v>3646</v>
      </c>
    </row>
    <row r="25" spans="2:17">
      <c r="B25" s="75"/>
      <c r="C25" s="38">
        <v>2015</v>
      </c>
      <c r="D25" s="38">
        <v>344</v>
      </c>
      <c r="E25" s="38">
        <v>412</v>
      </c>
      <c r="F25" s="38">
        <v>392</v>
      </c>
      <c r="G25" s="38">
        <v>419</v>
      </c>
      <c r="H25" s="38">
        <v>308</v>
      </c>
      <c r="I25" s="38">
        <v>325</v>
      </c>
      <c r="J25" s="38">
        <v>372</v>
      </c>
      <c r="K25" s="38">
        <v>406</v>
      </c>
      <c r="L25" s="38">
        <v>287</v>
      </c>
      <c r="M25" s="38">
        <v>333</v>
      </c>
      <c r="N25" s="38">
        <v>279</v>
      </c>
      <c r="O25" s="38">
        <v>370</v>
      </c>
      <c r="P25" s="38"/>
      <c r="Q25" s="102">
        <v>4247</v>
      </c>
    </row>
    <row r="26" spans="2:17">
      <c r="B26" s="75"/>
      <c r="C26" s="38">
        <v>2016</v>
      </c>
      <c r="D26" s="38">
        <v>513</v>
      </c>
      <c r="E26" s="38">
        <v>595</v>
      </c>
      <c r="F26" s="38">
        <v>483</v>
      </c>
      <c r="G26" s="38">
        <v>427</v>
      </c>
      <c r="H26" s="38">
        <v>413</v>
      </c>
      <c r="I26" s="38">
        <v>366</v>
      </c>
      <c r="J26" s="38">
        <v>262</v>
      </c>
      <c r="K26" s="38">
        <v>301</v>
      </c>
      <c r="L26" s="38">
        <v>268</v>
      </c>
      <c r="M26" s="38">
        <v>268</v>
      </c>
      <c r="N26" s="38">
        <v>312</v>
      </c>
      <c r="O26" s="38">
        <v>288</v>
      </c>
      <c r="P26" s="38"/>
      <c r="Q26" s="102">
        <v>4496</v>
      </c>
    </row>
    <row r="27" spans="2:17">
      <c r="B27" s="75"/>
      <c r="C27" s="38">
        <v>2017</v>
      </c>
      <c r="D27" s="38">
        <v>284</v>
      </c>
      <c r="E27" s="38">
        <v>317</v>
      </c>
      <c r="F27" s="38">
        <v>345</v>
      </c>
      <c r="G27" s="38">
        <v>309</v>
      </c>
      <c r="H27" s="38">
        <v>355</v>
      </c>
      <c r="I27" s="38">
        <v>286</v>
      </c>
      <c r="J27" s="38">
        <v>280</v>
      </c>
      <c r="K27" s="38">
        <v>319</v>
      </c>
      <c r="L27" s="38"/>
      <c r="M27" s="38"/>
      <c r="N27" s="38"/>
      <c r="O27" s="38"/>
      <c r="P27" s="38"/>
      <c r="Q27" s="102">
        <v>2495</v>
      </c>
    </row>
    <row r="28" spans="2:17">
      <c r="B28" s="75"/>
      <c r="C28" s="38" t="s">
        <v>5</v>
      </c>
      <c r="D28" s="38"/>
      <c r="E28" s="38"/>
      <c r="F28" s="38"/>
      <c r="G28" s="38"/>
      <c r="H28" s="38"/>
      <c r="I28" s="38"/>
      <c r="J28" s="38"/>
      <c r="K28" s="38"/>
      <c r="L28" s="38"/>
      <c r="M28" s="38"/>
      <c r="N28" s="38"/>
      <c r="O28" s="38"/>
      <c r="P28" s="38"/>
      <c r="Q28" s="102"/>
    </row>
    <row r="29" spans="2:17">
      <c r="B29" s="75"/>
      <c r="C29" s="38" t="s">
        <v>5</v>
      </c>
      <c r="D29" s="38"/>
      <c r="E29" s="38"/>
      <c r="F29" s="38"/>
      <c r="G29" s="38"/>
      <c r="H29" s="38"/>
      <c r="I29" s="38"/>
      <c r="J29" s="38"/>
      <c r="K29" s="38"/>
      <c r="L29" s="38"/>
      <c r="M29" s="38"/>
      <c r="N29" s="38"/>
      <c r="O29" s="38"/>
      <c r="P29" s="38"/>
      <c r="Q29" s="102"/>
    </row>
    <row r="30" spans="2:17" ht="15.75" thickBot="1">
      <c r="B30" s="76"/>
      <c r="C30" s="95" t="s">
        <v>6</v>
      </c>
      <c r="D30" s="95">
        <v>2222</v>
      </c>
      <c r="E30" s="95">
        <v>2120</v>
      </c>
      <c r="F30" s="95">
        <v>2337</v>
      </c>
      <c r="G30" s="95">
        <v>2336</v>
      </c>
      <c r="H30" s="95">
        <v>2524</v>
      </c>
      <c r="I30" s="95">
        <v>2545</v>
      </c>
      <c r="J30" s="95">
        <v>3560</v>
      </c>
      <c r="K30" s="95">
        <v>3180</v>
      </c>
      <c r="L30" s="95">
        <v>2077</v>
      </c>
      <c r="M30" s="95">
        <v>1976</v>
      </c>
      <c r="N30" s="95">
        <v>2012</v>
      </c>
      <c r="O30" s="95">
        <v>1914</v>
      </c>
      <c r="P30" s="95"/>
      <c r="Q30" s="103">
        <v>28803</v>
      </c>
    </row>
    <row r="31" spans="2:17" ht="18.75" customHeight="1"/>
    <row r="32" spans="2:17" ht="15.75" thickBot="1"/>
    <row r="33" spans="2:19">
      <c r="B33" s="495" t="s">
        <v>11</v>
      </c>
      <c r="C33" s="496"/>
      <c r="D33" s="496"/>
      <c r="E33" s="496"/>
      <c r="F33" s="496"/>
      <c r="G33" s="496"/>
      <c r="H33" s="496"/>
      <c r="I33" s="496"/>
      <c r="J33" s="496"/>
      <c r="K33" s="496"/>
      <c r="L33" s="496"/>
      <c r="M33" s="496"/>
      <c r="N33" s="496"/>
      <c r="O33" s="496"/>
      <c r="P33" s="497"/>
    </row>
    <row r="34" spans="2:19" ht="15.75" thickBot="1">
      <c r="B34" s="42" t="s">
        <v>13</v>
      </c>
      <c r="C34" s="43">
        <v>1</v>
      </c>
      <c r="D34" s="43">
        <v>2</v>
      </c>
      <c r="E34" s="43">
        <v>3</v>
      </c>
      <c r="F34" s="43">
        <v>4</v>
      </c>
      <c r="G34" s="43">
        <v>5</v>
      </c>
      <c r="H34" s="43">
        <v>6</v>
      </c>
      <c r="I34" s="43">
        <v>7</v>
      </c>
      <c r="J34" s="43">
        <v>8</v>
      </c>
      <c r="K34" s="43">
        <v>9</v>
      </c>
      <c r="L34" s="43">
        <v>10</v>
      </c>
      <c r="M34" s="43">
        <v>11</v>
      </c>
      <c r="N34" s="43">
        <v>12</v>
      </c>
      <c r="O34" s="43" t="s">
        <v>5</v>
      </c>
      <c r="P34" s="44" t="s">
        <v>6</v>
      </c>
    </row>
    <row r="35" spans="2:19">
      <c r="B35" s="99">
        <v>2012</v>
      </c>
      <c r="C35" s="155">
        <v>703</v>
      </c>
      <c r="D35" s="155">
        <v>1084</v>
      </c>
      <c r="E35" s="155">
        <v>1399</v>
      </c>
      <c r="F35" s="155">
        <v>1568</v>
      </c>
      <c r="G35" s="155">
        <v>2530</v>
      </c>
      <c r="H35" s="155">
        <v>3161</v>
      </c>
      <c r="I35" s="155">
        <v>2473</v>
      </c>
      <c r="J35" s="155">
        <v>2147</v>
      </c>
      <c r="K35" s="155">
        <v>1294</v>
      </c>
      <c r="L35" s="155">
        <v>1087</v>
      </c>
      <c r="M35" s="155">
        <v>1314</v>
      </c>
      <c r="N35" s="155">
        <v>1613</v>
      </c>
      <c r="O35" s="155"/>
      <c r="P35" s="156">
        <v>20373</v>
      </c>
      <c r="Q35" s="37"/>
      <c r="R35" s="37"/>
      <c r="S35" s="37"/>
    </row>
    <row r="36" spans="2:19">
      <c r="B36" s="75" t="s">
        <v>14</v>
      </c>
      <c r="C36" s="79">
        <v>36</v>
      </c>
      <c r="D36" s="79">
        <v>84</v>
      </c>
      <c r="E36" s="79">
        <v>45</v>
      </c>
      <c r="F36" s="79">
        <v>34</v>
      </c>
      <c r="G36" s="79">
        <v>31</v>
      </c>
      <c r="H36" s="79">
        <v>114</v>
      </c>
      <c r="I36" s="79">
        <v>15</v>
      </c>
      <c r="J36" s="79">
        <v>31</v>
      </c>
      <c r="K36" s="79">
        <v>21</v>
      </c>
      <c r="L36" s="79">
        <v>10</v>
      </c>
      <c r="M36" s="79">
        <v>21</v>
      </c>
      <c r="N36" s="79">
        <v>9</v>
      </c>
      <c r="O36" s="79"/>
      <c r="P36" s="80">
        <v>451</v>
      </c>
      <c r="Q36" s="37"/>
      <c r="R36" s="37"/>
      <c r="S36" s="37"/>
    </row>
    <row r="37" spans="2:19">
      <c r="B37" s="75" t="s">
        <v>15</v>
      </c>
      <c r="C37" s="79">
        <v>30</v>
      </c>
      <c r="D37" s="79">
        <v>56</v>
      </c>
      <c r="E37" s="79">
        <v>55</v>
      </c>
      <c r="F37" s="79">
        <v>65</v>
      </c>
      <c r="G37" s="79">
        <v>50</v>
      </c>
      <c r="H37" s="79">
        <v>97</v>
      </c>
      <c r="I37" s="79">
        <v>70</v>
      </c>
      <c r="J37" s="79">
        <v>52</v>
      </c>
      <c r="K37" s="79">
        <v>30</v>
      </c>
      <c r="L37" s="79">
        <v>17</v>
      </c>
      <c r="M37" s="79">
        <v>19</v>
      </c>
      <c r="N37" s="79">
        <v>10</v>
      </c>
      <c r="O37" s="79"/>
      <c r="P37" s="80">
        <v>551</v>
      </c>
      <c r="Q37" s="37"/>
      <c r="R37" s="37"/>
      <c r="S37" s="37"/>
    </row>
    <row r="38" spans="2:19">
      <c r="B38" s="75" t="s">
        <v>16</v>
      </c>
      <c r="C38" s="79">
        <v>6</v>
      </c>
      <c r="D38" s="79">
        <v>3</v>
      </c>
      <c r="E38" s="79">
        <v>7</v>
      </c>
      <c r="F38" s="79">
        <v>4</v>
      </c>
      <c r="G38" s="79">
        <v>2</v>
      </c>
      <c r="H38" s="79">
        <v>12</v>
      </c>
      <c r="I38" s="79">
        <v>1</v>
      </c>
      <c r="J38" s="79"/>
      <c r="K38" s="79">
        <v>1</v>
      </c>
      <c r="L38" s="79">
        <v>1</v>
      </c>
      <c r="M38" s="79"/>
      <c r="N38" s="79">
        <v>1</v>
      </c>
      <c r="O38" s="79"/>
      <c r="P38" s="80">
        <v>38</v>
      </c>
      <c r="Q38" s="37"/>
      <c r="R38" s="37"/>
      <c r="S38" s="37"/>
    </row>
    <row r="39" spans="2:19">
      <c r="B39" s="75" t="s">
        <v>17</v>
      </c>
      <c r="C39" s="79">
        <v>3</v>
      </c>
      <c r="D39" s="79">
        <v>24</v>
      </c>
      <c r="E39" s="79">
        <v>11</v>
      </c>
      <c r="F39" s="79">
        <v>7</v>
      </c>
      <c r="G39" s="79">
        <v>7</v>
      </c>
      <c r="H39" s="79">
        <v>24</v>
      </c>
      <c r="I39" s="79">
        <v>1</v>
      </c>
      <c r="J39" s="79">
        <v>1</v>
      </c>
      <c r="K39" s="79">
        <v>3</v>
      </c>
      <c r="L39" s="79">
        <v>1</v>
      </c>
      <c r="M39" s="79"/>
      <c r="N39" s="79">
        <v>11</v>
      </c>
      <c r="O39" s="79"/>
      <c r="P39" s="80">
        <v>93</v>
      </c>
      <c r="Q39" s="37"/>
      <c r="R39" s="37"/>
      <c r="S39" s="37"/>
    </row>
    <row r="40" spans="2:19">
      <c r="B40" s="75" t="s">
        <v>18</v>
      </c>
      <c r="C40" s="79"/>
      <c r="D40" s="79">
        <v>21</v>
      </c>
      <c r="E40" s="79">
        <v>1</v>
      </c>
      <c r="F40" s="79">
        <v>2</v>
      </c>
      <c r="G40" s="79">
        <v>3</v>
      </c>
      <c r="H40" s="79">
        <v>10</v>
      </c>
      <c r="I40" s="79"/>
      <c r="J40" s="79"/>
      <c r="K40" s="79">
        <v>1</v>
      </c>
      <c r="L40" s="79"/>
      <c r="M40" s="79"/>
      <c r="N40" s="79"/>
      <c r="O40" s="79"/>
      <c r="P40" s="80">
        <v>38</v>
      </c>
      <c r="Q40" s="37"/>
      <c r="R40" s="37"/>
      <c r="S40" s="37"/>
    </row>
    <row r="41" spans="2:19">
      <c r="B41" s="75" t="s">
        <v>19</v>
      </c>
      <c r="C41" s="79">
        <v>628</v>
      </c>
      <c r="D41" s="79">
        <v>896</v>
      </c>
      <c r="E41" s="79">
        <v>1280</v>
      </c>
      <c r="F41" s="79">
        <v>1456</v>
      </c>
      <c r="G41" s="79">
        <v>2437</v>
      </c>
      <c r="H41" s="79">
        <v>2904</v>
      </c>
      <c r="I41" s="79">
        <v>2386</v>
      </c>
      <c r="J41" s="79">
        <v>2063</v>
      </c>
      <c r="K41" s="79">
        <v>1238</v>
      </c>
      <c r="L41" s="79">
        <v>1058</v>
      </c>
      <c r="M41" s="79">
        <v>1274</v>
      </c>
      <c r="N41" s="79">
        <v>1582</v>
      </c>
      <c r="O41" s="79"/>
      <c r="P41" s="80">
        <v>19202</v>
      </c>
      <c r="Q41" s="37"/>
      <c r="R41" s="37"/>
      <c r="S41" s="37"/>
    </row>
    <row r="42" spans="2:19">
      <c r="B42" s="75">
        <v>2013</v>
      </c>
      <c r="C42" s="79">
        <v>1262</v>
      </c>
      <c r="D42" s="79">
        <v>1152</v>
      </c>
      <c r="E42" s="79">
        <v>845</v>
      </c>
      <c r="F42" s="79">
        <v>729</v>
      </c>
      <c r="G42" s="79">
        <v>759</v>
      </c>
      <c r="H42" s="79">
        <v>748</v>
      </c>
      <c r="I42" s="79">
        <v>730</v>
      </c>
      <c r="J42" s="79">
        <v>793</v>
      </c>
      <c r="K42" s="79">
        <v>603</v>
      </c>
      <c r="L42" s="79">
        <v>844</v>
      </c>
      <c r="M42" s="79">
        <v>792</v>
      </c>
      <c r="N42" s="79">
        <v>598</v>
      </c>
      <c r="O42" s="79"/>
      <c r="P42" s="80">
        <v>9855</v>
      </c>
      <c r="Q42" s="37"/>
      <c r="R42" s="37"/>
      <c r="S42" s="37"/>
    </row>
    <row r="43" spans="2:19">
      <c r="B43" s="75" t="s">
        <v>14</v>
      </c>
      <c r="C43" s="79">
        <v>13</v>
      </c>
      <c r="D43" s="79">
        <v>45</v>
      </c>
      <c r="E43" s="79">
        <v>33</v>
      </c>
      <c r="F43" s="79">
        <v>13</v>
      </c>
      <c r="G43" s="79">
        <v>9</v>
      </c>
      <c r="H43" s="79">
        <v>9</v>
      </c>
      <c r="I43" s="79">
        <v>13</v>
      </c>
      <c r="J43" s="79">
        <v>6</v>
      </c>
      <c r="K43" s="79">
        <v>9</v>
      </c>
      <c r="L43" s="79">
        <v>5</v>
      </c>
      <c r="M43" s="79">
        <v>4</v>
      </c>
      <c r="N43" s="79">
        <v>4</v>
      </c>
      <c r="O43" s="79"/>
      <c r="P43" s="80">
        <v>163</v>
      </c>
      <c r="Q43" s="37"/>
      <c r="R43" s="37"/>
      <c r="S43" s="37"/>
    </row>
    <row r="44" spans="2:19">
      <c r="B44" s="75" t="s">
        <v>15</v>
      </c>
      <c r="C44" s="79">
        <v>8</v>
      </c>
      <c r="D44" s="79">
        <v>18</v>
      </c>
      <c r="E44" s="79">
        <v>10</v>
      </c>
      <c r="F44" s="79">
        <v>10</v>
      </c>
      <c r="G44" s="79">
        <v>25</v>
      </c>
      <c r="H44" s="79">
        <v>12</v>
      </c>
      <c r="I44" s="79">
        <v>11</v>
      </c>
      <c r="J44" s="79">
        <v>17</v>
      </c>
      <c r="K44" s="79">
        <v>13</v>
      </c>
      <c r="L44" s="79">
        <v>21</v>
      </c>
      <c r="M44" s="79">
        <v>17</v>
      </c>
      <c r="N44" s="79">
        <v>16</v>
      </c>
      <c r="O44" s="79"/>
      <c r="P44" s="80">
        <v>178</v>
      </c>
      <c r="Q44" s="37"/>
      <c r="R44" s="37"/>
      <c r="S44" s="37"/>
    </row>
    <row r="45" spans="2:19">
      <c r="B45" s="75" t="s">
        <v>17</v>
      </c>
      <c r="C45" s="79">
        <v>6</v>
      </c>
      <c r="D45" s="79">
        <v>1</v>
      </c>
      <c r="E45" s="79">
        <v>5</v>
      </c>
      <c r="F45" s="79"/>
      <c r="G45" s="79">
        <v>2</v>
      </c>
      <c r="H45" s="79"/>
      <c r="I45" s="79"/>
      <c r="J45" s="79">
        <v>1</v>
      </c>
      <c r="K45" s="79"/>
      <c r="L45" s="79"/>
      <c r="M45" s="79"/>
      <c r="N45" s="79">
        <v>4</v>
      </c>
      <c r="O45" s="79"/>
      <c r="P45" s="80">
        <v>19</v>
      </c>
      <c r="Q45" s="37"/>
      <c r="R45" s="37"/>
      <c r="S45" s="37"/>
    </row>
    <row r="46" spans="2:19">
      <c r="B46" s="75" t="s">
        <v>18</v>
      </c>
      <c r="C46" s="79"/>
      <c r="D46" s="79"/>
      <c r="E46" s="79"/>
      <c r="F46" s="79"/>
      <c r="G46" s="79">
        <v>1</v>
      </c>
      <c r="H46" s="79">
        <v>1</v>
      </c>
      <c r="I46" s="79">
        <v>2</v>
      </c>
      <c r="J46" s="79">
        <v>1</v>
      </c>
      <c r="K46" s="79"/>
      <c r="L46" s="79"/>
      <c r="M46" s="79"/>
      <c r="N46" s="79"/>
      <c r="O46" s="79"/>
      <c r="P46" s="80">
        <v>5</v>
      </c>
      <c r="Q46" s="37"/>
      <c r="R46" s="37"/>
      <c r="S46" s="37"/>
    </row>
    <row r="47" spans="2:19">
      <c r="B47" s="75" t="s">
        <v>19</v>
      </c>
      <c r="C47" s="79">
        <v>1235</v>
      </c>
      <c r="D47" s="79">
        <v>1088</v>
      </c>
      <c r="E47" s="79">
        <v>797</v>
      </c>
      <c r="F47" s="79">
        <v>706</v>
      </c>
      <c r="G47" s="79">
        <v>722</v>
      </c>
      <c r="H47" s="79">
        <v>726</v>
      </c>
      <c r="I47" s="79">
        <v>704</v>
      </c>
      <c r="J47" s="79">
        <v>768</v>
      </c>
      <c r="K47" s="79">
        <v>581</v>
      </c>
      <c r="L47" s="79">
        <v>818</v>
      </c>
      <c r="M47" s="79">
        <v>771</v>
      </c>
      <c r="N47" s="79">
        <v>574</v>
      </c>
      <c r="O47" s="79"/>
      <c r="P47" s="80">
        <v>9490</v>
      </c>
      <c r="Q47" s="37"/>
      <c r="R47" s="37"/>
      <c r="S47" s="37"/>
    </row>
    <row r="48" spans="2:19">
      <c r="B48" s="75">
        <v>2014</v>
      </c>
      <c r="C48" s="79">
        <v>579</v>
      </c>
      <c r="D48" s="79">
        <v>829</v>
      </c>
      <c r="E48" s="79">
        <v>793</v>
      </c>
      <c r="F48" s="79">
        <v>780</v>
      </c>
      <c r="G48" s="79">
        <v>885</v>
      </c>
      <c r="H48" s="79">
        <v>865</v>
      </c>
      <c r="I48" s="79">
        <v>1313</v>
      </c>
      <c r="J48" s="79">
        <v>1450</v>
      </c>
      <c r="K48" s="79">
        <v>1961</v>
      </c>
      <c r="L48" s="79">
        <v>1946</v>
      </c>
      <c r="M48" s="79">
        <v>1822</v>
      </c>
      <c r="N48" s="79">
        <v>1618</v>
      </c>
      <c r="O48" s="79"/>
      <c r="P48" s="80">
        <v>14841</v>
      </c>
      <c r="Q48" s="37"/>
      <c r="R48" s="37"/>
      <c r="S48" s="37"/>
    </row>
    <row r="49" spans="2:19">
      <c r="B49" s="75" t="s">
        <v>14</v>
      </c>
      <c r="C49" s="79">
        <v>9</v>
      </c>
      <c r="D49" s="79">
        <v>7</v>
      </c>
      <c r="E49" s="79">
        <v>11</v>
      </c>
      <c r="F49" s="79">
        <v>10</v>
      </c>
      <c r="G49" s="79">
        <v>10</v>
      </c>
      <c r="H49" s="79">
        <v>6</v>
      </c>
      <c r="I49" s="79">
        <v>11</v>
      </c>
      <c r="J49" s="79">
        <v>3</v>
      </c>
      <c r="K49" s="79">
        <v>7</v>
      </c>
      <c r="L49" s="79">
        <v>4</v>
      </c>
      <c r="M49" s="79">
        <v>8</v>
      </c>
      <c r="N49" s="79">
        <v>9</v>
      </c>
      <c r="O49" s="79"/>
      <c r="P49" s="80">
        <v>95</v>
      </c>
      <c r="Q49" s="37"/>
      <c r="R49" s="37"/>
      <c r="S49" s="37"/>
    </row>
    <row r="50" spans="2:19">
      <c r="B50" s="75" t="s">
        <v>15</v>
      </c>
      <c r="C50" s="79">
        <v>19</v>
      </c>
      <c r="D50" s="79">
        <v>18</v>
      </c>
      <c r="E50" s="79">
        <v>11</v>
      </c>
      <c r="F50" s="79">
        <v>14</v>
      </c>
      <c r="G50" s="79">
        <v>15</v>
      </c>
      <c r="H50" s="79">
        <v>54</v>
      </c>
      <c r="I50" s="79">
        <v>254</v>
      </c>
      <c r="J50" s="79">
        <v>490</v>
      </c>
      <c r="K50" s="79">
        <v>830</v>
      </c>
      <c r="L50" s="79">
        <v>626</v>
      </c>
      <c r="M50" s="79">
        <v>445</v>
      </c>
      <c r="N50" s="79">
        <v>234</v>
      </c>
      <c r="O50" s="79"/>
      <c r="P50" s="80">
        <v>3010</v>
      </c>
      <c r="Q50" s="37"/>
      <c r="R50" s="37"/>
      <c r="S50" s="37"/>
    </row>
    <row r="51" spans="2:19">
      <c r="B51" s="75" t="s">
        <v>16</v>
      </c>
      <c r="C51" s="79"/>
      <c r="D51" s="79"/>
      <c r="E51" s="79">
        <v>2</v>
      </c>
      <c r="F51" s="79">
        <v>4</v>
      </c>
      <c r="G51" s="79">
        <v>6</v>
      </c>
      <c r="H51" s="79">
        <v>9</v>
      </c>
      <c r="I51" s="79">
        <v>28</v>
      </c>
      <c r="J51" s="79">
        <v>43</v>
      </c>
      <c r="K51" s="79">
        <v>98</v>
      </c>
      <c r="L51" s="79">
        <v>124</v>
      </c>
      <c r="M51" s="79">
        <v>113</v>
      </c>
      <c r="N51" s="79">
        <v>98</v>
      </c>
      <c r="O51" s="79"/>
      <c r="P51" s="80">
        <v>525</v>
      </c>
      <c r="Q51" s="37"/>
      <c r="R51" s="37"/>
      <c r="S51" s="37"/>
    </row>
    <row r="52" spans="2:19">
      <c r="B52" s="75" t="s">
        <v>17</v>
      </c>
      <c r="C52" s="79"/>
      <c r="D52" s="79">
        <v>2</v>
      </c>
      <c r="E52" s="79">
        <v>3</v>
      </c>
      <c r="F52" s="79">
        <v>1</v>
      </c>
      <c r="G52" s="79"/>
      <c r="H52" s="79">
        <v>1</v>
      </c>
      <c r="I52" s="79">
        <v>1</v>
      </c>
      <c r="J52" s="79">
        <v>3</v>
      </c>
      <c r="K52" s="79">
        <v>3</v>
      </c>
      <c r="L52" s="79">
        <v>5</v>
      </c>
      <c r="M52" s="79">
        <v>3</v>
      </c>
      <c r="N52" s="79">
        <v>1</v>
      </c>
      <c r="O52" s="79"/>
      <c r="P52" s="80">
        <v>23</v>
      </c>
      <c r="Q52" s="37"/>
      <c r="R52" s="37"/>
      <c r="S52" s="37"/>
    </row>
    <row r="53" spans="2:19">
      <c r="B53" s="75" t="s">
        <v>18</v>
      </c>
      <c r="C53" s="79"/>
      <c r="D53" s="79">
        <v>1</v>
      </c>
      <c r="E53" s="79">
        <v>1</v>
      </c>
      <c r="F53" s="79"/>
      <c r="G53" s="79"/>
      <c r="H53" s="79">
        <v>1</v>
      </c>
      <c r="I53" s="79"/>
      <c r="J53" s="79"/>
      <c r="K53" s="79">
        <v>1</v>
      </c>
      <c r="L53" s="79"/>
      <c r="M53" s="79"/>
      <c r="N53" s="79"/>
      <c r="O53" s="79"/>
      <c r="P53" s="80">
        <v>4</v>
      </c>
      <c r="Q53" s="37"/>
      <c r="R53" s="37"/>
      <c r="S53" s="37"/>
    </row>
    <row r="54" spans="2:19">
      <c r="B54" s="75" t="s">
        <v>19</v>
      </c>
      <c r="C54" s="79">
        <v>551</v>
      </c>
      <c r="D54" s="79">
        <v>801</v>
      </c>
      <c r="E54" s="79">
        <v>765</v>
      </c>
      <c r="F54" s="79">
        <v>751</v>
      </c>
      <c r="G54" s="79">
        <v>854</v>
      </c>
      <c r="H54" s="79">
        <v>794</v>
      </c>
      <c r="I54" s="79">
        <v>1019</v>
      </c>
      <c r="J54" s="79">
        <v>911</v>
      </c>
      <c r="K54" s="79">
        <v>1022</v>
      </c>
      <c r="L54" s="79">
        <v>1187</v>
      </c>
      <c r="M54" s="79">
        <v>1253</v>
      </c>
      <c r="N54" s="79">
        <v>1276</v>
      </c>
      <c r="O54" s="79"/>
      <c r="P54" s="80">
        <v>11184</v>
      </c>
      <c r="Q54" s="37"/>
      <c r="R54" s="37"/>
      <c r="S54" s="37"/>
    </row>
    <row r="55" spans="2:19">
      <c r="B55" s="75">
        <v>2015</v>
      </c>
      <c r="C55" s="79">
        <v>1229</v>
      </c>
      <c r="D55" s="79">
        <v>1209</v>
      </c>
      <c r="E55" s="79">
        <v>1071</v>
      </c>
      <c r="F55" s="79">
        <v>870</v>
      </c>
      <c r="G55" s="79">
        <v>1119</v>
      </c>
      <c r="H55" s="79">
        <v>1182</v>
      </c>
      <c r="I55" s="79">
        <v>962</v>
      </c>
      <c r="J55" s="79">
        <v>951</v>
      </c>
      <c r="K55" s="79">
        <v>939</v>
      </c>
      <c r="L55" s="79">
        <v>871</v>
      </c>
      <c r="M55" s="79">
        <v>855</v>
      </c>
      <c r="N55" s="79">
        <v>943</v>
      </c>
      <c r="O55" s="79"/>
      <c r="P55" s="80">
        <v>12201</v>
      </c>
      <c r="Q55" s="37"/>
      <c r="R55" s="37"/>
      <c r="S55" s="37"/>
    </row>
    <row r="56" spans="2:19">
      <c r="B56" s="75" t="s">
        <v>14</v>
      </c>
      <c r="C56" s="79">
        <v>4</v>
      </c>
      <c r="D56" s="79">
        <v>14</v>
      </c>
      <c r="E56" s="79">
        <v>14</v>
      </c>
      <c r="F56" s="79">
        <v>9</v>
      </c>
      <c r="G56" s="79">
        <v>11</v>
      </c>
      <c r="H56" s="79">
        <v>13</v>
      </c>
      <c r="I56" s="79">
        <v>13</v>
      </c>
      <c r="J56" s="79">
        <v>21</v>
      </c>
      <c r="K56" s="79">
        <v>18</v>
      </c>
      <c r="L56" s="79">
        <v>6</v>
      </c>
      <c r="M56" s="79">
        <v>10</v>
      </c>
      <c r="N56" s="79">
        <v>9</v>
      </c>
      <c r="O56" s="79"/>
      <c r="P56" s="80">
        <v>142</v>
      </c>
      <c r="Q56" s="37"/>
      <c r="R56" s="37"/>
      <c r="S56" s="37"/>
    </row>
    <row r="57" spans="2:19">
      <c r="B57" s="75" t="s">
        <v>15</v>
      </c>
      <c r="C57" s="79">
        <v>161</v>
      </c>
      <c r="D57" s="79">
        <v>126</v>
      </c>
      <c r="E57" s="79">
        <v>109</v>
      </c>
      <c r="F57" s="79">
        <v>115</v>
      </c>
      <c r="G57" s="79">
        <v>122</v>
      </c>
      <c r="H57" s="79">
        <v>146</v>
      </c>
      <c r="I57" s="79">
        <v>126</v>
      </c>
      <c r="J57" s="79">
        <v>72</v>
      </c>
      <c r="K57" s="79">
        <v>163</v>
      </c>
      <c r="L57" s="79">
        <v>136</v>
      </c>
      <c r="M57" s="79">
        <v>131</v>
      </c>
      <c r="N57" s="79">
        <v>163</v>
      </c>
      <c r="O57" s="79"/>
      <c r="P57" s="80">
        <v>1570</v>
      </c>
      <c r="Q57" s="37"/>
      <c r="R57" s="37"/>
      <c r="S57" s="37"/>
    </row>
    <row r="58" spans="2:19">
      <c r="B58" s="75" t="s">
        <v>16</v>
      </c>
      <c r="C58" s="79">
        <v>88</v>
      </c>
      <c r="D58" s="79">
        <v>71</v>
      </c>
      <c r="E58" s="79">
        <v>73</v>
      </c>
      <c r="F58" s="79">
        <v>56</v>
      </c>
      <c r="G58" s="79">
        <v>62</v>
      </c>
      <c r="H58" s="79">
        <v>58</v>
      </c>
      <c r="I58" s="79">
        <v>44</v>
      </c>
      <c r="J58" s="79">
        <v>37</v>
      </c>
      <c r="K58" s="79">
        <v>62</v>
      </c>
      <c r="L58" s="79">
        <v>65</v>
      </c>
      <c r="M58" s="79">
        <v>50</v>
      </c>
      <c r="N58" s="79">
        <v>51</v>
      </c>
      <c r="O58" s="79"/>
      <c r="P58" s="80">
        <v>717</v>
      </c>
      <c r="Q58" s="37"/>
      <c r="R58" s="37"/>
      <c r="S58" s="37"/>
    </row>
    <row r="59" spans="2:19">
      <c r="B59" s="75" t="s">
        <v>17</v>
      </c>
      <c r="C59" s="79">
        <v>2</v>
      </c>
      <c r="D59" s="79"/>
      <c r="E59" s="79">
        <v>3</v>
      </c>
      <c r="F59" s="79">
        <v>1</v>
      </c>
      <c r="G59" s="79"/>
      <c r="H59" s="79">
        <v>5</v>
      </c>
      <c r="I59" s="79">
        <v>7</v>
      </c>
      <c r="J59" s="79"/>
      <c r="K59" s="79">
        <v>2</v>
      </c>
      <c r="L59" s="79">
        <v>1</v>
      </c>
      <c r="M59" s="79"/>
      <c r="N59" s="79"/>
      <c r="O59" s="79"/>
      <c r="P59" s="80">
        <v>21</v>
      </c>
      <c r="Q59" s="37"/>
      <c r="R59" s="37"/>
      <c r="S59" s="37"/>
    </row>
    <row r="60" spans="2:19">
      <c r="B60" s="75" t="s">
        <v>18</v>
      </c>
      <c r="C60" s="79"/>
      <c r="D60" s="79"/>
      <c r="E60" s="79"/>
      <c r="F60" s="79"/>
      <c r="G60" s="79"/>
      <c r="H60" s="79"/>
      <c r="I60" s="79">
        <v>1</v>
      </c>
      <c r="J60" s="79"/>
      <c r="K60" s="79">
        <v>1</v>
      </c>
      <c r="L60" s="79"/>
      <c r="M60" s="79"/>
      <c r="N60" s="79"/>
      <c r="O60" s="79"/>
      <c r="P60" s="80">
        <v>2</v>
      </c>
      <c r="Q60" s="37"/>
      <c r="R60" s="37"/>
      <c r="S60" s="37"/>
    </row>
    <row r="61" spans="2:19">
      <c r="B61" s="75" t="s">
        <v>19</v>
      </c>
      <c r="C61" s="79">
        <v>974</v>
      </c>
      <c r="D61" s="79">
        <v>998</v>
      </c>
      <c r="E61" s="79">
        <v>872</v>
      </c>
      <c r="F61" s="79">
        <v>689</v>
      </c>
      <c r="G61" s="79">
        <v>924</v>
      </c>
      <c r="H61" s="79">
        <v>960</v>
      </c>
      <c r="I61" s="79">
        <v>771</v>
      </c>
      <c r="J61" s="79">
        <v>821</v>
      </c>
      <c r="K61" s="79">
        <v>693</v>
      </c>
      <c r="L61" s="79">
        <v>663</v>
      </c>
      <c r="M61" s="79">
        <v>664</v>
      </c>
      <c r="N61" s="79">
        <v>720</v>
      </c>
      <c r="O61" s="79"/>
      <c r="P61" s="80">
        <v>9749</v>
      </c>
      <c r="Q61" s="37"/>
      <c r="R61" s="37"/>
      <c r="S61" s="37"/>
    </row>
    <row r="62" spans="2:19">
      <c r="B62" s="75">
        <v>2016</v>
      </c>
      <c r="C62" s="79">
        <v>570</v>
      </c>
      <c r="D62" s="79">
        <v>800</v>
      </c>
      <c r="E62" s="79">
        <v>698</v>
      </c>
      <c r="F62" s="79">
        <v>785</v>
      </c>
      <c r="G62" s="79">
        <v>1094</v>
      </c>
      <c r="H62" s="79">
        <v>1650</v>
      </c>
      <c r="I62" s="79">
        <v>1732</v>
      </c>
      <c r="J62" s="79">
        <v>3194</v>
      </c>
      <c r="K62" s="79">
        <v>2478</v>
      </c>
      <c r="L62" s="79">
        <v>3053</v>
      </c>
      <c r="M62" s="79">
        <v>3323</v>
      </c>
      <c r="N62" s="79">
        <v>9128</v>
      </c>
      <c r="O62" s="79"/>
      <c r="P62" s="80">
        <v>28505</v>
      </c>
      <c r="Q62" s="37"/>
      <c r="R62" s="37"/>
      <c r="S62" s="37"/>
    </row>
    <row r="63" spans="2:19">
      <c r="B63" s="75" t="s">
        <v>14</v>
      </c>
      <c r="C63" s="79">
        <v>8</v>
      </c>
      <c r="D63" s="79">
        <v>6</v>
      </c>
      <c r="E63" s="79">
        <v>13</v>
      </c>
      <c r="F63" s="79">
        <v>22</v>
      </c>
      <c r="G63" s="79">
        <v>118</v>
      </c>
      <c r="H63" s="79">
        <v>587</v>
      </c>
      <c r="I63" s="79">
        <v>757</v>
      </c>
      <c r="J63" s="79">
        <v>1440</v>
      </c>
      <c r="K63" s="79">
        <v>972</v>
      </c>
      <c r="L63" s="79">
        <v>1426</v>
      </c>
      <c r="M63" s="79">
        <v>1759</v>
      </c>
      <c r="N63" s="79">
        <v>1481</v>
      </c>
      <c r="O63" s="79"/>
      <c r="P63" s="80">
        <v>8589</v>
      </c>
      <c r="Q63" s="37"/>
      <c r="R63" s="37"/>
      <c r="S63" s="37"/>
    </row>
    <row r="64" spans="2:19">
      <c r="B64" s="75" t="s">
        <v>15</v>
      </c>
      <c r="C64" s="79">
        <v>97</v>
      </c>
      <c r="D64" s="79">
        <v>124</v>
      </c>
      <c r="E64" s="79">
        <v>87</v>
      </c>
      <c r="F64" s="79">
        <v>120</v>
      </c>
      <c r="G64" s="79">
        <v>177</v>
      </c>
      <c r="H64" s="79">
        <v>452</v>
      </c>
      <c r="I64" s="79">
        <v>400</v>
      </c>
      <c r="J64" s="79">
        <v>668</v>
      </c>
      <c r="K64" s="79">
        <v>428</v>
      </c>
      <c r="L64" s="79">
        <v>620</v>
      </c>
      <c r="M64" s="79">
        <v>559</v>
      </c>
      <c r="N64" s="79">
        <v>403</v>
      </c>
      <c r="O64" s="79"/>
      <c r="P64" s="80">
        <v>4135</v>
      </c>
      <c r="Q64" s="37"/>
      <c r="R64" s="37"/>
      <c r="S64" s="37"/>
    </row>
    <row r="65" spans="2:19">
      <c r="B65" s="75" t="s">
        <v>16</v>
      </c>
      <c r="C65" s="79">
        <v>51</v>
      </c>
      <c r="D65" s="79">
        <v>27</v>
      </c>
      <c r="E65" s="79">
        <v>39</v>
      </c>
      <c r="F65" s="79">
        <v>39</v>
      </c>
      <c r="G65" s="79">
        <v>55</v>
      </c>
      <c r="H65" s="79">
        <v>64</v>
      </c>
      <c r="I65" s="79">
        <v>50</v>
      </c>
      <c r="J65" s="79">
        <v>59</v>
      </c>
      <c r="K65" s="79">
        <v>24</v>
      </c>
      <c r="L65" s="79">
        <v>42</v>
      </c>
      <c r="M65" s="79">
        <v>38</v>
      </c>
      <c r="N65" s="79">
        <v>22</v>
      </c>
      <c r="O65" s="79"/>
      <c r="P65" s="80">
        <v>510</v>
      </c>
      <c r="Q65" s="37"/>
      <c r="R65" s="37"/>
      <c r="S65" s="37"/>
    </row>
    <row r="66" spans="2:19">
      <c r="B66" s="75" t="s">
        <v>17</v>
      </c>
      <c r="C66" s="79">
        <v>4</v>
      </c>
      <c r="D66" s="79">
        <v>4</v>
      </c>
      <c r="E66" s="79">
        <v>4</v>
      </c>
      <c r="F66" s="79">
        <v>3</v>
      </c>
      <c r="G66" s="79">
        <v>5</v>
      </c>
      <c r="H66" s="79">
        <v>3</v>
      </c>
      <c r="I66" s="79">
        <v>5</v>
      </c>
      <c r="J66" s="79">
        <v>10</v>
      </c>
      <c r="K66" s="79">
        <v>10</v>
      </c>
      <c r="L66" s="79">
        <v>10</v>
      </c>
      <c r="M66" s="79">
        <v>23</v>
      </c>
      <c r="N66" s="79">
        <v>41</v>
      </c>
      <c r="O66" s="79"/>
      <c r="P66" s="80">
        <v>122</v>
      </c>
      <c r="Q66" s="37"/>
      <c r="R66" s="37"/>
      <c r="S66" s="37"/>
    </row>
    <row r="67" spans="2:19">
      <c r="B67" s="75" t="s">
        <v>18</v>
      </c>
      <c r="C67" s="79"/>
      <c r="D67" s="79">
        <v>2</v>
      </c>
      <c r="E67" s="79"/>
      <c r="F67" s="79"/>
      <c r="G67" s="79">
        <v>3</v>
      </c>
      <c r="H67" s="79">
        <v>1</v>
      </c>
      <c r="I67" s="79"/>
      <c r="J67" s="79"/>
      <c r="K67" s="79">
        <v>18</v>
      </c>
      <c r="L67" s="79">
        <v>13</v>
      </c>
      <c r="M67" s="79">
        <v>9</v>
      </c>
      <c r="N67" s="79">
        <v>61</v>
      </c>
      <c r="O67" s="79"/>
      <c r="P67" s="80">
        <v>107</v>
      </c>
      <c r="Q67" s="37"/>
      <c r="R67" s="37"/>
      <c r="S67" s="37"/>
    </row>
    <row r="68" spans="2:19">
      <c r="B68" s="75" t="s">
        <v>19</v>
      </c>
      <c r="C68" s="79">
        <v>410</v>
      </c>
      <c r="D68" s="79">
        <v>637</v>
      </c>
      <c r="E68" s="79">
        <v>555</v>
      </c>
      <c r="F68" s="79">
        <v>601</v>
      </c>
      <c r="G68" s="79">
        <v>736</v>
      </c>
      <c r="H68" s="79">
        <v>543</v>
      </c>
      <c r="I68" s="79">
        <v>520</v>
      </c>
      <c r="J68" s="79">
        <v>1017</v>
      </c>
      <c r="K68" s="79">
        <v>1026</v>
      </c>
      <c r="L68" s="79">
        <v>942</v>
      </c>
      <c r="M68" s="79">
        <v>935</v>
      </c>
      <c r="N68" s="79">
        <v>7120</v>
      </c>
      <c r="O68" s="79"/>
      <c r="P68" s="80">
        <v>15042</v>
      </c>
      <c r="Q68" s="37"/>
      <c r="R68" s="37"/>
      <c r="S68" s="37"/>
    </row>
    <row r="69" spans="2:19">
      <c r="B69" s="75">
        <v>2017</v>
      </c>
      <c r="C69" s="79">
        <v>3589</v>
      </c>
      <c r="D69" s="79">
        <v>4618</v>
      </c>
      <c r="E69" s="79">
        <v>4718</v>
      </c>
      <c r="F69" s="79">
        <v>4520</v>
      </c>
      <c r="G69" s="79">
        <v>3628</v>
      </c>
      <c r="H69" s="79">
        <v>1755</v>
      </c>
      <c r="I69" s="79">
        <v>1983</v>
      </c>
      <c r="J69" s="79">
        <v>871</v>
      </c>
      <c r="K69" s="79"/>
      <c r="L69" s="79"/>
      <c r="M69" s="79"/>
      <c r="N69" s="79"/>
      <c r="O69" s="79"/>
      <c r="P69" s="80">
        <v>25682</v>
      </c>
      <c r="Q69" s="37"/>
      <c r="R69" s="37"/>
      <c r="S69" s="37"/>
    </row>
    <row r="70" spans="2:19">
      <c r="B70" s="75" t="s">
        <v>14</v>
      </c>
      <c r="C70" s="79">
        <v>2032</v>
      </c>
      <c r="D70" s="79">
        <v>2677</v>
      </c>
      <c r="E70" s="79">
        <v>2832</v>
      </c>
      <c r="F70" s="79">
        <v>2955</v>
      </c>
      <c r="G70" s="79">
        <v>2100</v>
      </c>
      <c r="H70" s="79">
        <v>874</v>
      </c>
      <c r="I70" s="79">
        <v>1052</v>
      </c>
      <c r="J70" s="79">
        <v>429</v>
      </c>
      <c r="K70" s="79"/>
      <c r="L70" s="79"/>
      <c r="M70" s="79"/>
      <c r="N70" s="79"/>
      <c r="O70" s="79"/>
      <c r="P70" s="80">
        <v>14951</v>
      </c>
      <c r="Q70" s="37"/>
      <c r="R70" s="37"/>
      <c r="S70" s="37"/>
    </row>
    <row r="71" spans="2:19">
      <c r="B71" s="75" t="s">
        <v>15</v>
      </c>
      <c r="C71" s="79">
        <v>708</v>
      </c>
      <c r="D71" s="79">
        <v>1051</v>
      </c>
      <c r="E71" s="79">
        <v>914</v>
      </c>
      <c r="F71" s="79">
        <v>883</v>
      </c>
      <c r="G71" s="79">
        <v>723</v>
      </c>
      <c r="H71" s="79">
        <v>192</v>
      </c>
      <c r="I71" s="79">
        <v>293</v>
      </c>
      <c r="J71" s="79">
        <v>72</v>
      </c>
      <c r="K71" s="79"/>
      <c r="L71" s="79"/>
      <c r="M71" s="79"/>
      <c r="N71" s="79"/>
      <c r="O71" s="79"/>
      <c r="P71" s="80">
        <v>4836</v>
      </c>
      <c r="Q71" s="37"/>
      <c r="R71" s="37"/>
      <c r="S71" s="37"/>
    </row>
    <row r="72" spans="2:19">
      <c r="B72" s="75" t="s">
        <v>16</v>
      </c>
      <c r="C72" s="79">
        <v>10</v>
      </c>
      <c r="D72" s="79">
        <v>7</v>
      </c>
      <c r="E72" s="79">
        <v>8</v>
      </c>
      <c r="F72" s="79">
        <v>3</v>
      </c>
      <c r="G72" s="79">
        <v>11</v>
      </c>
      <c r="H72" s="79"/>
      <c r="I72" s="79">
        <v>9</v>
      </c>
      <c r="J72" s="79">
        <v>3</v>
      </c>
      <c r="K72" s="79"/>
      <c r="L72" s="79"/>
      <c r="M72" s="79"/>
      <c r="N72" s="79"/>
      <c r="O72" s="79"/>
      <c r="P72" s="80">
        <v>51</v>
      </c>
      <c r="Q72" s="37"/>
      <c r="R72" s="37"/>
      <c r="S72" s="37"/>
    </row>
    <row r="73" spans="2:19">
      <c r="B73" s="75" t="s">
        <v>17</v>
      </c>
      <c r="C73" s="79">
        <v>4</v>
      </c>
      <c r="D73" s="79">
        <v>12</v>
      </c>
      <c r="E73" s="79">
        <v>15</v>
      </c>
      <c r="F73" s="79">
        <v>14</v>
      </c>
      <c r="G73" s="79">
        <v>5</v>
      </c>
      <c r="H73" s="79">
        <v>8</v>
      </c>
      <c r="I73" s="79">
        <v>6</v>
      </c>
      <c r="J73" s="79"/>
      <c r="K73" s="79"/>
      <c r="L73" s="79"/>
      <c r="M73" s="79"/>
      <c r="N73" s="79"/>
      <c r="O73" s="79"/>
      <c r="P73" s="80">
        <v>64</v>
      </c>
      <c r="Q73" s="37"/>
      <c r="R73" s="37"/>
      <c r="S73" s="37"/>
    </row>
    <row r="74" spans="2:19">
      <c r="B74" s="75" t="s">
        <v>18</v>
      </c>
      <c r="C74" s="79"/>
      <c r="D74" s="79">
        <v>2</v>
      </c>
      <c r="E74" s="79">
        <v>3</v>
      </c>
      <c r="F74" s="79">
        <v>4</v>
      </c>
      <c r="G74" s="79">
        <v>5</v>
      </c>
      <c r="H74" s="79">
        <v>1</v>
      </c>
      <c r="I74" s="79">
        <v>6</v>
      </c>
      <c r="J74" s="79">
        <v>2</v>
      </c>
      <c r="K74" s="79"/>
      <c r="L74" s="79"/>
      <c r="M74" s="79"/>
      <c r="N74" s="79"/>
      <c r="O74" s="79"/>
      <c r="P74" s="80">
        <v>23</v>
      </c>
      <c r="Q74" s="37"/>
      <c r="R74" s="37"/>
      <c r="S74" s="37"/>
    </row>
    <row r="75" spans="2:19">
      <c r="B75" s="75" t="s">
        <v>19</v>
      </c>
      <c r="C75" s="79">
        <v>835</v>
      </c>
      <c r="D75" s="79">
        <v>869</v>
      </c>
      <c r="E75" s="79">
        <v>946</v>
      </c>
      <c r="F75" s="79">
        <v>661</v>
      </c>
      <c r="G75" s="79">
        <v>784</v>
      </c>
      <c r="H75" s="79">
        <v>680</v>
      </c>
      <c r="I75" s="79">
        <v>617</v>
      </c>
      <c r="J75" s="79">
        <v>365</v>
      </c>
      <c r="K75" s="79"/>
      <c r="L75" s="79"/>
      <c r="M75" s="79"/>
      <c r="N75" s="79"/>
      <c r="O75" s="79"/>
      <c r="P75" s="80">
        <v>5757</v>
      </c>
      <c r="Q75" s="37"/>
      <c r="R75" s="37"/>
      <c r="S75" s="37"/>
    </row>
    <row r="76" spans="2:19">
      <c r="B76" s="75" t="s">
        <v>5</v>
      </c>
      <c r="C76" s="79"/>
      <c r="D76" s="79"/>
      <c r="E76" s="79"/>
      <c r="F76" s="79"/>
      <c r="G76" s="79"/>
      <c r="H76" s="79"/>
      <c r="I76" s="79"/>
      <c r="J76" s="79"/>
      <c r="K76" s="79"/>
      <c r="L76" s="79"/>
      <c r="M76" s="79"/>
      <c r="N76" s="79"/>
      <c r="O76" s="79"/>
      <c r="P76" s="80"/>
      <c r="Q76" s="37"/>
      <c r="R76" s="37"/>
      <c r="S76" s="37"/>
    </row>
    <row r="77" spans="2:19">
      <c r="B77" s="75" t="s">
        <v>5</v>
      </c>
      <c r="C77" s="79"/>
      <c r="D77" s="79"/>
      <c r="E77" s="79"/>
      <c r="F77" s="79"/>
      <c r="G77" s="79"/>
      <c r="H77" s="79"/>
      <c r="I77" s="79"/>
      <c r="J77" s="79"/>
      <c r="K77" s="79"/>
      <c r="L77" s="79"/>
      <c r="M77" s="79"/>
      <c r="N77" s="79"/>
      <c r="O77" s="79"/>
      <c r="P77" s="80"/>
      <c r="Q77" s="37"/>
      <c r="R77" s="37"/>
      <c r="S77" s="37"/>
    </row>
    <row r="78" spans="2:19" ht="15.75" thickBot="1">
      <c r="B78" s="76" t="s">
        <v>6</v>
      </c>
      <c r="C78" s="81">
        <v>7932</v>
      </c>
      <c r="D78" s="81">
        <v>9692</v>
      </c>
      <c r="E78" s="81">
        <v>9524</v>
      </c>
      <c r="F78" s="81">
        <v>9252</v>
      </c>
      <c r="G78" s="81">
        <v>10015</v>
      </c>
      <c r="H78" s="81">
        <v>9361</v>
      </c>
      <c r="I78" s="81">
        <v>9193</v>
      </c>
      <c r="J78" s="81">
        <v>9406</v>
      </c>
      <c r="K78" s="81">
        <v>7275</v>
      </c>
      <c r="L78" s="81">
        <v>7801</v>
      </c>
      <c r="M78" s="81">
        <v>8106</v>
      </c>
      <c r="N78" s="81">
        <v>13900</v>
      </c>
      <c r="O78" s="81"/>
      <c r="P78" s="82">
        <v>111457</v>
      </c>
      <c r="Q78" s="37"/>
      <c r="R78" s="37"/>
      <c r="S78" s="37"/>
    </row>
    <row r="80" spans="2:19" ht="15.75" thickBot="1">
      <c r="B80" s="2"/>
    </row>
    <row r="81" spans="2:20">
      <c r="B81" s="495" t="s">
        <v>21</v>
      </c>
      <c r="C81" s="496"/>
      <c r="D81" s="496"/>
      <c r="E81" s="496"/>
      <c r="F81" s="496"/>
      <c r="G81" s="496"/>
      <c r="H81" s="496"/>
      <c r="I81" s="496"/>
      <c r="J81" s="496"/>
      <c r="K81" s="496"/>
      <c r="L81" s="496"/>
      <c r="M81" s="496"/>
      <c r="N81" s="496"/>
      <c r="O81" s="496"/>
      <c r="P81" s="496"/>
      <c r="Q81" s="497"/>
    </row>
    <row r="82" spans="2:20" ht="15.75" thickBot="1">
      <c r="B82" s="42" t="s">
        <v>13</v>
      </c>
      <c r="C82" s="43"/>
      <c r="D82" s="43" t="s">
        <v>22</v>
      </c>
      <c r="E82" s="43" t="s">
        <v>23</v>
      </c>
      <c r="F82" s="43" t="s">
        <v>24</v>
      </c>
      <c r="G82" s="43" t="s">
        <v>25</v>
      </c>
      <c r="H82" s="43" t="s">
        <v>26</v>
      </c>
      <c r="I82" s="43" t="s">
        <v>27</v>
      </c>
      <c r="J82" s="43" t="s">
        <v>28</v>
      </c>
      <c r="K82" s="43" t="s">
        <v>29</v>
      </c>
      <c r="L82" s="43" t="s">
        <v>30</v>
      </c>
      <c r="M82" s="43" t="s">
        <v>31</v>
      </c>
      <c r="N82" s="43" t="s">
        <v>32</v>
      </c>
      <c r="O82" s="43" t="s">
        <v>33</v>
      </c>
      <c r="P82" s="43" t="s">
        <v>5</v>
      </c>
      <c r="Q82" s="44" t="s">
        <v>6</v>
      </c>
    </row>
    <row r="83" spans="2:20">
      <c r="B83" s="99" t="s">
        <v>34</v>
      </c>
      <c r="C83" s="155">
        <v>32</v>
      </c>
      <c r="D83" s="155">
        <v>1151</v>
      </c>
      <c r="E83" s="155">
        <v>4542</v>
      </c>
      <c r="F83" s="155">
        <v>14132</v>
      </c>
      <c r="G83" s="155">
        <v>1688</v>
      </c>
      <c r="H83" s="155">
        <v>1369</v>
      </c>
      <c r="I83" s="155">
        <v>2433</v>
      </c>
      <c r="J83" s="155">
        <v>1030</v>
      </c>
      <c r="K83" s="155">
        <v>1858</v>
      </c>
      <c r="L83" s="155">
        <v>1397</v>
      </c>
      <c r="M83" s="155">
        <v>5249</v>
      </c>
      <c r="N83" s="155">
        <v>1298</v>
      </c>
      <c r="O83" s="155">
        <v>1582</v>
      </c>
      <c r="P83" s="155"/>
      <c r="Q83" s="156">
        <v>37761</v>
      </c>
      <c r="R83" s="37"/>
      <c r="S83" s="37"/>
      <c r="T83" s="37"/>
    </row>
    <row r="84" spans="2:20">
      <c r="B84" s="75" t="s">
        <v>35</v>
      </c>
      <c r="C84" s="79">
        <v>32</v>
      </c>
      <c r="D84" s="79">
        <v>1151</v>
      </c>
      <c r="E84" s="79">
        <v>4542</v>
      </c>
      <c r="F84" s="79">
        <v>14132</v>
      </c>
      <c r="G84" s="79">
        <v>1688</v>
      </c>
      <c r="H84" s="79">
        <v>1369</v>
      </c>
      <c r="I84" s="79">
        <v>2433</v>
      </c>
      <c r="J84" s="79">
        <v>1030</v>
      </c>
      <c r="K84" s="79">
        <v>1858</v>
      </c>
      <c r="L84" s="79">
        <v>1397</v>
      </c>
      <c r="M84" s="79">
        <v>5249</v>
      </c>
      <c r="N84" s="79">
        <v>1298</v>
      </c>
      <c r="O84" s="79">
        <v>1582</v>
      </c>
      <c r="P84" s="79"/>
      <c r="Q84" s="80">
        <v>37761</v>
      </c>
      <c r="R84" s="37"/>
      <c r="S84" s="37"/>
      <c r="T84" s="37"/>
    </row>
    <row r="85" spans="2:20">
      <c r="B85" s="75"/>
      <c r="C85" s="79">
        <v>32</v>
      </c>
      <c r="D85" s="79"/>
      <c r="E85" s="79"/>
      <c r="F85" s="79"/>
      <c r="G85" s="79"/>
      <c r="H85" s="79"/>
      <c r="I85" s="79"/>
      <c r="J85" s="79"/>
      <c r="K85" s="79"/>
      <c r="L85" s="79"/>
      <c r="M85" s="79"/>
      <c r="N85" s="79"/>
      <c r="O85" s="79"/>
      <c r="P85" s="79"/>
      <c r="Q85" s="80">
        <v>32</v>
      </c>
      <c r="R85" s="37"/>
      <c r="S85" s="37"/>
      <c r="T85" s="37"/>
    </row>
    <row r="86" spans="2:20">
      <c r="B86" s="75" t="s">
        <v>36</v>
      </c>
      <c r="C86" s="79"/>
      <c r="D86" s="79">
        <v>1</v>
      </c>
      <c r="E86" s="79">
        <v>44</v>
      </c>
      <c r="F86" s="79">
        <v>12306</v>
      </c>
      <c r="G86" s="79">
        <v>35</v>
      </c>
      <c r="H86" s="79"/>
      <c r="I86" s="79">
        <v>2</v>
      </c>
      <c r="J86" s="79">
        <v>2</v>
      </c>
      <c r="K86" s="79">
        <v>3</v>
      </c>
      <c r="L86" s="79"/>
      <c r="M86" s="79">
        <v>6</v>
      </c>
      <c r="N86" s="79">
        <v>15</v>
      </c>
      <c r="O86" s="79">
        <v>38</v>
      </c>
      <c r="P86" s="79"/>
      <c r="Q86" s="80">
        <v>12452</v>
      </c>
      <c r="R86" s="37"/>
      <c r="S86" s="37"/>
      <c r="T86" s="37"/>
    </row>
    <row r="87" spans="2:20">
      <c r="B87" s="75" t="s">
        <v>37</v>
      </c>
      <c r="C87" s="79"/>
      <c r="D87" s="79">
        <v>1</v>
      </c>
      <c r="E87" s="79">
        <v>316</v>
      </c>
      <c r="F87" s="79">
        <v>35</v>
      </c>
      <c r="G87" s="79">
        <v>12</v>
      </c>
      <c r="H87" s="79"/>
      <c r="I87" s="79">
        <v>4</v>
      </c>
      <c r="J87" s="79">
        <v>1</v>
      </c>
      <c r="K87" s="79">
        <v>2</v>
      </c>
      <c r="L87" s="79">
        <v>11</v>
      </c>
      <c r="M87" s="79">
        <v>6</v>
      </c>
      <c r="N87" s="79">
        <v>7</v>
      </c>
      <c r="O87" s="79">
        <v>6</v>
      </c>
      <c r="P87" s="79"/>
      <c r="Q87" s="80">
        <v>401</v>
      </c>
      <c r="R87" s="37"/>
      <c r="S87" s="37"/>
      <c r="T87" s="37"/>
    </row>
    <row r="88" spans="2:20">
      <c r="B88" s="75" t="s">
        <v>38</v>
      </c>
      <c r="C88" s="79"/>
      <c r="D88" s="79">
        <v>55</v>
      </c>
      <c r="E88" s="79">
        <v>219</v>
      </c>
      <c r="F88" s="79">
        <v>311</v>
      </c>
      <c r="G88" s="79">
        <v>389</v>
      </c>
      <c r="H88" s="79">
        <v>7</v>
      </c>
      <c r="I88" s="79">
        <v>12</v>
      </c>
      <c r="J88" s="79">
        <v>10</v>
      </c>
      <c r="K88" s="79">
        <v>23</v>
      </c>
      <c r="L88" s="79">
        <v>40</v>
      </c>
      <c r="M88" s="79">
        <v>68</v>
      </c>
      <c r="N88" s="79">
        <v>205</v>
      </c>
      <c r="O88" s="79">
        <v>108</v>
      </c>
      <c r="P88" s="79"/>
      <c r="Q88" s="80">
        <v>1447</v>
      </c>
      <c r="R88" s="37"/>
      <c r="S88" s="37"/>
      <c r="T88" s="37"/>
    </row>
    <row r="89" spans="2:20">
      <c r="B89" s="75" t="s">
        <v>39</v>
      </c>
      <c r="C89" s="79"/>
      <c r="D89" s="79">
        <v>478</v>
      </c>
      <c r="E89" s="79">
        <v>3163</v>
      </c>
      <c r="F89" s="79">
        <v>744</v>
      </c>
      <c r="G89" s="79">
        <v>546</v>
      </c>
      <c r="H89" s="79">
        <v>656</v>
      </c>
      <c r="I89" s="79">
        <v>292</v>
      </c>
      <c r="J89" s="79">
        <v>257</v>
      </c>
      <c r="K89" s="79">
        <v>938</v>
      </c>
      <c r="L89" s="79">
        <v>283</v>
      </c>
      <c r="M89" s="79">
        <v>4456</v>
      </c>
      <c r="N89" s="79">
        <v>323</v>
      </c>
      <c r="O89" s="79">
        <v>1044</v>
      </c>
      <c r="P89" s="79"/>
      <c r="Q89" s="80">
        <v>13180</v>
      </c>
      <c r="R89" s="37"/>
      <c r="S89" s="37"/>
      <c r="T89" s="37"/>
    </row>
    <row r="90" spans="2:20">
      <c r="B90" s="75" t="s">
        <v>40</v>
      </c>
      <c r="C90" s="79"/>
      <c r="D90" s="79">
        <v>271</v>
      </c>
      <c r="E90" s="79">
        <v>800</v>
      </c>
      <c r="F90" s="79">
        <v>736</v>
      </c>
      <c r="G90" s="79">
        <v>706</v>
      </c>
      <c r="H90" s="79">
        <v>447</v>
      </c>
      <c r="I90" s="79">
        <v>1649</v>
      </c>
      <c r="J90" s="79">
        <v>495</v>
      </c>
      <c r="K90" s="79">
        <v>502</v>
      </c>
      <c r="L90" s="79">
        <v>520</v>
      </c>
      <c r="M90" s="79">
        <v>401</v>
      </c>
      <c r="N90" s="79">
        <v>409</v>
      </c>
      <c r="O90" s="79">
        <v>386</v>
      </c>
      <c r="P90" s="79"/>
      <c r="Q90" s="80">
        <v>7322</v>
      </c>
      <c r="R90" s="37"/>
      <c r="S90" s="37"/>
      <c r="T90" s="37"/>
    </row>
    <row r="91" spans="2:20">
      <c r="B91" s="75" t="s">
        <v>41</v>
      </c>
      <c r="C91" s="79"/>
      <c r="D91" s="79">
        <v>345</v>
      </c>
      <c r="E91" s="79"/>
      <c r="F91" s="79"/>
      <c r="G91" s="79"/>
      <c r="H91" s="79">
        <v>259</v>
      </c>
      <c r="I91" s="79">
        <v>474</v>
      </c>
      <c r="J91" s="79">
        <v>265</v>
      </c>
      <c r="K91" s="79">
        <v>390</v>
      </c>
      <c r="L91" s="79">
        <v>543</v>
      </c>
      <c r="M91" s="79">
        <v>312</v>
      </c>
      <c r="N91" s="79">
        <v>339</v>
      </c>
      <c r="O91" s="79"/>
      <c r="P91" s="79"/>
      <c r="Q91" s="80">
        <v>2927</v>
      </c>
      <c r="R91" s="37"/>
      <c r="S91" s="37"/>
      <c r="T91" s="37"/>
    </row>
    <row r="92" spans="2:20">
      <c r="B92" s="75" t="s">
        <v>5</v>
      </c>
      <c r="C92" s="79"/>
      <c r="D92" s="79"/>
      <c r="E92" s="79"/>
      <c r="F92" s="79"/>
      <c r="G92" s="79"/>
      <c r="H92" s="79"/>
      <c r="I92" s="79"/>
      <c r="J92" s="79"/>
      <c r="K92" s="79"/>
      <c r="L92" s="79"/>
      <c r="M92" s="79"/>
      <c r="N92" s="79"/>
      <c r="O92" s="79"/>
      <c r="P92" s="79"/>
      <c r="Q92" s="80"/>
      <c r="R92" s="37"/>
      <c r="S92" s="37"/>
      <c r="T92" s="37"/>
    </row>
    <row r="93" spans="2:20">
      <c r="B93" s="75" t="s">
        <v>5</v>
      </c>
      <c r="C93" s="79"/>
      <c r="D93" s="79"/>
      <c r="E93" s="79"/>
      <c r="F93" s="79"/>
      <c r="G93" s="79"/>
      <c r="H93" s="79"/>
      <c r="I93" s="79"/>
      <c r="J93" s="79"/>
      <c r="K93" s="79"/>
      <c r="L93" s="79"/>
      <c r="M93" s="79"/>
      <c r="N93" s="79"/>
      <c r="O93" s="79"/>
      <c r="P93" s="79"/>
      <c r="Q93" s="80"/>
      <c r="R93" s="37"/>
      <c r="S93" s="37"/>
      <c r="T93" s="37"/>
    </row>
    <row r="94" spans="2:20">
      <c r="B94" s="75" t="s">
        <v>5</v>
      </c>
      <c r="C94" s="79"/>
      <c r="D94" s="79"/>
      <c r="E94" s="79"/>
      <c r="F94" s="79"/>
      <c r="G94" s="79"/>
      <c r="H94" s="79"/>
      <c r="I94" s="79"/>
      <c r="J94" s="79"/>
      <c r="K94" s="79"/>
      <c r="L94" s="79"/>
      <c r="M94" s="79"/>
      <c r="N94" s="79"/>
      <c r="O94" s="79"/>
      <c r="P94" s="79"/>
      <c r="Q94" s="80"/>
      <c r="R94" s="37"/>
      <c r="S94" s="37"/>
      <c r="T94" s="37"/>
    </row>
    <row r="95" spans="2:20" ht="15.75" thickBot="1">
      <c r="B95" s="76" t="s">
        <v>6</v>
      </c>
      <c r="C95" s="81">
        <v>32</v>
      </c>
      <c r="D95" s="81">
        <v>1151</v>
      </c>
      <c r="E95" s="81">
        <v>4542</v>
      </c>
      <c r="F95" s="81">
        <v>14132</v>
      </c>
      <c r="G95" s="81">
        <v>1688</v>
      </c>
      <c r="H95" s="81">
        <v>1369</v>
      </c>
      <c r="I95" s="81">
        <v>2433</v>
      </c>
      <c r="J95" s="81">
        <v>1030</v>
      </c>
      <c r="K95" s="81">
        <v>1858</v>
      </c>
      <c r="L95" s="81">
        <v>1397</v>
      </c>
      <c r="M95" s="81">
        <v>5249</v>
      </c>
      <c r="N95" s="81">
        <v>1298</v>
      </c>
      <c r="O95" s="81">
        <v>1582</v>
      </c>
      <c r="P95" s="81"/>
      <c r="Q95" s="82">
        <v>37761</v>
      </c>
      <c r="R95" s="37"/>
      <c r="S95" s="37"/>
      <c r="T95" s="37"/>
    </row>
    <row r="97" spans="2:18" ht="15.75" thickBot="1">
      <c r="C97" s="2"/>
    </row>
    <row r="98" spans="2:18">
      <c r="B98" s="495" t="s">
        <v>42</v>
      </c>
      <c r="C98" s="496"/>
      <c r="D98" s="496"/>
      <c r="E98" s="496"/>
      <c r="F98" s="496"/>
      <c r="G98" s="496"/>
      <c r="H98" s="496"/>
      <c r="I98" s="496"/>
      <c r="J98" s="496"/>
      <c r="K98" s="496"/>
      <c r="L98" s="496"/>
      <c r="M98" s="496"/>
      <c r="N98" s="496"/>
      <c r="O98" s="497"/>
    </row>
    <row r="99" spans="2:18">
      <c r="B99" s="40" t="s">
        <v>43</v>
      </c>
      <c r="C99" s="39" t="s">
        <v>12</v>
      </c>
      <c r="D99" s="39"/>
      <c r="E99" s="39"/>
      <c r="F99" s="39"/>
      <c r="G99" s="39"/>
      <c r="H99" s="39"/>
      <c r="I99" s="39"/>
      <c r="J99" s="39"/>
      <c r="K99" s="39"/>
      <c r="L99" s="39"/>
      <c r="M99" s="39"/>
      <c r="N99" s="39"/>
      <c r="O99" s="41"/>
    </row>
    <row r="100" spans="2:18" ht="15.75" thickBot="1">
      <c r="B100" s="42" t="s">
        <v>13</v>
      </c>
      <c r="C100" s="43">
        <v>1</v>
      </c>
      <c r="D100" s="43">
        <v>2</v>
      </c>
      <c r="E100" s="43">
        <v>3</v>
      </c>
      <c r="F100" s="43">
        <v>4</v>
      </c>
      <c r="G100" s="43">
        <v>5</v>
      </c>
      <c r="H100" s="43">
        <v>6</v>
      </c>
      <c r="I100" s="43">
        <v>7</v>
      </c>
      <c r="J100" s="43">
        <v>8</v>
      </c>
      <c r="K100" s="43">
        <v>9</v>
      </c>
      <c r="L100" s="43">
        <v>10</v>
      </c>
      <c r="M100" s="43">
        <v>11</v>
      </c>
      <c r="N100" s="43">
        <v>12</v>
      </c>
      <c r="O100" s="44" t="s">
        <v>6</v>
      </c>
    </row>
    <row r="101" spans="2:18">
      <c r="B101" s="99">
        <v>2012</v>
      </c>
      <c r="C101" s="155">
        <v>13</v>
      </c>
      <c r="D101" s="155">
        <v>14</v>
      </c>
      <c r="E101" s="155">
        <v>5</v>
      </c>
      <c r="F101" s="155">
        <v>5</v>
      </c>
      <c r="G101" s="155">
        <v>14</v>
      </c>
      <c r="H101" s="155">
        <v>4</v>
      </c>
      <c r="I101" s="155">
        <v>15</v>
      </c>
      <c r="J101" s="155">
        <v>13</v>
      </c>
      <c r="K101" s="155">
        <v>7</v>
      </c>
      <c r="L101" s="155">
        <v>11</v>
      </c>
      <c r="M101" s="155">
        <v>12</v>
      </c>
      <c r="N101" s="155">
        <v>9</v>
      </c>
      <c r="O101" s="156">
        <v>122</v>
      </c>
      <c r="P101" s="37"/>
      <c r="Q101" s="37"/>
      <c r="R101" s="37"/>
    </row>
    <row r="102" spans="2:18">
      <c r="B102" s="75">
        <v>2013</v>
      </c>
      <c r="C102" s="79">
        <v>3</v>
      </c>
      <c r="D102" s="79">
        <v>28</v>
      </c>
      <c r="E102" s="79">
        <v>13</v>
      </c>
      <c r="F102" s="79">
        <v>5</v>
      </c>
      <c r="G102" s="79">
        <v>19</v>
      </c>
      <c r="H102" s="79">
        <v>2</v>
      </c>
      <c r="I102" s="79">
        <v>4</v>
      </c>
      <c r="J102" s="79">
        <v>8</v>
      </c>
      <c r="K102" s="79">
        <v>7</v>
      </c>
      <c r="L102" s="79">
        <v>2</v>
      </c>
      <c r="M102" s="79">
        <v>8</v>
      </c>
      <c r="N102" s="79">
        <v>11</v>
      </c>
      <c r="O102" s="80">
        <v>110</v>
      </c>
      <c r="P102" s="37"/>
      <c r="Q102" s="37"/>
      <c r="R102" s="37"/>
    </row>
    <row r="103" spans="2:18">
      <c r="B103" s="75">
        <v>2014</v>
      </c>
      <c r="C103" s="79">
        <v>2</v>
      </c>
      <c r="D103" s="79">
        <v>7</v>
      </c>
      <c r="E103" s="79">
        <v>5</v>
      </c>
      <c r="F103" s="79">
        <v>7</v>
      </c>
      <c r="G103" s="79">
        <v>7</v>
      </c>
      <c r="H103" s="79">
        <v>6</v>
      </c>
      <c r="I103" s="79">
        <v>8</v>
      </c>
      <c r="J103" s="79">
        <v>5</v>
      </c>
      <c r="K103" s="79">
        <v>13</v>
      </c>
      <c r="L103" s="79">
        <v>12</v>
      </c>
      <c r="M103" s="79">
        <v>8</v>
      </c>
      <c r="N103" s="79">
        <v>10</v>
      </c>
      <c r="O103" s="80">
        <v>90</v>
      </c>
      <c r="P103" s="37"/>
      <c r="Q103" s="37"/>
      <c r="R103" s="37"/>
    </row>
    <row r="104" spans="2:18">
      <c r="B104" s="75">
        <v>2015</v>
      </c>
      <c r="C104" s="79">
        <v>13</v>
      </c>
      <c r="D104" s="79">
        <v>2</v>
      </c>
      <c r="E104" s="79">
        <v>5</v>
      </c>
      <c r="F104" s="79">
        <v>8</v>
      </c>
      <c r="G104" s="79">
        <v>18</v>
      </c>
      <c r="H104" s="79">
        <v>7</v>
      </c>
      <c r="I104" s="79">
        <v>2</v>
      </c>
      <c r="J104" s="79">
        <v>12</v>
      </c>
      <c r="K104" s="79">
        <v>11</v>
      </c>
      <c r="L104" s="79">
        <v>10</v>
      </c>
      <c r="M104" s="79">
        <v>16</v>
      </c>
      <c r="N104" s="79">
        <v>107</v>
      </c>
      <c r="O104" s="80">
        <v>211</v>
      </c>
      <c r="P104" s="37"/>
      <c r="Q104" s="37"/>
      <c r="R104" s="37"/>
    </row>
    <row r="105" spans="2:18">
      <c r="B105" s="75">
        <v>2016</v>
      </c>
      <c r="C105" s="79">
        <v>198</v>
      </c>
      <c r="D105" s="79">
        <v>563</v>
      </c>
      <c r="E105" s="79">
        <v>223</v>
      </c>
      <c r="F105" s="79">
        <v>195</v>
      </c>
      <c r="G105" s="79">
        <v>94</v>
      </c>
      <c r="H105" s="79">
        <v>86</v>
      </c>
      <c r="I105" s="79">
        <v>15</v>
      </c>
      <c r="J105" s="79">
        <v>30</v>
      </c>
      <c r="K105" s="79">
        <v>22</v>
      </c>
      <c r="L105" s="79">
        <v>64</v>
      </c>
      <c r="M105" s="79">
        <v>49</v>
      </c>
      <c r="N105" s="79">
        <v>87</v>
      </c>
      <c r="O105" s="80">
        <v>1626</v>
      </c>
      <c r="P105" s="37"/>
      <c r="Q105" s="37"/>
      <c r="R105" s="37"/>
    </row>
    <row r="106" spans="2:18">
      <c r="B106" s="75">
        <v>2017</v>
      </c>
      <c r="C106" s="79">
        <v>56</v>
      </c>
      <c r="D106" s="79">
        <v>62</v>
      </c>
      <c r="E106" s="79">
        <v>52</v>
      </c>
      <c r="F106" s="79">
        <v>12</v>
      </c>
      <c r="G106" s="79">
        <v>26</v>
      </c>
      <c r="H106" s="79">
        <v>29</v>
      </c>
      <c r="I106" s="79">
        <v>27</v>
      </c>
      <c r="J106" s="79">
        <v>62</v>
      </c>
      <c r="K106" s="79"/>
      <c r="L106" s="79"/>
      <c r="M106" s="79"/>
      <c r="N106" s="79"/>
      <c r="O106" s="80">
        <v>326</v>
      </c>
      <c r="P106" s="37"/>
      <c r="Q106" s="37"/>
      <c r="R106" s="37"/>
    </row>
    <row r="107" spans="2:18" ht="15.75" thickBot="1">
      <c r="B107" s="76" t="s">
        <v>6</v>
      </c>
      <c r="C107" s="81">
        <v>285</v>
      </c>
      <c r="D107" s="81">
        <v>676</v>
      </c>
      <c r="E107" s="81">
        <v>303</v>
      </c>
      <c r="F107" s="81">
        <v>232</v>
      </c>
      <c r="G107" s="81">
        <v>178</v>
      </c>
      <c r="H107" s="81">
        <v>134</v>
      </c>
      <c r="I107" s="81">
        <v>71</v>
      </c>
      <c r="J107" s="81">
        <v>130</v>
      </c>
      <c r="K107" s="81">
        <v>60</v>
      </c>
      <c r="L107" s="81">
        <v>99</v>
      </c>
      <c r="M107" s="81">
        <v>93</v>
      </c>
      <c r="N107" s="81">
        <v>224</v>
      </c>
      <c r="O107" s="82">
        <v>2485</v>
      </c>
      <c r="P107" s="37"/>
      <c r="Q107" s="37"/>
      <c r="R107" s="37"/>
    </row>
    <row r="109" spans="2:18" ht="15.75" thickBot="1"/>
    <row r="110" spans="2:18">
      <c r="B110" s="495" t="s">
        <v>44</v>
      </c>
      <c r="C110" s="496"/>
      <c r="D110" s="496"/>
      <c r="E110" s="496"/>
      <c r="F110" s="496"/>
      <c r="G110" s="496"/>
      <c r="H110" s="496"/>
      <c r="I110" s="496"/>
      <c r="J110" s="496"/>
      <c r="K110" s="496"/>
      <c r="L110" s="496"/>
      <c r="M110" s="496"/>
      <c r="N110" s="496"/>
      <c r="O110" s="496"/>
      <c r="P110" s="497"/>
    </row>
    <row r="111" spans="2:18" ht="15.75" thickBot="1">
      <c r="B111" s="42" t="s">
        <v>45</v>
      </c>
      <c r="C111" s="43">
        <v>1</v>
      </c>
      <c r="D111" s="43">
        <v>2</v>
      </c>
      <c r="E111" s="43">
        <v>3</v>
      </c>
      <c r="F111" s="43">
        <v>4</v>
      </c>
      <c r="G111" s="43">
        <v>5</v>
      </c>
      <c r="H111" s="43">
        <v>6</v>
      </c>
      <c r="I111" s="43">
        <v>7</v>
      </c>
      <c r="J111" s="43">
        <v>8</v>
      </c>
      <c r="K111" s="43">
        <v>9</v>
      </c>
      <c r="L111" s="43">
        <v>10</v>
      </c>
      <c r="M111" s="43">
        <v>11</v>
      </c>
      <c r="N111" s="43">
        <v>12</v>
      </c>
      <c r="O111" s="43" t="s">
        <v>5</v>
      </c>
      <c r="P111" s="44" t="s">
        <v>6</v>
      </c>
    </row>
    <row r="112" spans="2:18">
      <c r="B112" s="99" t="s">
        <v>35</v>
      </c>
      <c r="C112" s="155">
        <v>6350</v>
      </c>
      <c r="D112" s="155">
        <v>9950</v>
      </c>
      <c r="E112" s="155">
        <v>11064</v>
      </c>
      <c r="F112" s="155">
        <v>11516</v>
      </c>
      <c r="G112" s="155">
        <v>12257</v>
      </c>
      <c r="H112" s="155">
        <v>10554</v>
      </c>
      <c r="I112" s="155">
        <v>12544</v>
      </c>
      <c r="J112" s="155">
        <v>12773</v>
      </c>
      <c r="K112" s="155">
        <v>10972</v>
      </c>
      <c r="L112" s="155">
        <v>12339</v>
      </c>
      <c r="M112" s="155">
        <v>9294</v>
      </c>
      <c r="N112" s="155">
        <v>8685</v>
      </c>
      <c r="O112" s="155"/>
      <c r="P112" s="156">
        <v>128298</v>
      </c>
      <c r="Q112" s="37"/>
    </row>
    <row r="113" spans="2:17">
      <c r="B113" s="75">
        <v>2012</v>
      </c>
      <c r="C113" s="79"/>
      <c r="D113" s="79"/>
      <c r="E113" s="79"/>
      <c r="F113" s="79"/>
      <c r="G113" s="79"/>
      <c r="H113" s="79"/>
      <c r="I113" s="79">
        <v>989</v>
      </c>
      <c r="J113" s="79">
        <v>1162</v>
      </c>
      <c r="K113" s="79">
        <v>1260</v>
      </c>
      <c r="L113" s="79">
        <v>1539</v>
      </c>
      <c r="M113" s="79">
        <v>982</v>
      </c>
      <c r="N113" s="79">
        <v>1241</v>
      </c>
      <c r="O113" s="79"/>
      <c r="P113" s="80">
        <v>7173</v>
      </c>
      <c r="Q113" s="37"/>
    </row>
    <row r="114" spans="2:17">
      <c r="B114" s="75">
        <v>2013</v>
      </c>
      <c r="C114" s="79">
        <v>848</v>
      </c>
      <c r="D114" s="79">
        <v>1121</v>
      </c>
      <c r="E114" s="79">
        <v>1572</v>
      </c>
      <c r="F114" s="79">
        <v>1649</v>
      </c>
      <c r="G114" s="79">
        <v>1400</v>
      </c>
      <c r="H114" s="79">
        <v>1479</v>
      </c>
      <c r="I114" s="79">
        <v>1618</v>
      </c>
      <c r="J114" s="79">
        <v>1806</v>
      </c>
      <c r="K114" s="79">
        <v>2398</v>
      </c>
      <c r="L114" s="79">
        <v>2883</v>
      </c>
      <c r="M114" s="79">
        <v>1900</v>
      </c>
      <c r="N114" s="79">
        <v>2180</v>
      </c>
      <c r="O114" s="79"/>
      <c r="P114" s="80">
        <v>20854</v>
      </c>
      <c r="Q114" s="37"/>
    </row>
    <row r="115" spans="2:17">
      <c r="B115" s="75">
        <v>2014</v>
      </c>
      <c r="C115" s="79">
        <v>1675</v>
      </c>
      <c r="D115" s="79">
        <v>2066</v>
      </c>
      <c r="E115" s="79">
        <v>1776</v>
      </c>
      <c r="F115" s="79">
        <v>2314</v>
      </c>
      <c r="G115" s="79">
        <v>2440</v>
      </c>
      <c r="H115" s="79">
        <v>2231</v>
      </c>
      <c r="I115" s="79">
        <v>2215</v>
      </c>
      <c r="J115" s="79">
        <v>2472</v>
      </c>
      <c r="K115" s="79">
        <v>2373</v>
      </c>
      <c r="L115" s="79">
        <v>2732</v>
      </c>
      <c r="M115" s="79">
        <v>2292</v>
      </c>
      <c r="N115" s="79">
        <v>1628</v>
      </c>
      <c r="O115" s="79"/>
      <c r="P115" s="80">
        <v>26214</v>
      </c>
      <c r="Q115" s="37"/>
    </row>
    <row r="116" spans="2:17">
      <c r="B116" s="75">
        <v>2015</v>
      </c>
      <c r="C116" s="79">
        <v>1317</v>
      </c>
      <c r="D116" s="79">
        <v>2809</v>
      </c>
      <c r="E116" s="79">
        <v>2677</v>
      </c>
      <c r="F116" s="79">
        <v>3026</v>
      </c>
      <c r="G116" s="79">
        <v>2969</v>
      </c>
      <c r="H116" s="79">
        <v>2810</v>
      </c>
      <c r="I116" s="79">
        <v>2278</v>
      </c>
      <c r="J116" s="79">
        <v>3090</v>
      </c>
      <c r="K116" s="79">
        <v>2455</v>
      </c>
      <c r="L116" s="79">
        <v>3054</v>
      </c>
      <c r="M116" s="79">
        <v>1856</v>
      </c>
      <c r="N116" s="79">
        <v>1731</v>
      </c>
      <c r="O116" s="79"/>
      <c r="P116" s="80">
        <v>30072</v>
      </c>
      <c r="Q116" s="37"/>
    </row>
    <row r="117" spans="2:17">
      <c r="B117" s="75">
        <v>2016</v>
      </c>
      <c r="C117" s="79">
        <v>1057</v>
      </c>
      <c r="D117" s="79">
        <v>1985</v>
      </c>
      <c r="E117" s="79">
        <v>2092</v>
      </c>
      <c r="F117" s="79">
        <v>2539</v>
      </c>
      <c r="G117" s="79">
        <v>2944</v>
      </c>
      <c r="H117" s="79">
        <v>2110</v>
      </c>
      <c r="I117" s="79">
        <v>2649</v>
      </c>
      <c r="J117" s="79">
        <v>1970</v>
      </c>
      <c r="K117" s="79">
        <v>2486</v>
      </c>
      <c r="L117" s="79">
        <v>2131</v>
      </c>
      <c r="M117" s="79">
        <v>2264</v>
      </c>
      <c r="N117" s="79">
        <v>1905</v>
      </c>
      <c r="O117" s="79"/>
      <c r="P117" s="80">
        <v>26132</v>
      </c>
      <c r="Q117" s="37"/>
    </row>
    <row r="118" spans="2:17">
      <c r="B118" s="75">
        <v>2017</v>
      </c>
      <c r="C118" s="79">
        <v>1453</v>
      </c>
      <c r="D118" s="79">
        <v>1969</v>
      </c>
      <c r="E118" s="79">
        <v>2947</v>
      </c>
      <c r="F118" s="79">
        <v>1988</v>
      </c>
      <c r="G118" s="79">
        <v>2504</v>
      </c>
      <c r="H118" s="79">
        <v>1924</v>
      </c>
      <c r="I118" s="79">
        <v>2795</v>
      </c>
      <c r="J118" s="79">
        <v>2273</v>
      </c>
      <c r="K118" s="79"/>
      <c r="L118" s="79"/>
      <c r="M118" s="79"/>
      <c r="N118" s="79"/>
      <c r="O118" s="79"/>
      <c r="P118" s="80">
        <v>17853</v>
      </c>
      <c r="Q118" s="37"/>
    </row>
    <row r="119" spans="2:17">
      <c r="B119" s="75" t="s">
        <v>5</v>
      </c>
      <c r="C119" s="79"/>
      <c r="D119" s="79"/>
      <c r="E119" s="79"/>
      <c r="F119" s="79"/>
      <c r="G119" s="79"/>
      <c r="H119" s="79"/>
      <c r="I119" s="79"/>
      <c r="J119" s="79"/>
      <c r="K119" s="79"/>
      <c r="L119" s="79"/>
      <c r="M119" s="79"/>
      <c r="N119" s="79"/>
      <c r="O119" s="79"/>
      <c r="P119" s="80"/>
      <c r="Q119" s="37"/>
    </row>
    <row r="120" spans="2:17">
      <c r="B120" s="75" t="s">
        <v>5</v>
      </c>
      <c r="C120" s="79"/>
      <c r="D120" s="79"/>
      <c r="E120" s="79"/>
      <c r="F120" s="79"/>
      <c r="G120" s="79"/>
      <c r="H120" s="79"/>
      <c r="I120" s="79"/>
      <c r="J120" s="79"/>
      <c r="K120" s="79"/>
      <c r="L120" s="79"/>
      <c r="M120" s="79"/>
      <c r="N120" s="79"/>
      <c r="O120" s="79"/>
      <c r="P120" s="80"/>
      <c r="Q120" s="37"/>
    </row>
    <row r="121" spans="2:17" ht="15.75" thickBot="1">
      <c r="B121" s="76" t="s">
        <v>6</v>
      </c>
      <c r="C121" s="81">
        <v>6350</v>
      </c>
      <c r="D121" s="81">
        <v>9950</v>
      </c>
      <c r="E121" s="81">
        <v>11064</v>
      </c>
      <c r="F121" s="81">
        <v>11516</v>
      </c>
      <c r="G121" s="81">
        <v>12257</v>
      </c>
      <c r="H121" s="81">
        <v>10554</v>
      </c>
      <c r="I121" s="81">
        <v>12544</v>
      </c>
      <c r="J121" s="81">
        <v>12773</v>
      </c>
      <c r="K121" s="81">
        <v>10972</v>
      </c>
      <c r="L121" s="81">
        <v>12339</v>
      </c>
      <c r="M121" s="81">
        <v>9294</v>
      </c>
      <c r="N121" s="81">
        <v>8685</v>
      </c>
      <c r="O121" s="81"/>
      <c r="P121" s="82">
        <v>128298</v>
      </c>
      <c r="Q121" s="37"/>
    </row>
    <row r="122" spans="2:17">
      <c r="C122" s="37"/>
      <c r="D122" s="37"/>
      <c r="E122" s="37"/>
      <c r="F122" s="37"/>
      <c r="G122" s="37"/>
      <c r="H122" s="37"/>
      <c r="I122" s="37"/>
      <c r="J122" s="37"/>
      <c r="K122" s="37"/>
      <c r="L122" s="37"/>
      <c r="M122" s="37"/>
      <c r="N122" s="37"/>
      <c r="O122" s="37"/>
      <c r="P122" s="37"/>
      <c r="Q122" s="37"/>
    </row>
    <row r="123" spans="2:17" ht="15.75" thickBot="1"/>
    <row r="124" spans="2:17" ht="15.75" thickBot="1">
      <c r="B124" s="397" t="s">
        <v>323</v>
      </c>
      <c r="C124" s="398" t="s">
        <v>324</v>
      </c>
    </row>
    <row r="125" spans="2:17">
      <c r="B125" s="235">
        <f>SUM(I_MeterChurnByReason!I35:N35,I_MeterChurnByReason!C42:H42)</f>
        <v>15423</v>
      </c>
      <c r="C125" s="399">
        <v>0</v>
      </c>
      <c r="D125" s="223"/>
    </row>
    <row r="126" spans="2:17">
      <c r="B126" s="236">
        <f>SUM(I_MeterChurnByReason!I42:N42,I_MeterChurnByReason!C48:H48)</f>
        <v>9091</v>
      </c>
      <c r="C126" s="102">
        <v>0</v>
      </c>
    </row>
    <row r="127" spans="2:17">
      <c r="B127" s="236">
        <f>SUM(I_MeterChurnByReason!I48:N48,I_MeterChurnByReason!C55:H55)</f>
        <v>16790</v>
      </c>
      <c r="C127" s="102">
        <v>0</v>
      </c>
    </row>
    <row r="128" spans="2:17">
      <c r="B128" s="236">
        <f>SUM(I_MeterChurnByReason!C62:H62,I_MeterChurnByReason!I55:N55)</f>
        <v>11118</v>
      </c>
      <c r="C128" s="102">
        <v>1169</v>
      </c>
    </row>
    <row r="129" spans="2:3" ht="15.75" thickBot="1">
      <c r="B129" s="237">
        <f>SUM(I_MeterChurnByReason!I62:N62,I_MeterChurnByReason!C69:H69)</f>
        <v>45736</v>
      </c>
      <c r="C129" s="103">
        <v>36583</v>
      </c>
    </row>
  </sheetData>
  <mergeCells count="6">
    <mergeCell ref="B110:P110"/>
    <mergeCell ref="B2:H2"/>
    <mergeCell ref="B11:Q11"/>
    <mergeCell ref="B33:P33"/>
    <mergeCell ref="B81:Q81"/>
    <mergeCell ref="B98:O98"/>
  </mergeCells>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B1:K152"/>
  <sheetViews>
    <sheetView zoomScale="70" zoomScaleNormal="70" zoomScaleSheetLayoutView="100" zoomScalePageLayoutView="70" workbookViewId="0">
      <selection activeCell="E104" sqref="E104"/>
    </sheetView>
  </sheetViews>
  <sheetFormatPr defaultColWidth="9.140625" defaultRowHeight="15"/>
  <cols>
    <col min="1" max="1" width="9.140625" style="14"/>
    <col min="2" max="6" width="50.85546875" style="14" customWidth="1"/>
    <col min="7" max="16384" width="9.140625" style="14"/>
  </cols>
  <sheetData>
    <row r="1" spans="2:5" ht="15.75" thickBot="1"/>
    <row r="2" spans="2:5" ht="15.75" thickBot="1">
      <c r="B2" s="7" t="s">
        <v>46</v>
      </c>
      <c r="C2" s="8" t="s">
        <v>47</v>
      </c>
      <c r="D2" s="8" t="s">
        <v>48</v>
      </c>
      <c r="E2" s="9" t="s">
        <v>49</v>
      </c>
    </row>
    <row r="3" spans="2:5" ht="15.75" thickBot="1">
      <c r="B3" s="59" t="s">
        <v>50</v>
      </c>
      <c r="C3" s="16" t="s">
        <v>51</v>
      </c>
      <c r="D3" s="17">
        <v>42975</v>
      </c>
      <c r="E3" s="58" t="s">
        <v>52</v>
      </c>
    </row>
    <row r="4" spans="2:5" ht="15.75" thickBot="1">
      <c r="B4" s="18"/>
      <c r="C4" s="19"/>
      <c r="D4" s="20"/>
      <c r="E4" s="21"/>
    </row>
    <row r="5" spans="2:5">
      <c r="B5" s="60" t="s">
        <v>53</v>
      </c>
      <c r="C5" s="53"/>
      <c r="D5" s="61"/>
    </row>
    <row r="6" spans="2:5">
      <c r="B6" s="62"/>
      <c r="C6" s="63"/>
      <c r="D6" s="64" t="s">
        <v>54</v>
      </c>
    </row>
    <row r="7" spans="2:5" ht="15.75" thickBot="1">
      <c r="B7" s="65" t="s">
        <v>55</v>
      </c>
      <c r="C7" s="66" t="s">
        <v>56</v>
      </c>
      <c r="D7" s="67" t="s">
        <v>57</v>
      </c>
    </row>
    <row r="8" spans="2:5">
      <c r="B8" s="68" t="s">
        <v>58</v>
      </c>
      <c r="C8" s="69" t="s">
        <v>59</v>
      </c>
      <c r="D8" s="70">
        <v>6.5000000000000002E-2</v>
      </c>
    </row>
    <row r="9" spans="2:5">
      <c r="B9" s="48"/>
      <c r="C9" s="45" t="s">
        <v>60</v>
      </c>
      <c r="D9" s="46">
        <v>0.74099999999999999</v>
      </c>
    </row>
    <row r="10" spans="2:5">
      <c r="B10" s="48"/>
      <c r="C10" s="45" t="s">
        <v>61</v>
      </c>
      <c r="D10" s="46">
        <v>0.28699999999999998</v>
      </c>
    </row>
    <row r="11" spans="2:5">
      <c r="B11" s="48"/>
      <c r="C11" s="45" t="s">
        <v>62</v>
      </c>
      <c r="D11" s="46">
        <v>0.51900000000000002</v>
      </c>
    </row>
    <row r="12" spans="2:5">
      <c r="B12" s="48" t="s">
        <v>63</v>
      </c>
      <c r="C12" s="45" t="s">
        <v>59</v>
      </c>
      <c r="D12" s="46">
        <v>0</v>
      </c>
    </row>
    <row r="13" spans="2:5">
      <c r="B13" s="48"/>
      <c r="C13" s="45" t="s">
        <v>60</v>
      </c>
      <c r="D13" s="46">
        <v>0</v>
      </c>
    </row>
    <row r="14" spans="2:5">
      <c r="B14" s="48"/>
      <c r="C14" s="45" t="s">
        <v>61</v>
      </c>
      <c r="D14" s="46">
        <v>0</v>
      </c>
    </row>
    <row r="15" spans="2:5">
      <c r="B15" s="48"/>
      <c r="C15" s="45" t="s">
        <v>62</v>
      </c>
      <c r="D15" s="46">
        <v>0</v>
      </c>
    </row>
    <row r="16" spans="2:5">
      <c r="B16" s="48" t="s">
        <v>64</v>
      </c>
      <c r="C16" s="45" t="s">
        <v>59</v>
      </c>
      <c r="D16" s="46">
        <v>1455.796</v>
      </c>
    </row>
    <row r="17" spans="2:5">
      <c r="B17" s="48"/>
      <c r="C17" s="45" t="s">
        <v>60</v>
      </c>
      <c r="D17" s="46">
        <v>155.08099999999999</v>
      </c>
    </row>
    <row r="18" spans="2:5">
      <c r="B18" s="48"/>
      <c r="C18" s="45" t="s">
        <v>61</v>
      </c>
      <c r="D18" s="46">
        <v>4.3120000000000003</v>
      </c>
    </row>
    <row r="19" spans="2:5" ht="15.75" thickBot="1">
      <c r="B19" s="49"/>
      <c r="C19" s="47" t="s">
        <v>62</v>
      </c>
      <c r="D19" s="71">
        <v>1606.5650000000001</v>
      </c>
    </row>
    <row r="20" spans="2:5" ht="15.75" thickBot="1"/>
    <row r="21" spans="2:5" ht="15.75" thickBot="1">
      <c r="B21" s="7" t="s">
        <v>46</v>
      </c>
      <c r="C21" s="8" t="s">
        <v>47</v>
      </c>
      <c r="D21" s="8" t="s">
        <v>48</v>
      </c>
      <c r="E21" s="9" t="s">
        <v>49</v>
      </c>
    </row>
    <row r="22" spans="2:5" ht="15.75" thickBot="1">
      <c r="B22" s="15" t="s">
        <v>65</v>
      </c>
      <c r="C22" s="16" t="s">
        <v>51</v>
      </c>
      <c r="D22" s="17">
        <v>42975</v>
      </c>
      <c r="E22" s="125" t="s">
        <v>66</v>
      </c>
    </row>
    <row r="23" spans="2:5" ht="15.75" thickBot="1"/>
    <row r="24" spans="2:5">
      <c r="B24" s="83" t="s">
        <v>53</v>
      </c>
      <c r="C24" s="84"/>
      <c r="D24" s="85"/>
      <c r="E24" s="31"/>
    </row>
    <row r="25" spans="2:5">
      <c r="B25" s="86"/>
      <c r="C25" s="87"/>
      <c r="D25" s="88" t="s">
        <v>54</v>
      </c>
      <c r="E25" s="32"/>
    </row>
    <row r="26" spans="2:5" ht="15.75" thickBot="1">
      <c r="B26" s="89" t="s">
        <v>55</v>
      </c>
      <c r="C26" s="90" t="s">
        <v>56</v>
      </c>
      <c r="D26" s="91" t="s">
        <v>67</v>
      </c>
      <c r="E26" s="32"/>
    </row>
    <row r="27" spans="2:5">
      <c r="B27" s="22" t="s">
        <v>58</v>
      </c>
      <c r="C27" s="23" t="s">
        <v>59</v>
      </c>
      <c r="D27" s="33">
        <v>0.06</v>
      </c>
      <c r="E27" s="34"/>
    </row>
    <row r="28" spans="2:5">
      <c r="B28" s="24"/>
      <c r="C28" s="25" t="s">
        <v>60</v>
      </c>
      <c r="D28" s="35">
        <v>0.71399999999999997</v>
      </c>
      <c r="E28" s="34"/>
    </row>
    <row r="29" spans="2:5">
      <c r="B29" s="24"/>
      <c r="C29" s="25" t="s">
        <v>61</v>
      </c>
      <c r="D29" s="35">
        <v>0.26100000000000001</v>
      </c>
      <c r="E29" s="34"/>
    </row>
    <row r="30" spans="2:5">
      <c r="B30" s="24"/>
      <c r="C30" s="25" t="s">
        <v>62</v>
      </c>
      <c r="D30" s="35">
        <v>0.51300000000000001</v>
      </c>
      <c r="E30" s="34"/>
    </row>
    <row r="31" spans="2:5">
      <c r="B31" s="26" t="s">
        <v>63</v>
      </c>
      <c r="C31" s="25" t="s">
        <v>59</v>
      </c>
      <c r="D31" s="35">
        <v>0</v>
      </c>
      <c r="E31" s="34"/>
    </row>
    <row r="32" spans="2:5">
      <c r="B32" s="24"/>
      <c r="C32" s="25" t="s">
        <v>60</v>
      </c>
      <c r="D32" s="35">
        <v>0</v>
      </c>
      <c r="E32" s="34"/>
    </row>
    <row r="33" spans="2:5">
      <c r="B33" s="24"/>
      <c r="C33" s="25" t="s">
        <v>61</v>
      </c>
      <c r="D33" s="35">
        <v>0</v>
      </c>
      <c r="E33" s="34"/>
    </row>
    <row r="34" spans="2:5">
      <c r="B34" s="24"/>
      <c r="C34" s="25" t="s">
        <v>62</v>
      </c>
      <c r="D34" s="35">
        <v>0</v>
      </c>
      <c r="E34" s="34"/>
    </row>
    <row r="35" spans="2:5">
      <c r="B35" s="26" t="s">
        <v>64</v>
      </c>
      <c r="C35" s="25" t="s">
        <v>59</v>
      </c>
      <c r="D35" s="35">
        <v>1476.3879999999999</v>
      </c>
      <c r="E35" s="34"/>
    </row>
    <row r="36" spans="2:5">
      <c r="B36" s="24"/>
      <c r="C36" s="25" t="s">
        <v>60</v>
      </c>
      <c r="D36" s="35">
        <v>157.898</v>
      </c>
      <c r="E36" s="34"/>
    </row>
    <row r="37" spans="2:5">
      <c r="B37" s="24"/>
      <c r="C37" s="25" t="s">
        <v>61</v>
      </c>
      <c r="D37" s="35">
        <v>4.2489999999999997</v>
      </c>
      <c r="E37" s="34"/>
    </row>
    <row r="38" spans="2:5" ht="15.75" thickBot="1">
      <c r="B38" s="27"/>
      <c r="C38" s="28" t="s">
        <v>62</v>
      </c>
      <c r="D38" s="36">
        <v>1630.037</v>
      </c>
      <c r="E38" s="34"/>
    </row>
    <row r="39" spans="2:5" ht="15.75" thickBot="1"/>
    <row r="40" spans="2:5" ht="15.75" thickBot="1">
      <c r="B40" s="7" t="s">
        <v>46</v>
      </c>
      <c r="C40" s="8" t="s">
        <v>47</v>
      </c>
      <c r="D40" s="8" t="s">
        <v>48</v>
      </c>
      <c r="E40" s="9" t="s">
        <v>49</v>
      </c>
    </row>
    <row r="41" spans="2:5" ht="15.75" thickBot="1">
      <c r="B41" s="15" t="s">
        <v>68</v>
      </c>
      <c r="C41" s="16" t="s">
        <v>51</v>
      </c>
      <c r="D41" s="17">
        <v>42975</v>
      </c>
      <c r="E41" s="29" t="s">
        <v>69</v>
      </c>
    </row>
    <row r="42" spans="2:5" ht="15.75" thickBot="1">
      <c r="B42" s="18"/>
      <c r="C42" s="19"/>
      <c r="D42" s="20"/>
      <c r="E42" s="21"/>
    </row>
    <row r="43" spans="2:5">
      <c r="B43" s="83" t="s">
        <v>70</v>
      </c>
      <c r="C43" s="84"/>
      <c r="D43" s="84"/>
      <c r="E43" s="126"/>
    </row>
    <row r="44" spans="2:5" ht="15.75" thickBot="1">
      <c r="B44" s="127"/>
      <c r="C44" s="128"/>
      <c r="D44" s="129" t="s">
        <v>71</v>
      </c>
      <c r="E44" s="130"/>
    </row>
    <row r="45" spans="2:5">
      <c r="B45" s="131" t="s">
        <v>55</v>
      </c>
      <c r="C45" s="132" t="s">
        <v>56</v>
      </c>
      <c r="D45" s="133" t="str">
        <f>CRY</f>
        <v>2015-16</v>
      </c>
      <c r="E45" s="134"/>
    </row>
    <row r="46" spans="2:5">
      <c r="B46" s="26" t="s">
        <v>58</v>
      </c>
      <c r="C46" s="25" t="s">
        <v>59</v>
      </c>
      <c r="D46" s="30">
        <v>60</v>
      </c>
      <c r="E46" s="13"/>
    </row>
    <row r="47" spans="2:5">
      <c r="B47" s="24"/>
      <c r="C47" s="25" t="s">
        <v>60</v>
      </c>
      <c r="D47" s="30">
        <v>708</v>
      </c>
      <c r="E47" s="13"/>
    </row>
    <row r="48" spans="2:5">
      <c r="B48" s="24"/>
      <c r="C48" s="25" t="s">
        <v>61</v>
      </c>
      <c r="D48" s="30">
        <v>247</v>
      </c>
      <c r="E48" s="13"/>
    </row>
    <row r="49" spans="2:6">
      <c r="B49" s="24"/>
      <c r="C49" s="25" t="s">
        <v>62</v>
      </c>
      <c r="D49" s="30">
        <v>521</v>
      </c>
      <c r="E49" s="13"/>
    </row>
    <row r="50" spans="2:6">
      <c r="B50" s="26" t="s">
        <v>63</v>
      </c>
      <c r="C50" s="25" t="s">
        <v>59</v>
      </c>
      <c r="D50" s="30">
        <v>0</v>
      </c>
      <c r="E50" s="13"/>
    </row>
    <row r="51" spans="2:6">
      <c r="B51" s="24"/>
      <c r="C51" s="25" t="s">
        <v>60</v>
      </c>
      <c r="D51" s="30">
        <v>0</v>
      </c>
      <c r="E51" s="13"/>
    </row>
    <row r="52" spans="2:6">
      <c r="B52" s="24"/>
      <c r="C52" s="25" t="s">
        <v>61</v>
      </c>
      <c r="D52" s="30">
        <v>0</v>
      </c>
      <c r="E52" s="13"/>
    </row>
    <row r="53" spans="2:6">
      <c r="B53" s="24"/>
      <c r="C53" s="25" t="s">
        <v>62</v>
      </c>
      <c r="D53" s="30">
        <v>0</v>
      </c>
      <c r="E53" s="13"/>
    </row>
    <row r="54" spans="2:6">
      <c r="B54" s="26" t="s">
        <v>64</v>
      </c>
      <c r="C54" s="25" t="s">
        <v>59</v>
      </c>
      <c r="D54" s="30">
        <v>1489610</v>
      </c>
      <c r="E54" s="13"/>
    </row>
    <row r="55" spans="2:6">
      <c r="B55" s="24"/>
      <c r="C55" s="25" t="s">
        <v>60</v>
      </c>
      <c r="D55" s="30">
        <v>164156</v>
      </c>
      <c r="E55" s="13"/>
    </row>
    <row r="56" spans="2:6">
      <c r="B56" s="24"/>
      <c r="C56" s="25" t="s">
        <v>61</v>
      </c>
      <c r="D56" s="30">
        <v>4316</v>
      </c>
      <c r="E56" s="13"/>
    </row>
    <row r="57" spans="2:6" ht="15.75" thickBot="1">
      <c r="B57" s="27"/>
      <c r="C57" s="28" t="s">
        <v>62</v>
      </c>
      <c r="D57" s="135">
        <v>1649450</v>
      </c>
      <c r="E57" s="136"/>
    </row>
    <row r="58" spans="2:6" ht="15.75" thickBot="1"/>
    <row r="59" spans="2:6" ht="15.75" thickBot="1">
      <c r="B59" s="7" t="s">
        <v>46</v>
      </c>
      <c r="C59" s="8" t="s">
        <v>47</v>
      </c>
      <c r="D59" s="8" t="s">
        <v>48</v>
      </c>
      <c r="E59" s="9" t="s">
        <v>49</v>
      </c>
    </row>
    <row r="60" spans="2:6" ht="15.75" thickBot="1">
      <c r="B60" s="96" t="s">
        <v>111</v>
      </c>
      <c r="C60" s="97" t="s">
        <v>113</v>
      </c>
      <c r="D60" s="98">
        <v>42968</v>
      </c>
      <c r="E60" s="4" t="s">
        <v>112</v>
      </c>
      <c r="F60" s="137"/>
    </row>
    <row r="61" spans="2:6" ht="15.75" thickBot="1">
      <c r="F61" s="137"/>
    </row>
    <row r="62" spans="2:6">
      <c r="B62" s="148"/>
      <c r="C62" s="149" t="s">
        <v>94</v>
      </c>
      <c r="D62" s="150"/>
      <c r="E62" s="151"/>
      <c r="F62" s="2"/>
    </row>
    <row r="63" spans="2:6" ht="15.75" thickBot="1">
      <c r="B63" s="152"/>
      <c r="C63" s="147" t="s">
        <v>95</v>
      </c>
      <c r="D63" s="146"/>
      <c r="E63" s="153"/>
      <c r="F63" s="2"/>
    </row>
    <row r="64" spans="2:6">
      <c r="B64" s="92" t="s">
        <v>96</v>
      </c>
      <c r="C64" s="93" t="s">
        <v>97</v>
      </c>
      <c r="D64" s="93" t="s">
        <v>98</v>
      </c>
      <c r="E64" s="154">
        <v>830657.5</v>
      </c>
      <c r="F64" s="2"/>
    </row>
    <row r="65" spans="2:6">
      <c r="B65" s="11" t="s">
        <v>99</v>
      </c>
      <c r="C65" s="3" t="s">
        <v>100</v>
      </c>
      <c r="D65" s="3" t="s">
        <v>98</v>
      </c>
      <c r="E65" s="105">
        <v>79876</v>
      </c>
      <c r="F65" s="138"/>
    </row>
    <row r="66" spans="2:6">
      <c r="B66" s="11" t="s">
        <v>101</v>
      </c>
      <c r="C66" s="3" t="s">
        <v>102</v>
      </c>
      <c r="D66" s="3" t="s">
        <v>98</v>
      </c>
      <c r="E66" s="105">
        <v>4206.5</v>
      </c>
      <c r="F66" s="2"/>
    </row>
    <row r="67" spans="2:6">
      <c r="B67" s="11" t="s">
        <v>103</v>
      </c>
      <c r="C67" s="3" t="s">
        <v>104</v>
      </c>
      <c r="D67" s="3" t="s">
        <v>98</v>
      </c>
      <c r="E67" s="105">
        <v>347</v>
      </c>
      <c r="F67" s="2"/>
    </row>
    <row r="68" spans="2:6">
      <c r="B68" s="11" t="s">
        <v>105</v>
      </c>
      <c r="C68" s="3" t="s">
        <v>106</v>
      </c>
      <c r="D68" s="3" t="s">
        <v>98</v>
      </c>
      <c r="E68" s="105">
        <v>6065.5</v>
      </c>
      <c r="F68" s="2"/>
    </row>
    <row r="69" spans="2:6">
      <c r="B69" s="11" t="s">
        <v>107</v>
      </c>
      <c r="C69" s="3" t="s">
        <v>108</v>
      </c>
      <c r="D69" s="3" t="s">
        <v>98</v>
      </c>
      <c r="E69" s="105">
        <v>18876</v>
      </c>
      <c r="F69" s="2"/>
    </row>
    <row r="70" spans="2:6" ht="15.75" thickBot="1">
      <c r="B70" s="51" t="s">
        <v>109</v>
      </c>
      <c r="C70" s="52" t="s">
        <v>110</v>
      </c>
      <c r="D70" s="52" t="s">
        <v>98</v>
      </c>
      <c r="E70" s="139">
        <v>940028.5</v>
      </c>
      <c r="F70" s="2"/>
    </row>
    <row r="71" spans="2:6" ht="15.75" thickBot="1">
      <c r="F71" s="137"/>
    </row>
    <row r="72" spans="2:6" ht="15.75" thickBot="1">
      <c r="B72" s="108" t="s">
        <v>46</v>
      </c>
      <c r="C72" s="106" t="s">
        <v>47</v>
      </c>
      <c r="D72" s="106" t="s">
        <v>48</v>
      </c>
      <c r="E72" s="107" t="s">
        <v>49</v>
      </c>
      <c r="F72" s="137"/>
    </row>
    <row r="73" spans="2:6" ht="15.75" thickBot="1">
      <c r="B73" s="96" t="s">
        <v>116</v>
      </c>
      <c r="C73" s="97" t="s">
        <v>113</v>
      </c>
      <c r="D73" s="98">
        <v>42968</v>
      </c>
      <c r="E73" s="4" t="s">
        <v>117</v>
      </c>
      <c r="F73" s="137"/>
    </row>
    <row r="74" spans="2:6" ht="15.75" thickBot="1">
      <c r="F74" s="137"/>
    </row>
    <row r="75" spans="2:6" ht="15.75" thickBot="1">
      <c r="B75" s="143"/>
      <c r="C75" s="104" t="s">
        <v>114</v>
      </c>
      <c r="D75" s="144"/>
      <c r="E75" s="145"/>
      <c r="F75" s="2"/>
    </row>
    <row r="76" spans="2:6">
      <c r="B76" s="92" t="s">
        <v>96</v>
      </c>
      <c r="C76" s="93" t="s">
        <v>97</v>
      </c>
      <c r="D76" s="93" t="s">
        <v>98</v>
      </c>
      <c r="E76" s="10">
        <v>843866.5</v>
      </c>
      <c r="F76" s="2"/>
    </row>
    <row r="77" spans="2:6">
      <c r="B77" s="11" t="s">
        <v>99</v>
      </c>
      <c r="C77" s="3" t="s">
        <v>115</v>
      </c>
      <c r="D77" s="3" t="s">
        <v>98</v>
      </c>
      <c r="E77" s="12">
        <v>79295.5</v>
      </c>
      <c r="F77" s="2"/>
    </row>
    <row r="78" spans="2:6">
      <c r="B78" s="11" t="s">
        <v>101</v>
      </c>
      <c r="C78" s="3" t="s">
        <v>102</v>
      </c>
      <c r="D78" s="3" t="s">
        <v>98</v>
      </c>
      <c r="E78" s="12">
        <v>4352.5</v>
      </c>
      <c r="F78" s="2"/>
    </row>
    <row r="79" spans="2:6">
      <c r="B79" s="11" t="s">
        <v>103</v>
      </c>
      <c r="C79" s="3" t="s">
        <v>104</v>
      </c>
      <c r="D79" s="3" t="s">
        <v>98</v>
      </c>
      <c r="E79" s="12">
        <v>351.5</v>
      </c>
      <c r="F79" s="2"/>
    </row>
    <row r="80" spans="2:6">
      <c r="B80" s="11" t="s">
        <v>105</v>
      </c>
      <c r="C80" s="3" t="s">
        <v>106</v>
      </c>
      <c r="D80" s="3" t="s">
        <v>98</v>
      </c>
      <c r="E80" s="12">
        <v>6078.5</v>
      </c>
      <c r="F80" s="2"/>
    </row>
    <row r="81" spans="2:6">
      <c r="B81" s="11" t="s">
        <v>107</v>
      </c>
      <c r="C81" s="3" t="s">
        <v>108</v>
      </c>
      <c r="D81" s="3" t="s">
        <v>98</v>
      </c>
      <c r="E81" s="12">
        <v>21888</v>
      </c>
      <c r="F81" s="2"/>
    </row>
    <row r="82" spans="2:6" ht="15.75" thickBot="1">
      <c r="B82" s="51" t="s">
        <v>109</v>
      </c>
      <c r="C82" s="52" t="s">
        <v>110</v>
      </c>
      <c r="D82" s="52" t="s">
        <v>98</v>
      </c>
      <c r="E82" s="94">
        <v>955832.5</v>
      </c>
      <c r="F82" s="2"/>
    </row>
    <row r="83" spans="2:6" ht="15.75" thickBot="1">
      <c r="F83" s="137"/>
    </row>
    <row r="84" spans="2:6" ht="15.75" thickBot="1">
      <c r="B84" s="5" t="s">
        <v>46</v>
      </c>
      <c r="C84" s="50" t="s">
        <v>47</v>
      </c>
      <c r="D84" s="50" t="s">
        <v>48</v>
      </c>
      <c r="E84" s="6" t="s">
        <v>49</v>
      </c>
      <c r="F84" s="137"/>
    </row>
    <row r="85" spans="2:6" ht="15.75" thickBot="1">
      <c r="B85" s="96" t="s">
        <v>119</v>
      </c>
      <c r="C85" s="97" t="s">
        <v>113</v>
      </c>
      <c r="D85" s="98">
        <v>42968</v>
      </c>
      <c r="E85" s="4" t="s">
        <v>120</v>
      </c>
      <c r="F85" s="137"/>
    </row>
    <row r="86" spans="2:6" ht="15.75" thickBot="1">
      <c r="F86" s="137"/>
    </row>
    <row r="87" spans="2:6" ht="15.75" thickBot="1">
      <c r="B87" s="143"/>
      <c r="C87" s="104" t="s">
        <v>118</v>
      </c>
      <c r="D87" s="144"/>
      <c r="E87" s="145"/>
      <c r="F87" s="2"/>
    </row>
    <row r="88" spans="2:6">
      <c r="B88" s="140" t="s">
        <v>96</v>
      </c>
      <c r="C88" s="141" t="s">
        <v>97</v>
      </c>
      <c r="D88" s="141" t="s">
        <v>98</v>
      </c>
      <c r="E88" s="142">
        <v>859444.5</v>
      </c>
      <c r="F88" s="2"/>
    </row>
    <row r="89" spans="2:6">
      <c r="B89" s="11" t="s">
        <v>99</v>
      </c>
      <c r="C89" s="3" t="s">
        <v>115</v>
      </c>
      <c r="D89" s="3" t="s">
        <v>98</v>
      </c>
      <c r="E89" s="105">
        <v>78212</v>
      </c>
      <c r="F89" s="2"/>
    </row>
    <row r="90" spans="2:6">
      <c r="B90" s="11" t="s">
        <v>101</v>
      </c>
      <c r="C90" s="3" t="s">
        <v>102</v>
      </c>
      <c r="D90" s="3" t="s">
        <v>98</v>
      </c>
      <c r="E90" s="105">
        <v>4658.5</v>
      </c>
      <c r="F90" s="2"/>
    </row>
    <row r="91" spans="2:6">
      <c r="B91" s="11" t="s">
        <v>103</v>
      </c>
      <c r="C91" s="3" t="s">
        <v>104</v>
      </c>
      <c r="D91" s="3" t="s">
        <v>98</v>
      </c>
      <c r="E91" s="105">
        <v>348.5</v>
      </c>
      <c r="F91" s="2"/>
    </row>
    <row r="92" spans="2:6">
      <c r="B92" s="11" t="s">
        <v>105</v>
      </c>
      <c r="C92" s="3" t="s">
        <v>106</v>
      </c>
      <c r="D92" s="3" t="s">
        <v>98</v>
      </c>
      <c r="E92" s="105">
        <v>6091.5</v>
      </c>
      <c r="F92" s="2"/>
    </row>
    <row r="93" spans="2:6">
      <c r="B93" s="11" t="s">
        <v>107</v>
      </c>
      <c r="C93" s="3" t="s">
        <v>108</v>
      </c>
      <c r="D93" s="3" t="s">
        <v>98</v>
      </c>
      <c r="E93" s="105">
        <v>19599.5</v>
      </c>
      <c r="F93" s="2"/>
    </row>
    <row r="94" spans="2:6" ht="15.75" thickBot="1">
      <c r="B94" s="51" t="s">
        <v>109</v>
      </c>
      <c r="C94" s="52" t="s">
        <v>110</v>
      </c>
      <c r="D94" s="52" t="s">
        <v>98</v>
      </c>
      <c r="E94" s="139">
        <v>968354.5</v>
      </c>
      <c r="F94" s="2"/>
    </row>
    <row r="95" spans="2:6" ht="15.75" thickBot="1">
      <c r="F95" s="137"/>
    </row>
    <row r="96" spans="2:6" ht="15.75" thickBot="1">
      <c r="B96" s="5" t="s">
        <v>46</v>
      </c>
      <c r="C96" s="50" t="s">
        <v>47</v>
      </c>
      <c r="D96" s="50" t="s">
        <v>48</v>
      </c>
      <c r="E96" s="6" t="s">
        <v>49</v>
      </c>
      <c r="F96" s="137"/>
    </row>
    <row r="97" spans="2:6" ht="15.75" thickBot="1">
      <c r="B97" s="96" t="s">
        <v>360</v>
      </c>
      <c r="C97" s="97" t="s">
        <v>113</v>
      </c>
      <c r="D97" s="98">
        <v>43047</v>
      </c>
      <c r="E97" s="4" t="s">
        <v>361</v>
      </c>
      <c r="F97" s="137"/>
    </row>
    <row r="98" spans="2:6" ht="15.75" thickBot="1">
      <c r="B98" s="250"/>
      <c r="C98" s="159"/>
      <c r="D98" s="251"/>
      <c r="E98" s="2"/>
      <c r="F98" s="137"/>
    </row>
    <row r="99" spans="2:6">
      <c r="B99" s="502" t="s">
        <v>118</v>
      </c>
      <c r="C99" s="444" t="s">
        <v>285</v>
      </c>
      <c r="E99" s="137"/>
    </row>
    <row r="100" spans="2:6">
      <c r="B100" s="503"/>
      <c r="C100" s="445" t="s">
        <v>355</v>
      </c>
      <c r="E100" s="137"/>
    </row>
    <row r="101" spans="2:6">
      <c r="B101" s="504"/>
      <c r="C101" s="445" t="s">
        <v>286</v>
      </c>
      <c r="E101" s="137"/>
    </row>
    <row r="102" spans="2:6">
      <c r="B102" s="446" t="s">
        <v>97</v>
      </c>
      <c r="C102" s="484">
        <v>879356.5</v>
      </c>
      <c r="E102" s="137"/>
    </row>
    <row r="103" spans="2:6" ht="30">
      <c r="B103" s="446" t="s">
        <v>115</v>
      </c>
      <c r="C103" s="484">
        <v>78304.5</v>
      </c>
      <c r="E103" s="137"/>
    </row>
    <row r="104" spans="2:6">
      <c r="B104" s="446" t="s">
        <v>102</v>
      </c>
      <c r="C104" s="484">
        <v>4891.5</v>
      </c>
      <c r="E104" s="137"/>
    </row>
    <row r="105" spans="2:6">
      <c r="B105" s="446" t="s">
        <v>104</v>
      </c>
      <c r="C105" s="484">
        <v>342</v>
      </c>
      <c r="E105" s="137"/>
    </row>
    <row r="106" spans="2:6">
      <c r="B106" s="446" t="s">
        <v>106</v>
      </c>
      <c r="C106" s="484">
        <v>6363</v>
      </c>
      <c r="E106" s="137"/>
    </row>
    <row r="107" spans="2:6">
      <c r="B107" s="446" t="s">
        <v>108</v>
      </c>
      <c r="C107" s="484">
        <v>14972</v>
      </c>
      <c r="E107" s="137"/>
    </row>
    <row r="108" spans="2:6" ht="15.75" thickBot="1">
      <c r="B108" s="456" t="s">
        <v>110</v>
      </c>
      <c r="C108" s="485">
        <f>SUM(C102:C107)</f>
        <v>984229.5</v>
      </c>
      <c r="E108" s="137"/>
    </row>
    <row r="109" spans="2:6" ht="15.75" thickBot="1"/>
    <row r="110" spans="2:6" ht="15.75" thickBot="1">
      <c r="B110" s="5" t="s">
        <v>46</v>
      </c>
      <c r="C110" s="50" t="s">
        <v>47</v>
      </c>
      <c r="D110" s="50" t="s">
        <v>48</v>
      </c>
      <c r="E110" s="6" t="s">
        <v>49</v>
      </c>
    </row>
    <row r="111" spans="2:6" ht="15.75" thickBot="1">
      <c r="B111" s="96" t="s">
        <v>321</v>
      </c>
      <c r="C111" s="97" t="s">
        <v>113</v>
      </c>
      <c r="D111" s="98">
        <v>42968</v>
      </c>
      <c r="E111" s="4" t="s">
        <v>320</v>
      </c>
    </row>
    <row r="112" spans="2:6" ht="15.75" thickBot="1"/>
    <row r="113" spans="2:11">
      <c r="B113" s="420" t="s">
        <v>287</v>
      </c>
      <c r="C113" s="224"/>
      <c r="D113" s="224">
        <v>2006</v>
      </c>
      <c r="E113" s="224">
        <v>2007</v>
      </c>
      <c r="F113" s="224">
        <v>2008</v>
      </c>
      <c r="G113" s="224">
        <v>2009</v>
      </c>
      <c r="H113" s="224">
        <v>2010</v>
      </c>
      <c r="I113" s="224">
        <v>2011</v>
      </c>
      <c r="J113" s="224">
        <v>2012</v>
      </c>
      <c r="K113" s="421">
        <v>2013</v>
      </c>
    </row>
    <row r="114" spans="2:11" ht="15.75" thickBot="1">
      <c r="B114" s="422" t="s">
        <v>288</v>
      </c>
      <c r="C114" s="423" t="s">
        <v>289</v>
      </c>
      <c r="D114" s="424"/>
      <c r="E114" s="424"/>
      <c r="F114" s="424"/>
      <c r="G114" s="424"/>
      <c r="H114" s="424"/>
      <c r="I114" s="424"/>
      <c r="J114" s="424"/>
      <c r="K114" s="425"/>
    </row>
    <row r="115" spans="2:11" ht="30" customHeight="1" thickBot="1">
      <c r="B115" s="447" t="s">
        <v>290</v>
      </c>
      <c r="C115" s="448"/>
      <c r="D115" s="448"/>
      <c r="E115" s="448"/>
      <c r="F115" s="448"/>
      <c r="G115" s="448"/>
      <c r="H115" s="448"/>
      <c r="I115" s="448"/>
      <c r="J115" s="448"/>
      <c r="K115" s="449"/>
    </row>
    <row r="116" spans="2:11" ht="30" customHeight="1">
      <c r="B116" s="433" t="s">
        <v>291</v>
      </c>
      <c r="C116" s="434" t="s">
        <v>292</v>
      </c>
      <c r="D116" s="442">
        <v>17196</v>
      </c>
      <c r="E116" s="442">
        <v>17482.559368937189</v>
      </c>
      <c r="F116" s="442">
        <v>18111.697</v>
      </c>
      <c r="G116" s="442">
        <v>17425.962</v>
      </c>
      <c r="H116" s="442">
        <v>17410.773000000001</v>
      </c>
      <c r="I116" s="442">
        <v>17501.186278246016</v>
      </c>
      <c r="J116" s="442">
        <v>16505.800201592276</v>
      </c>
      <c r="K116" s="443">
        <v>16000.807428106313</v>
      </c>
    </row>
    <row r="117" spans="2:11" ht="30" customHeight="1">
      <c r="B117" s="450" t="s">
        <v>293</v>
      </c>
      <c r="C117" s="451"/>
      <c r="D117" s="451"/>
      <c r="E117" s="451"/>
      <c r="F117" s="451"/>
      <c r="G117" s="451"/>
      <c r="H117" s="451"/>
      <c r="I117" s="451"/>
      <c r="J117" s="451"/>
      <c r="K117" s="452"/>
    </row>
    <row r="118" spans="2:11" ht="30" customHeight="1">
      <c r="B118" s="416" t="s">
        <v>294</v>
      </c>
      <c r="C118" s="417" t="s">
        <v>292</v>
      </c>
      <c r="D118" s="426">
        <v>6493.0929711168837</v>
      </c>
      <c r="E118" s="426">
        <v>6544.7636130534529</v>
      </c>
      <c r="F118" s="426">
        <v>7240.237652097725</v>
      </c>
      <c r="G118" s="426">
        <v>7021.8052010757601</v>
      </c>
      <c r="H118" s="426">
        <v>6826.605107516225</v>
      </c>
      <c r="I118" s="426">
        <v>6724.2229769663927</v>
      </c>
      <c r="J118" s="426">
        <v>6295.2100255137584</v>
      </c>
      <c r="K118" s="439">
        <v>6188.7038122852791</v>
      </c>
    </row>
    <row r="119" spans="2:11" ht="30" customHeight="1">
      <c r="B119" s="416" t="s">
        <v>295</v>
      </c>
      <c r="C119" s="417" t="s">
        <v>292</v>
      </c>
      <c r="D119" s="426">
        <v>2222.1348716052998</v>
      </c>
      <c r="E119" s="426">
        <v>2269.8917435798221</v>
      </c>
      <c r="F119" s="426">
        <v>2176.0611759240974</v>
      </c>
      <c r="G119" s="426">
        <v>2156.022617577778</v>
      </c>
      <c r="H119" s="426">
        <v>2207.5600587583021</v>
      </c>
      <c r="I119" s="426">
        <v>2235.0738144395991</v>
      </c>
      <c r="J119" s="426">
        <v>2092.3161842918958</v>
      </c>
      <c r="K119" s="439">
        <v>2020.3597348845042</v>
      </c>
    </row>
    <row r="120" spans="2:11" ht="30" customHeight="1">
      <c r="B120" s="416" t="s">
        <v>296</v>
      </c>
      <c r="C120" s="417" t="s">
        <v>292</v>
      </c>
      <c r="D120" s="426">
        <v>2516.6044094102999</v>
      </c>
      <c r="E120" s="426">
        <v>2545.4143622398428</v>
      </c>
      <c r="F120" s="426">
        <v>2482.9394441778577</v>
      </c>
      <c r="G120" s="426">
        <v>2437.1561606202522</v>
      </c>
      <c r="H120" s="426">
        <v>2491.2353293308975</v>
      </c>
      <c r="I120" s="426">
        <v>2540.3612091666328</v>
      </c>
      <c r="J120" s="426">
        <v>2386.9252445900188</v>
      </c>
      <c r="K120" s="439">
        <v>2298.5076478017677</v>
      </c>
    </row>
    <row r="121" spans="2:11" ht="30" customHeight="1">
      <c r="B121" s="416" t="s">
        <v>297</v>
      </c>
      <c r="C121" s="417" t="s">
        <v>292</v>
      </c>
      <c r="D121" s="426">
        <v>4744.8786192979996</v>
      </c>
      <c r="E121" s="426">
        <v>4949.7782891924944</v>
      </c>
      <c r="F121" s="426">
        <v>4914.4265486549275</v>
      </c>
      <c r="G121" s="426">
        <v>4618.3601438159494</v>
      </c>
      <c r="H121" s="426">
        <v>4814.3380674626806</v>
      </c>
      <c r="I121" s="426">
        <v>4911.5050469721018</v>
      </c>
      <c r="J121" s="426">
        <v>4627.7685773788044</v>
      </c>
      <c r="K121" s="439">
        <v>4455.4261028739138</v>
      </c>
    </row>
    <row r="122" spans="2:11" ht="30" customHeight="1">
      <c r="B122" s="416" t="s">
        <v>298</v>
      </c>
      <c r="C122" s="417" t="s">
        <v>292</v>
      </c>
      <c r="D122" s="426">
        <v>1118.6889088419973</v>
      </c>
      <c r="E122" s="426">
        <v>1069.2733814715812</v>
      </c>
      <c r="F122" s="426">
        <v>1188.0992914053941</v>
      </c>
      <c r="G122" s="426">
        <v>1084.1399749002599</v>
      </c>
      <c r="H122" s="426">
        <v>960.85698919189417</v>
      </c>
      <c r="I122" s="426">
        <v>978.05339973128491</v>
      </c>
      <c r="J122" s="426">
        <v>990.04477968779554</v>
      </c>
      <c r="K122" s="439">
        <v>900.0317337168816</v>
      </c>
    </row>
    <row r="123" spans="2:11" ht="30" customHeight="1">
      <c r="B123" s="427" t="s">
        <v>299</v>
      </c>
      <c r="C123" s="417" t="s">
        <v>292</v>
      </c>
      <c r="D123" s="426">
        <v>100.60021972752227</v>
      </c>
      <c r="E123" s="426">
        <v>103.4379794</v>
      </c>
      <c r="F123" s="426">
        <v>109.93288774</v>
      </c>
      <c r="G123" s="426">
        <v>108.47790201000001</v>
      </c>
      <c r="H123" s="426">
        <v>110.17744773999999</v>
      </c>
      <c r="I123" s="426">
        <v>111.96983097</v>
      </c>
      <c r="J123" s="426">
        <v>113.53539013000001</v>
      </c>
      <c r="K123" s="439">
        <v>137.77839654396885</v>
      </c>
    </row>
    <row r="124" spans="2:11" ht="30" customHeight="1">
      <c r="B124" s="450" t="s">
        <v>300</v>
      </c>
      <c r="C124" s="451"/>
      <c r="D124" s="451"/>
      <c r="E124" s="451"/>
      <c r="F124" s="451"/>
      <c r="G124" s="451"/>
      <c r="H124" s="451"/>
      <c r="I124" s="451"/>
      <c r="J124" s="451"/>
      <c r="K124" s="452"/>
    </row>
    <row r="125" spans="2:11" ht="30" customHeight="1">
      <c r="B125" s="416" t="s">
        <v>301</v>
      </c>
      <c r="C125" s="417" t="s">
        <v>292</v>
      </c>
      <c r="D125" s="426">
        <v>3771.7393694600005</v>
      </c>
      <c r="E125" s="426">
        <v>3827.9681228900004</v>
      </c>
      <c r="F125" s="426">
        <v>3807.5749246000009</v>
      </c>
      <c r="G125" s="426">
        <v>3609.2191661200004</v>
      </c>
      <c r="H125" s="426">
        <v>3191.7484008760111</v>
      </c>
      <c r="I125" s="426">
        <v>3143.8228512295136</v>
      </c>
      <c r="J125" s="426">
        <v>3008.2440028879164</v>
      </c>
      <c r="K125" s="439">
        <v>2847.486524513009</v>
      </c>
    </row>
    <row r="126" spans="2:11" ht="30" customHeight="1">
      <c r="B126" s="416" t="s">
        <v>302</v>
      </c>
      <c r="C126" s="417" t="s">
        <v>292</v>
      </c>
      <c r="D126" s="426">
        <v>4125.4280661000003</v>
      </c>
      <c r="E126" s="426">
        <v>4176.0522905299995</v>
      </c>
      <c r="F126" s="426">
        <v>4191.7556731999994</v>
      </c>
      <c r="G126" s="426">
        <v>3953.3797046099999</v>
      </c>
      <c r="H126" s="426">
        <v>3454.714984013799</v>
      </c>
      <c r="I126" s="426">
        <v>3443.6834164953593</v>
      </c>
      <c r="J126" s="426">
        <v>3313.9099133321865</v>
      </c>
      <c r="K126" s="439">
        <v>3086.0335739487541</v>
      </c>
    </row>
    <row r="127" spans="2:11" ht="30" customHeight="1">
      <c r="B127" s="416" t="s">
        <v>303</v>
      </c>
      <c r="C127" s="417" t="s">
        <v>292</v>
      </c>
      <c r="D127" s="426">
        <v>8537.0693436999991</v>
      </c>
      <c r="E127" s="426">
        <v>8742.2283562799985</v>
      </c>
      <c r="F127" s="426">
        <v>8751.4492131799998</v>
      </c>
      <c r="G127" s="426">
        <v>8304.0539670199996</v>
      </c>
      <c r="H127" s="426">
        <v>7550.8341142776744</v>
      </c>
      <c r="I127" s="426">
        <v>7247.4709680803098</v>
      </c>
      <c r="J127" s="426">
        <v>6947.0531858875684</v>
      </c>
      <c r="K127" s="439">
        <v>6336.1718867993786</v>
      </c>
    </row>
    <row r="128" spans="2:11" ht="30" customHeight="1">
      <c r="B128" s="416" t="s">
        <v>304</v>
      </c>
      <c r="C128" s="417" t="s">
        <v>292</v>
      </c>
      <c r="D128" s="426">
        <v>0</v>
      </c>
      <c r="E128" s="426">
        <v>0</v>
      </c>
      <c r="F128" s="426">
        <v>0</v>
      </c>
      <c r="G128" s="426">
        <v>0</v>
      </c>
      <c r="H128" s="426">
        <v>0</v>
      </c>
      <c r="I128" s="426">
        <v>0</v>
      </c>
      <c r="J128" s="426">
        <v>0</v>
      </c>
      <c r="K128" s="439">
        <v>0</v>
      </c>
    </row>
    <row r="129" spans="2:11" ht="30" customHeight="1">
      <c r="B129" s="450" t="s">
        <v>305</v>
      </c>
      <c r="C129" s="451"/>
      <c r="D129" s="451"/>
      <c r="E129" s="451"/>
      <c r="F129" s="451"/>
      <c r="G129" s="451"/>
      <c r="H129" s="451"/>
      <c r="I129" s="451"/>
      <c r="J129" s="451"/>
      <c r="K129" s="452"/>
    </row>
    <row r="130" spans="2:11" ht="30" customHeight="1">
      <c r="B130" s="416" t="s">
        <v>306</v>
      </c>
      <c r="C130" s="417" t="s">
        <v>292</v>
      </c>
      <c r="D130" s="426">
        <v>435.83570832314103</v>
      </c>
      <c r="E130" s="426">
        <v>432.99149927000002</v>
      </c>
      <c r="F130" s="426">
        <v>418.09948206999997</v>
      </c>
      <c r="G130" s="426">
        <v>694.21417509000003</v>
      </c>
      <c r="H130" s="426">
        <v>1086.6450392110605</v>
      </c>
      <c r="I130" s="426">
        <v>1070.7572568053724</v>
      </c>
      <c r="J130" s="426">
        <v>908.13697288600497</v>
      </c>
      <c r="K130" s="439">
        <v>982.47064250897847</v>
      </c>
    </row>
    <row r="131" spans="2:11" ht="30" customHeight="1">
      <c r="B131" s="416" t="s">
        <v>307</v>
      </c>
      <c r="C131" s="417" t="s">
        <v>292</v>
      </c>
      <c r="D131" s="426">
        <v>493.74653757614232</v>
      </c>
      <c r="E131" s="426">
        <v>490.52440973000006</v>
      </c>
      <c r="F131" s="426">
        <v>476.04688492999992</v>
      </c>
      <c r="G131" s="426">
        <v>753.41970353000011</v>
      </c>
      <c r="H131" s="426">
        <v>1210.4954956880708</v>
      </c>
      <c r="I131" s="426">
        <v>1197.9360797797813</v>
      </c>
      <c r="J131" s="426">
        <v>1040.8625991737263</v>
      </c>
      <c r="K131" s="439">
        <v>1118.8407120205213</v>
      </c>
    </row>
    <row r="132" spans="2:11" ht="30" customHeight="1">
      <c r="B132" s="416" t="s">
        <v>308</v>
      </c>
      <c r="C132" s="417" t="s">
        <v>292</v>
      </c>
      <c r="D132" s="426">
        <v>715.24713088810051</v>
      </c>
      <c r="E132" s="426">
        <v>710.57951801000013</v>
      </c>
      <c r="F132" s="426">
        <v>675.16696724999997</v>
      </c>
      <c r="G132" s="426">
        <v>949.98879209999996</v>
      </c>
      <c r="H132" s="426">
        <v>1751.5565076058379</v>
      </c>
      <c r="I132" s="426">
        <v>2055.6217557137388</v>
      </c>
      <c r="J132" s="426">
        <v>1842.2191709487629</v>
      </c>
      <c r="K132" s="439">
        <v>2211.1903454845315</v>
      </c>
    </row>
    <row r="133" spans="2:11" ht="30" customHeight="1">
      <c r="B133" s="416" t="s">
        <v>309</v>
      </c>
      <c r="C133" s="417" t="s">
        <v>292</v>
      </c>
      <c r="D133" s="426">
        <v>0</v>
      </c>
      <c r="E133" s="426">
        <v>0</v>
      </c>
      <c r="F133" s="426">
        <v>0</v>
      </c>
      <c r="G133" s="426">
        <v>0</v>
      </c>
      <c r="H133" s="426">
        <v>0</v>
      </c>
      <c r="I133" s="426">
        <v>0</v>
      </c>
      <c r="J133" s="426">
        <v>0</v>
      </c>
      <c r="K133" s="439">
        <v>0</v>
      </c>
    </row>
    <row r="134" spans="2:11" ht="30" customHeight="1">
      <c r="B134" s="416" t="s">
        <v>310</v>
      </c>
      <c r="C134" s="417" t="s">
        <v>292</v>
      </c>
      <c r="D134" s="426">
        <v>0</v>
      </c>
      <c r="E134" s="426">
        <v>0</v>
      </c>
      <c r="F134" s="426">
        <v>0</v>
      </c>
      <c r="G134" s="426">
        <v>0</v>
      </c>
      <c r="H134" s="426">
        <v>0</v>
      </c>
      <c r="I134" s="426">
        <v>0</v>
      </c>
      <c r="J134" s="426">
        <v>0</v>
      </c>
      <c r="K134" s="439">
        <v>0</v>
      </c>
    </row>
    <row r="135" spans="2:11" ht="30" customHeight="1">
      <c r="B135" s="416" t="s">
        <v>311</v>
      </c>
      <c r="C135" s="417" t="s">
        <v>292</v>
      </c>
      <c r="D135" s="426">
        <v>0</v>
      </c>
      <c r="E135" s="426">
        <v>0</v>
      </c>
      <c r="F135" s="426">
        <v>0</v>
      </c>
      <c r="G135" s="426">
        <v>0</v>
      </c>
      <c r="H135" s="426">
        <v>0</v>
      </c>
      <c r="I135" s="426">
        <v>0</v>
      </c>
      <c r="J135" s="426">
        <v>0</v>
      </c>
      <c r="K135" s="439">
        <v>0</v>
      </c>
    </row>
    <row r="136" spans="2:11" ht="30" customHeight="1">
      <c r="B136" s="416" t="s">
        <v>312</v>
      </c>
      <c r="C136" s="417" t="s">
        <v>292</v>
      </c>
      <c r="D136" s="426">
        <v>0</v>
      </c>
      <c r="E136" s="426">
        <v>0</v>
      </c>
      <c r="F136" s="426">
        <v>0</v>
      </c>
      <c r="G136" s="426">
        <v>0</v>
      </c>
      <c r="H136" s="426">
        <v>0</v>
      </c>
      <c r="I136" s="426">
        <v>0</v>
      </c>
      <c r="J136" s="426">
        <v>0</v>
      </c>
      <c r="K136" s="439">
        <v>0</v>
      </c>
    </row>
    <row r="137" spans="2:11" ht="30" customHeight="1">
      <c r="B137" s="416" t="s">
        <v>313</v>
      </c>
      <c r="C137" s="417" t="s">
        <v>292</v>
      </c>
      <c r="D137" s="426">
        <v>0.12889012072791192</v>
      </c>
      <c r="E137" s="426">
        <v>0.128049</v>
      </c>
      <c r="F137" s="426">
        <v>0.273893</v>
      </c>
      <c r="G137" s="426">
        <v>0.97539438999999994</v>
      </c>
      <c r="H137" s="426">
        <v>4.8160577360000003</v>
      </c>
      <c r="I137" s="426">
        <v>46.533776909000004</v>
      </c>
      <c r="J137" s="426">
        <v>134.36147882014077</v>
      </c>
      <c r="K137" s="439">
        <v>111.66269894961465</v>
      </c>
    </row>
    <row r="138" spans="2:11" ht="30" customHeight="1">
      <c r="B138" s="450" t="s">
        <v>314</v>
      </c>
      <c r="C138" s="451"/>
      <c r="D138" s="451"/>
      <c r="E138" s="451"/>
      <c r="F138" s="451"/>
      <c r="G138" s="451"/>
      <c r="H138" s="451"/>
      <c r="I138" s="451"/>
      <c r="J138" s="451"/>
      <c r="K138" s="452"/>
    </row>
    <row r="139" spans="2:11" ht="30" customHeight="1">
      <c r="B139" s="416" t="s">
        <v>315</v>
      </c>
      <c r="C139" s="417" t="s">
        <v>292</v>
      </c>
      <c r="D139" s="426">
        <v>5887.5111273240809</v>
      </c>
      <c r="E139" s="426">
        <v>5826.3709069913903</v>
      </c>
      <c r="F139" s="426">
        <v>6328.5480773211275</v>
      </c>
      <c r="G139" s="426">
        <v>6183.3248975649694</v>
      </c>
      <c r="H139" s="426">
        <v>5832.6281052811701</v>
      </c>
      <c r="I139" s="426">
        <v>5856.5664531332877</v>
      </c>
      <c r="J139" s="426">
        <v>5495.560247614244</v>
      </c>
      <c r="K139" s="439">
        <v>5366.5983753862911</v>
      </c>
    </row>
    <row r="140" spans="2:11" ht="30" customHeight="1">
      <c r="B140" s="416" t="s">
        <v>316</v>
      </c>
      <c r="C140" s="417" t="s">
        <v>292</v>
      </c>
      <c r="D140" s="426">
        <v>2346.7476164055215</v>
      </c>
      <c r="E140" s="426">
        <v>2316.5159432934238</v>
      </c>
      <c r="F140" s="426">
        <v>2523.8027645142483</v>
      </c>
      <c r="G140" s="426">
        <v>2466.8081914219724</v>
      </c>
      <c r="H140" s="426">
        <v>2463.1656682221878</v>
      </c>
      <c r="I140" s="426">
        <v>2292.0346674131392</v>
      </c>
      <c r="J140" s="426">
        <v>2233.2550456414492</v>
      </c>
      <c r="K140" s="439">
        <v>2200.4726811699652</v>
      </c>
    </row>
    <row r="141" spans="2:11" ht="30" customHeight="1">
      <c r="B141" s="428" t="s">
        <v>317</v>
      </c>
      <c r="C141" s="417" t="s">
        <v>292</v>
      </c>
      <c r="D141" s="426">
        <v>3072.873072444499</v>
      </c>
      <c r="E141" s="426">
        <v>3199.0245607621764</v>
      </c>
      <c r="F141" s="426">
        <v>3229.1366259585229</v>
      </c>
      <c r="G141" s="426">
        <v>3201.3809335629999</v>
      </c>
      <c r="H141" s="426">
        <v>3367.3231812130002</v>
      </c>
      <c r="I141" s="426">
        <v>3441.206008126841</v>
      </c>
      <c r="J141" s="426">
        <v>3438.4838121597127</v>
      </c>
      <c r="K141" s="439">
        <v>3479.9208595070577</v>
      </c>
    </row>
    <row r="142" spans="2:11" ht="30" customHeight="1">
      <c r="B142" s="428" t="s">
        <v>318</v>
      </c>
      <c r="C142" s="417" t="s">
        <v>292</v>
      </c>
      <c r="D142" s="426">
        <v>5888.8681838258999</v>
      </c>
      <c r="E142" s="426">
        <v>6140.6479578901999</v>
      </c>
      <c r="F142" s="426">
        <v>6030.2095322061014</v>
      </c>
      <c r="G142" s="426">
        <v>5574.4479774500569</v>
      </c>
      <c r="H142" s="426">
        <v>5747.656045283642</v>
      </c>
      <c r="I142" s="426">
        <v>5911.3791495727455</v>
      </c>
      <c r="J142" s="426">
        <v>5338.5010961768676</v>
      </c>
      <c r="K142" s="439">
        <v>4953.8155120429992</v>
      </c>
    </row>
    <row r="143" spans="2:11" ht="30" customHeight="1" thickBot="1">
      <c r="B143" s="431" t="s">
        <v>319</v>
      </c>
      <c r="C143" s="432" t="s">
        <v>292</v>
      </c>
      <c r="D143" s="440">
        <v>0</v>
      </c>
      <c r="E143" s="440">
        <v>0</v>
      </c>
      <c r="F143" s="440">
        <v>0</v>
      </c>
      <c r="G143" s="440">
        <v>0</v>
      </c>
      <c r="H143" s="440">
        <v>0</v>
      </c>
      <c r="I143" s="440">
        <v>0</v>
      </c>
      <c r="J143" s="440">
        <v>0</v>
      </c>
      <c r="K143" s="441">
        <v>0</v>
      </c>
    </row>
    <row r="144" spans="2:11" ht="30" customHeight="1" thickBot="1">
      <c r="B144" s="447" t="s">
        <v>94</v>
      </c>
      <c r="C144" s="448"/>
      <c r="D144" s="448"/>
      <c r="E144" s="448"/>
      <c r="F144" s="448"/>
      <c r="G144" s="448"/>
      <c r="H144" s="448"/>
      <c r="I144" s="448"/>
      <c r="J144" s="448"/>
      <c r="K144" s="449"/>
    </row>
    <row r="145" spans="2:11" ht="30" customHeight="1">
      <c r="B145" s="453" t="s">
        <v>95</v>
      </c>
      <c r="C145" s="454"/>
      <c r="D145" s="454"/>
      <c r="E145" s="454"/>
      <c r="F145" s="454"/>
      <c r="G145" s="454"/>
      <c r="H145" s="454"/>
      <c r="I145" s="454"/>
      <c r="J145" s="454"/>
      <c r="K145" s="455"/>
    </row>
    <row r="146" spans="2:11" ht="30" customHeight="1">
      <c r="B146" s="416" t="s">
        <v>97</v>
      </c>
      <c r="C146" s="417" t="s">
        <v>98</v>
      </c>
      <c r="D146" s="435">
        <v>752919.5</v>
      </c>
      <c r="E146" s="435">
        <v>761325.5</v>
      </c>
      <c r="F146" s="435">
        <v>769576.5</v>
      </c>
      <c r="G146" s="435">
        <v>777274.5</v>
      </c>
      <c r="H146" s="435">
        <v>783921</v>
      </c>
      <c r="I146" s="435">
        <v>791909</v>
      </c>
      <c r="J146" s="435">
        <v>799804.5</v>
      </c>
      <c r="K146" s="436">
        <v>813233.5</v>
      </c>
    </row>
    <row r="147" spans="2:11" ht="30" customHeight="1">
      <c r="B147" s="416" t="s">
        <v>100</v>
      </c>
      <c r="C147" s="417" t="s">
        <v>98</v>
      </c>
      <c r="D147" s="435">
        <v>71626.5</v>
      </c>
      <c r="E147" s="435">
        <v>72884</v>
      </c>
      <c r="F147" s="435">
        <v>74091.5</v>
      </c>
      <c r="G147" s="435">
        <v>74959</v>
      </c>
      <c r="H147" s="435">
        <v>75301</v>
      </c>
      <c r="I147" s="435">
        <v>75836.5</v>
      </c>
      <c r="J147" s="435">
        <v>76268.5</v>
      </c>
      <c r="K147" s="436">
        <v>78077.5</v>
      </c>
    </row>
    <row r="148" spans="2:11" ht="30" customHeight="1">
      <c r="B148" s="416" t="s">
        <v>102</v>
      </c>
      <c r="C148" s="417" t="s">
        <v>98</v>
      </c>
      <c r="D148" s="435">
        <v>2977.5</v>
      </c>
      <c r="E148" s="435">
        <v>3121</v>
      </c>
      <c r="F148" s="435">
        <v>3313.5</v>
      </c>
      <c r="G148" s="435">
        <v>3452.5</v>
      </c>
      <c r="H148" s="435">
        <v>3706.5</v>
      </c>
      <c r="I148" s="435">
        <v>3973.5</v>
      </c>
      <c r="J148" s="435">
        <v>4084.5</v>
      </c>
      <c r="K148" s="436">
        <v>4163</v>
      </c>
    </row>
    <row r="149" spans="2:11" ht="30" customHeight="1">
      <c r="B149" s="416" t="s">
        <v>104</v>
      </c>
      <c r="C149" s="417" t="s">
        <v>98</v>
      </c>
      <c r="D149" s="435">
        <v>306.5</v>
      </c>
      <c r="E149" s="435">
        <v>305</v>
      </c>
      <c r="F149" s="435">
        <v>304</v>
      </c>
      <c r="G149" s="435">
        <v>308</v>
      </c>
      <c r="H149" s="435">
        <v>321</v>
      </c>
      <c r="I149" s="435">
        <v>336.5</v>
      </c>
      <c r="J149" s="435">
        <v>346</v>
      </c>
      <c r="K149" s="436">
        <v>345.5</v>
      </c>
    </row>
    <row r="150" spans="2:11" ht="30" customHeight="1">
      <c r="B150" s="416" t="s">
        <v>106</v>
      </c>
      <c r="C150" s="417" t="s">
        <v>98</v>
      </c>
      <c r="D150" s="435">
        <v>5540</v>
      </c>
      <c r="E150" s="435">
        <v>5717</v>
      </c>
      <c r="F150" s="435">
        <v>5800</v>
      </c>
      <c r="G150" s="435">
        <v>5879</v>
      </c>
      <c r="H150" s="435">
        <v>5944.5</v>
      </c>
      <c r="I150" s="435">
        <v>5990</v>
      </c>
      <c r="J150" s="435">
        <v>6031</v>
      </c>
      <c r="K150" s="436">
        <v>6054</v>
      </c>
    </row>
    <row r="151" spans="2:11" ht="30" customHeight="1">
      <c r="B151" s="416" t="s">
        <v>108</v>
      </c>
      <c r="C151" s="417" t="s">
        <v>98</v>
      </c>
      <c r="D151" s="435">
        <v>16178.293301952872</v>
      </c>
      <c r="E151" s="435">
        <v>16369.805299252419</v>
      </c>
      <c r="F151" s="435">
        <v>16569.036796417604</v>
      </c>
      <c r="G151" s="435">
        <v>16739.207796620249</v>
      </c>
      <c r="H151" s="435">
        <v>16870.29272155384</v>
      </c>
      <c r="I151" s="435">
        <v>17042.769800197359</v>
      </c>
      <c r="J151" s="435">
        <v>17212.188393451073</v>
      </c>
      <c r="K151" s="436">
        <v>17511.323899003961</v>
      </c>
    </row>
    <row r="152" spans="2:11" ht="30" customHeight="1" thickBot="1">
      <c r="B152" s="429" t="s">
        <v>110</v>
      </c>
      <c r="C152" s="430" t="s">
        <v>98</v>
      </c>
      <c r="D152" s="437">
        <v>849548.29330195289</v>
      </c>
      <c r="E152" s="437">
        <v>859722.30529925239</v>
      </c>
      <c r="F152" s="437">
        <v>869654.53679641755</v>
      </c>
      <c r="G152" s="437">
        <v>878612.20779662021</v>
      </c>
      <c r="H152" s="437">
        <v>886064.29272155382</v>
      </c>
      <c r="I152" s="437">
        <v>895088.26980019733</v>
      </c>
      <c r="J152" s="437">
        <v>903746.68839345104</v>
      </c>
      <c r="K152" s="438">
        <v>919384.82389900391</v>
      </c>
    </row>
  </sheetData>
  <mergeCells count="1">
    <mergeCell ref="B99:B101"/>
  </mergeCells>
  <dataValidations count="2">
    <dataValidation type="custom" operator="greaterThanOrEqual" allowBlank="1" showInputMessage="1" showErrorMessage="1" errorTitle="Volume" error="Must be a number" promptTitle="Volume" prompt="Enter volume in thousands (000s)" sqref="D27:D38">
      <formula1>ISNUMBER(D27)</formula1>
    </dataValidation>
    <dataValidation type="custom" operator="greaterThanOrEqual" allowBlank="1" showInputMessage="1" showErrorMessage="1" errorTitle="Customer numbers" error="Must be a number" promptTitle="Customer numbers" prompt="Enter value" sqref="C102:C108">
      <formula1>ISNUMBER(C102)</formula1>
    </dataValidation>
  </dataValidations>
  <hyperlinks>
    <hyperlink ref="E22" r:id="rId1" display="https://www.aer.gov.au/system/files/Copy of D15 177070  Endeavour Energy 2014-15 - Category Analysis RIN - Templates - CONSOLIDATED - Att 3 - 24 November 2015 - PUBLIC.xlsm"/>
    <hyperlink ref="E60" r:id="rId2" display="https://www.aer.gov.au/system/files/Copy of D14 68872%28V5%29  Endeavour Energy 2006-13 - Economic benchmarking RIN - templates Consolidated - Worksheet 3.2 updated on 23 September - 30 April 2014 - PUBLIC.xlsx"/>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Charts</vt:lpstr>
      </vt:variant>
      <vt:variant>
        <vt:i4>6</vt:i4>
      </vt:variant>
    </vt:vector>
  </HeadingPairs>
  <TitlesOfParts>
    <vt:vector size="19" baseType="lpstr">
      <vt:lpstr>Introduction</vt:lpstr>
      <vt:lpstr>Summary</vt:lpstr>
      <vt:lpstr>Retailer Strategy</vt:lpstr>
      <vt:lpstr>NonGFiTInstalls</vt:lpstr>
      <vt:lpstr>I_DelayedSolarInstalls</vt:lpstr>
      <vt:lpstr>I_RetailerStrategy</vt:lpstr>
      <vt:lpstr>I_FiT Timeline by DNSP</vt:lpstr>
      <vt:lpstr>I_MeterChurnByReason</vt:lpstr>
      <vt:lpstr>I_END RINs</vt:lpstr>
      <vt:lpstr>I_FY18-22MAMP</vt:lpstr>
      <vt:lpstr>I_FY13-17MAMP</vt:lpstr>
      <vt:lpstr>I_Market_Shares</vt:lpstr>
      <vt:lpstr>I_Bulk Meter Changes</vt:lpstr>
      <vt:lpstr>C_Churn</vt:lpstr>
      <vt:lpstr>C_InstallsByType</vt:lpstr>
      <vt:lpstr>C_InstallsByRetailer</vt:lpstr>
      <vt:lpstr>C_NonGFiTInstalls</vt:lpstr>
      <vt:lpstr>C_FiT</vt:lpstr>
      <vt:lpstr>C_DelayedSolarInstalls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Roseline Tayeh</dc:creator>
  <cp:lastModifiedBy>Patrick Duffy</cp:lastModifiedBy>
  <dcterms:created xsi:type="dcterms:W3CDTF">2017-09-04T00:32:09Z</dcterms:created>
  <dcterms:modified xsi:type="dcterms:W3CDTF">2018-04-04T04:18:00Z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67a30205-07b4-49d5-a6f4-9a19d54ef7aa</vt:lpwstr>
  </property>
</Properties>
</file>