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G:\Current projects\AAD07 - Advice on AER consultation on capitalisation differences\Modelling and analysis\James\Stata\sources\"/>
    </mc:Choice>
  </mc:AlternateContent>
  <xr:revisionPtr revIDLastSave="0" documentId="13_ncr:1_{941912D0-14E2-4506-89DE-5C2DA884321F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Calcs" sheetId="2" r:id="rId1"/>
    <sheet name="FEtab" sheetId="3" r:id="rId2"/>
  </sheets>
  <definedNames>
    <definedName name="Costs_2005">FEtab!$A:$D</definedName>
    <definedName name="Costs_2006">FEtab!$F:$I</definedName>
    <definedName name="Costs_2007">FEtab!$K:$N</definedName>
    <definedName name="Costs_2008">FEtab!$P:$S</definedName>
    <definedName name="Costs_2009">FEtab!$U:$X</definedName>
    <definedName name="Costs_2010">FEtab!$Z:$AC</definedName>
    <definedName name="Costs_2011">FEtab!$AE:$AH</definedName>
    <definedName name="Costs_2012">FEtab!$AJ:$AM</definedName>
    <definedName name="Costs_2013">FEtab!$AO:$AR</definedName>
    <definedName name="Costs_2014">FEtab!$AT:$AW</definedName>
    <definedName name="Costs_2015">FEtab!$AY:$BB</definedName>
    <definedName name="Costs_2016">FEtab!$BD:$BG</definedName>
    <definedName name="Costs_2017">FEtab!$BI:$BL</definedName>
    <definedName name="Costs_2018">FEtab!$BN:$BQ</definedName>
    <definedName name="Costs_2019">FEtab!$BS:$BV</definedName>
    <definedName name="Costs_2020">FEtab!$BX:$CA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" i="2" l="1"/>
  <c r="K19" i="2"/>
  <c r="K35" i="2"/>
  <c r="K51" i="2"/>
  <c r="K67" i="2"/>
  <c r="K83" i="2"/>
  <c r="K99" i="2"/>
  <c r="K115" i="2"/>
  <c r="K131" i="2"/>
  <c r="K147" i="2"/>
  <c r="K163" i="2"/>
  <c r="K179" i="2"/>
  <c r="K195" i="2"/>
  <c r="K211" i="2"/>
  <c r="K227" i="2"/>
  <c r="K243" i="2"/>
  <c r="K259" i="2"/>
  <c r="K275" i="2"/>
  <c r="K291" i="2"/>
  <c r="K307" i="2"/>
  <c r="K323" i="2"/>
  <c r="K339" i="2"/>
  <c r="K355" i="2"/>
  <c r="K371" i="2"/>
  <c r="K387" i="2"/>
  <c r="K403" i="2"/>
  <c r="K419" i="2"/>
  <c r="K435" i="2"/>
  <c r="K451" i="2"/>
  <c r="K467" i="2"/>
  <c r="K483" i="2"/>
  <c r="K499" i="2"/>
  <c r="K8" i="2"/>
  <c r="K24" i="2"/>
  <c r="K40" i="2"/>
  <c r="K56" i="2"/>
  <c r="K72" i="2"/>
  <c r="K88" i="2"/>
  <c r="K104" i="2"/>
  <c r="K120" i="2"/>
  <c r="K136" i="2"/>
  <c r="K152" i="2"/>
  <c r="K168" i="2"/>
  <c r="K184" i="2"/>
  <c r="K200" i="2"/>
  <c r="K216" i="2"/>
  <c r="K232" i="2"/>
  <c r="K248" i="2"/>
  <c r="K264" i="2"/>
  <c r="K280" i="2"/>
  <c r="K296" i="2"/>
  <c r="K312" i="2"/>
  <c r="K328" i="2"/>
  <c r="K344" i="2"/>
  <c r="K360" i="2"/>
  <c r="K376" i="2"/>
  <c r="K392" i="2"/>
  <c r="K408" i="2"/>
  <c r="K424" i="2"/>
  <c r="K440" i="2"/>
  <c r="K456" i="2"/>
  <c r="K472" i="2"/>
  <c r="K488" i="2"/>
  <c r="K5" i="2"/>
  <c r="K37" i="2"/>
  <c r="K69" i="2"/>
  <c r="K101" i="2"/>
  <c r="K133" i="2"/>
  <c r="K165" i="2"/>
  <c r="K197" i="2"/>
  <c r="K229" i="2"/>
  <c r="K261" i="2"/>
  <c r="K293" i="2"/>
  <c r="K325" i="2"/>
  <c r="K357" i="2"/>
  <c r="K389" i="2"/>
  <c r="K421" i="2"/>
  <c r="K453" i="2"/>
  <c r="K485" i="2"/>
  <c r="K511" i="2"/>
  <c r="K527" i="2"/>
  <c r="K58" i="2"/>
  <c r="K154" i="2"/>
  <c r="K250" i="2"/>
  <c r="K346" i="2"/>
  <c r="K442" i="2"/>
  <c r="K522" i="2"/>
  <c r="K30" i="2"/>
  <c r="K62" i="2"/>
  <c r="K94" i="2"/>
  <c r="K126" i="2"/>
  <c r="K158" i="2"/>
  <c r="K190" i="2"/>
  <c r="K222" i="2"/>
  <c r="K254" i="2"/>
  <c r="K286" i="2"/>
  <c r="K318" i="2"/>
  <c r="K350" i="2"/>
  <c r="K382" i="2"/>
  <c r="K414" i="2"/>
  <c r="K446" i="2"/>
  <c r="K478" i="2"/>
  <c r="K508" i="2"/>
  <c r="K524" i="2"/>
  <c r="K74" i="2"/>
  <c r="K162" i="2"/>
  <c r="K258" i="2"/>
  <c r="K354" i="2"/>
  <c r="K458" i="2"/>
  <c r="K530" i="2"/>
  <c r="K33" i="2"/>
  <c r="K65" i="2"/>
  <c r="K97" i="2"/>
  <c r="K129" i="2"/>
  <c r="K161" i="2"/>
  <c r="K193" i="2"/>
  <c r="K225" i="2"/>
  <c r="K257" i="2"/>
  <c r="K289" i="2"/>
  <c r="K321" i="2"/>
  <c r="K353" i="2"/>
  <c r="K385" i="2"/>
  <c r="K417" i="2"/>
  <c r="K449" i="2"/>
  <c r="K481" i="2"/>
  <c r="K509" i="2"/>
  <c r="K525" i="2"/>
  <c r="K7" i="2"/>
  <c r="K23" i="2"/>
  <c r="K39" i="2"/>
  <c r="K55" i="2"/>
  <c r="K71" i="2"/>
  <c r="K87" i="2"/>
  <c r="K103" i="2"/>
  <c r="K119" i="2"/>
  <c r="K135" i="2"/>
  <c r="K151" i="2"/>
  <c r="K167" i="2"/>
  <c r="K183" i="2"/>
  <c r="K199" i="2"/>
  <c r="K215" i="2"/>
  <c r="K231" i="2"/>
  <c r="K247" i="2"/>
  <c r="K263" i="2"/>
  <c r="K279" i="2"/>
  <c r="K295" i="2"/>
  <c r="K311" i="2"/>
  <c r="K327" i="2"/>
  <c r="K343" i="2"/>
  <c r="K359" i="2"/>
  <c r="K375" i="2"/>
  <c r="K391" i="2"/>
  <c r="K407" i="2"/>
  <c r="K423" i="2"/>
  <c r="K439" i="2"/>
  <c r="K455" i="2"/>
  <c r="K471" i="2"/>
  <c r="K487" i="2"/>
  <c r="K503" i="2"/>
  <c r="K12" i="2"/>
  <c r="K28" i="2"/>
  <c r="K44" i="2"/>
  <c r="K60" i="2"/>
  <c r="K76" i="2"/>
  <c r="K92" i="2"/>
  <c r="K108" i="2"/>
  <c r="K124" i="2"/>
  <c r="K140" i="2"/>
  <c r="K156" i="2"/>
  <c r="K172" i="2"/>
  <c r="K188" i="2"/>
  <c r="K204" i="2"/>
  <c r="K220" i="2"/>
  <c r="K236" i="2"/>
  <c r="K252" i="2"/>
  <c r="K268" i="2"/>
  <c r="K284" i="2"/>
  <c r="K300" i="2"/>
  <c r="K316" i="2"/>
  <c r="K332" i="2"/>
  <c r="K348" i="2"/>
  <c r="K364" i="2"/>
  <c r="K380" i="2"/>
  <c r="K396" i="2"/>
  <c r="K412" i="2"/>
  <c r="K428" i="2"/>
  <c r="K444" i="2"/>
  <c r="K460" i="2"/>
  <c r="K476" i="2"/>
  <c r="K492" i="2"/>
  <c r="K13" i="2"/>
  <c r="K45" i="2"/>
  <c r="K77" i="2"/>
  <c r="K109" i="2"/>
  <c r="K141" i="2"/>
  <c r="K173" i="2"/>
  <c r="K205" i="2"/>
  <c r="K237" i="2"/>
  <c r="K269" i="2"/>
  <c r="K301" i="2"/>
  <c r="K11" i="2"/>
  <c r="K43" i="2"/>
  <c r="K75" i="2"/>
  <c r="K107" i="2"/>
  <c r="K139" i="2"/>
  <c r="K171" i="2"/>
  <c r="K203" i="2"/>
  <c r="K235" i="2"/>
  <c r="K267" i="2"/>
  <c r="K299" i="2"/>
  <c r="K331" i="2"/>
  <c r="K363" i="2"/>
  <c r="K395" i="2"/>
  <c r="K427" i="2"/>
  <c r="K459" i="2"/>
  <c r="K491" i="2"/>
  <c r="K16" i="2"/>
  <c r="K48" i="2"/>
  <c r="K80" i="2"/>
  <c r="K112" i="2"/>
  <c r="K144" i="2"/>
  <c r="K176" i="2"/>
  <c r="K208" i="2"/>
  <c r="K240" i="2"/>
  <c r="K272" i="2"/>
  <c r="K304" i="2"/>
  <c r="K336" i="2"/>
  <c r="K368" i="2"/>
  <c r="K400" i="2"/>
  <c r="K432" i="2"/>
  <c r="K464" i="2"/>
  <c r="K496" i="2"/>
  <c r="K53" i="2"/>
  <c r="K117" i="2"/>
  <c r="K181" i="2"/>
  <c r="K245" i="2"/>
  <c r="K309" i="2"/>
  <c r="K349" i="2"/>
  <c r="K397" i="2"/>
  <c r="K437" i="2"/>
  <c r="K477" i="2"/>
  <c r="K515" i="2"/>
  <c r="K26" i="2"/>
  <c r="K130" i="2"/>
  <c r="K274" i="2"/>
  <c r="K394" i="2"/>
  <c r="K510" i="2"/>
  <c r="K38" i="2"/>
  <c r="K78" i="2"/>
  <c r="K118" i="2"/>
  <c r="K166" i="2"/>
  <c r="K206" i="2"/>
  <c r="K246" i="2"/>
  <c r="K294" i="2"/>
  <c r="K334" i="2"/>
  <c r="K374" i="2"/>
  <c r="K422" i="2"/>
  <c r="K462" i="2"/>
  <c r="K502" i="2"/>
  <c r="K528" i="2"/>
  <c r="K122" i="2"/>
  <c r="K242" i="2"/>
  <c r="K378" i="2"/>
  <c r="K505" i="2"/>
  <c r="K25" i="2"/>
  <c r="K73" i="2"/>
  <c r="K113" i="2"/>
  <c r="K153" i="2"/>
  <c r="K201" i="2"/>
  <c r="K241" i="2"/>
  <c r="K281" i="2"/>
  <c r="K329" i="2"/>
  <c r="K369" i="2"/>
  <c r="K409" i="2"/>
  <c r="K457" i="2"/>
  <c r="K497" i="2"/>
  <c r="K521" i="2"/>
  <c r="K66" i="2"/>
  <c r="K170" i="2"/>
  <c r="K266" i="2"/>
  <c r="K362" i="2"/>
  <c r="K450" i="2"/>
  <c r="K526" i="2"/>
  <c r="I11" i="2"/>
  <c r="I27" i="2"/>
  <c r="I43" i="2"/>
  <c r="I59" i="2"/>
  <c r="I75" i="2"/>
  <c r="I91" i="2"/>
  <c r="I107" i="2"/>
  <c r="I123" i="2"/>
  <c r="I139" i="2"/>
  <c r="I155" i="2"/>
  <c r="I171" i="2"/>
  <c r="I187" i="2"/>
  <c r="I203" i="2"/>
  <c r="I219" i="2"/>
  <c r="I235" i="2"/>
  <c r="I251" i="2"/>
  <c r="I267" i="2"/>
  <c r="I283" i="2"/>
  <c r="I299" i="2"/>
  <c r="I315" i="2"/>
  <c r="I331" i="2"/>
  <c r="I347" i="2"/>
  <c r="I363" i="2"/>
  <c r="I379" i="2"/>
  <c r="I395" i="2"/>
  <c r="I411" i="2"/>
  <c r="I427" i="2"/>
  <c r="I443" i="2"/>
  <c r="I459" i="2"/>
  <c r="I4" i="2"/>
  <c r="I20" i="2"/>
  <c r="I36" i="2"/>
  <c r="I52" i="2"/>
  <c r="I68" i="2"/>
  <c r="I84" i="2"/>
  <c r="I100" i="2"/>
  <c r="I116" i="2"/>
  <c r="K15" i="2"/>
  <c r="K47" i="2"/>
  <c r="K79" i="2"/>
  <c r="K111" i="2"/>
  <c r="K143" i="2"/>
  <c r="K175" i="2"/>
  <c r="K207" i="2"/>
  <c r="K239" i="2"/>
  <c r="K271" i="2"/>
  <c r="K303" i="2"/>
  <c r="K335" i="2"/>
  <c r="K367" i="2"/>
  <c r="K399" i="2"/>
  <c r="K431" i="2"/>
  <c r="K463" i="2"/>
  <c r="K495" i="2"/>
  <c r="K20" i="2"/>
  <c r="K52" i="2"/>
  <c r="K84" i="2"/>
  <c r="K116" i="2"/>
  <c r="K148" i="2"/>
  <c r="K180" i="2"/>
  <c r="K212" i="2"/>
  <c r="K244" i="2"/>
  <c r="K276" i="2"/>
  <c r="K308" i="2"/>
  <c r="K340" i="2"/>
  <c r="K372" i="2"/>
  <c r="K404" i="2"/>
  <c r="K436" i="2"/>
  <c r="K468" i="2"/>
  <c r="K500" i="2"/>
  <c r="K61" i="2"/>
  <c r="K125" i="2"/>
  <c r="K189" i="2"/>
  <c r="K253" i="2"/>
  <c r="K317" i="2"/>
  <c r="K365" i="2"/>
  <c r="K405" i="2"/>
  <c r="K445" i="2"/>
  <c r="K493" i="2"/>
  <c r="K519" i="2"/>
  <c r="K34" i="2"/>
  <c r="K178" i="2"/>
  <c r="K298" i="2"/>
  <c r="K418" i="2"/>
  <c r="K6" i="2"/>
  <c r="K46" i="2"/>
  <c r="K86" i="2"/>
  <c r="K134" i="2"/>
  <c r="K174" i="2"/>
  <c r="K214" i="2"/>
  <c r="K262" i="2"/>
  <c r="K302" i="2"/>
  <c r="K342" i="2"/>
  <c r="K390" i="2"/>
  <c r="K430" i="2"/>
  <c r="K470" i="2"/>
  <c r="K512" i="2"/>
  <c r="K18" i="2"/>
  <c r="K146" i="2"/>
  <c r="K282" i="2"/>
  <c r="K410" i="2"/>
  <c r="K518" i="2"/>
  <c r="K41" i="2"/>
  <c r="K81" i="2"/>
  <c r="K121" i="2"/>
  <c r="K169" i="2"/>
  <c r="K209" i="2"/>
  <c r="K249" i="2"/>
  <c r="K297" i="2"/>
  <c r="K337" i="2"/>
  <c r="K377" i="2"/>
  <c r="K425" i="2"/>
  <c r="K465" i="2"/>
  <c r="K504" i="2"/>
  <c r="K529" i="2"/>
  <c r="K90" i="2"/>
  <c r="K186" i="2"/>
  <c r="K290" i="2"/>
  <c r="K386" i="2"/>
  <c r="K474" i="2"/>
  <c r="K2" i="2"/>
  <c r="I15" i="2"/>
  <c r="I31" i="2"/>
  <c r="I47" i="2"/>
  <c r="I63" i="2"/>
  <c r="I79" i="2"/>
  <c r="I95" i="2"/>
  <c r="I111" i="2"/>
  <c r="I127" i="2"/>
  <c r="I143" i="2"/>
  <c r="I159" i="2"/>
  <c r="I175" i="2"/>
  <c r="I191" i="2"/>
  <c r="I207" i="2"/>
  <c r="I223" i="2"/>
  <c r="I239" i="2"/>
  <c r="I255" i="2"/>
  <c r="I271" i="2"/>
  <c r="I287" i="2"/>
  <c r="I303" i="2"/>
  <c r="I319" i="2"/>
  <c r="I335" i="2"/>
  <c r="I351" i="2"/>
  <c r="I367" i="2"/>
  <c r="I383" i="2"/>
  <c r="I399" i="2"/>
  <c r="I415" i="2"/>
  <c r="I431" i="2"/>
  <c r="I447" i="2"/>
  <c r="I463" i="2"/>
  <c r="I8" i="2"/>
  <c r="I24" i="2"/>
  <c r="I40" i="2"/>
  <c r="I56" i="2"/>
  <c r="I72" i="2"/>
  <c r="I88" i="2"/>
  <c r="I104" i="2"/>
  <c r="I120" i="2"/>
  <c r="I136" i="2"/>
  <c r="I152" i="2"/>
  <c r="I168" i="2"/>
  <c r="I184" i="2"/>
  <c r="I200" i="2"/>
  <c r="I216" i="2"/>
  <c r="I232" i="2"/>
  <c r="K27" i="2"/>
  <c r="K91" i="2"/>
  <c r="K155" i="2"/>
  <c r="K219" i="2"/>
  <c r="K283" i="2"/>
  <c r="K347" i="2"/>
  <c r="K411" i="2"/>
  <c r="K475" i="2"/>
  <c r="K32" i="2"/>
  <c r="K96" i="2"/>
  <c r="K160" i="2"/>
  <c r="K224" i="2"/>
  <c r="K288" i="2"/>
  <c r="K352" i="2"/>
  <c r="K416" i="2"/>
  <c r="K480" i="2"/>
  <c r="K85" i="2"/>
  <c r="K213" i="2"/>
  <c r="K333" i="2"/>
  <c r="K413" i="2"/>
  <c r="K501" i="2"/>
  <c r="K82" i="2"/>
  <c r="K322" i="2"/>
  <c r="K14" i="2"/>
  <c r="K102" i="2"/>
  <c r="K182" i="2"/>
  <c r="K270" i="2"/>
  <c r="K358" i="2"/>
  <c r="K438" i="2"/>
  <c r="K516" i="2"/>
  <c r="K194" i="2"/>
  <c r="K426" i="2"/>
  <c r="K49" i="2"/>
  <c r="K137" i="2"/>
  <c r="K217" i="2"/>
  <c r="K305" i="2"/>
  <c r="K393" i="2"/>
  <c r="K473" i="2"/>
  <c r="K10" i="2"/>
  <c r="K210" i="2"/>
  <c r="K402" i="2"/>
  <c r="I3" i="2"/>
  <c r="I35" i="2"/>
  <c r="I67" i="2"/>
  <c r="I99" i="2"/>
  <c r="I131" i="2"/>
  <c r="I163" i="2"/>
  <c r="I195" i="2"/>
  <c r="I227" i="2"/>
  <c r="I259" i="2"/>
  <c r="I291" i="2"/>
  <c r="I323" i="2"/>
  <c r="I355" i="2"/>
  <c r="I387" i="2"/>
  <c r="I419" i="2"/>
  <c r="I451" i="2"/>
  <c r="I12" i="2"/>
  <c r="I44" i="2"/>
  <c r="I76" i="2"/>
  <c r="I108" i="2"/>
  <c r="I132" i="2"/>
  <c r="I156" i="2"/>
  <c r="I176" i="2"/>
  <c r="I196" i="2"/>
  <c r="I220" i="2"/>
  <c r="I240" i="2"/>
  <c r="I256" i="2"/>
  <c r="I272" i="2"/>
  <c r="I288" i="2"/>
  <c r="I304" i="2"/>
  <c r="I320" i="2"/>
  <c r="I336" i="2"/>
  <c r="I352" i="2"/>
  <c r="I368" i="2"/>
  <c r="I384" i="2"/>
  <c r="I400" i="2"/>
  <c r="I416" i="2"/>
  <c r="I432" i="2"/>
  <c r="I448" i="2"/>
  <c r="I464" i="2"/>
  <c r="I480" i="2"/>
  <c r="I496" i="2"/>
  <c r="I5" i="2"/>
  <c r="I21" i="2"/>
  <c r="I37" i="2"/>
  <c r="I53" i="2"/>
  <c r="I69" i="2"/>
  <c r="I85" i="2"/>
  <c r="I101" i="2"/>
  <c r="I117" i="2"/>
  <c r="I133" i="2"/>
  <c r="I149" i="2"/>
  <c r="I165" i="2"/>
  <c r="I181" i="2"/>
  <c r="I197" i="2"/>
  <c r="I213" i="2"/>
  <c r="I229" i="2"/>
  <c r="I245" i="2"/>
  <c r="I261" i="2"/>
  <c r="I277" i="2"/>
  <c r="I293" i="2"/>
  <c r="I309" i="2"/>
  <c r="I325" i="2"/>
  <c r="I341" i="2"/>
  <c r="I357" i="2"/>
  <c r="I373" i="2"/>
  <c r="I389" i="2"/>
  <c r="I405" i="2"/>
  <c r="I421" i="2"/>
  <c r="I437" i="2"/>
  <c r="I453" i="2"/>
  <c r="I469" i="2"/>
  <c r="I485" i="2"/>
  <c r="I501" i="2"/>
  <c r="I22" i="2"/>
  <c r="I86" i="2"/>
  <c r="I150" i="2"/>
  <c r="I214" i="2"/>
  <c r="I278" i="2"/>
  <c r="I342" i="2"/>
  <c r="I406" i="2"/>
  <c r="I470" i="2"/>
  <c r="I503" i="2"/>
  <c r="I523" i="2"/>
  <c r="I98" i="2"/>
  <c r="I322" i="2"/>
  <c r="I494" i="2"/>
  <c r="I26" i="2"/>
  <c r="I90" i="2"/>
  <c r="I154" i="2"/>
  <c r="I218" i="2"/>
  <c r="I282" i="2"/>
  <c r="I346" i="2"/>
  <c r="I410" i="2"/>
  <c r="I474" i="2"/>
  <c r="I506" i="2"/>
  <c r="I524" i="2"/>
  <c r="I130" i="2"/>
  <c r="I290" i="2"/>
  <c r="I478" i="2"/>
  <c r="I30" i="2"/>
  <c r="I94" i="2"/>
  <c r="I158" i="2"/>
  <c r="I222" i="2"/>
  <c r="I286" i="2"/>
  <c r="I350" i="2"/>
  <c r="I414" i="2"/>
  <c r="I475" i="2"/>
  <c r="I507" i="2"/>
  <c r="I525" i="2"/>
  <c r="I114" i="2"/>
  <c r="I306" i="2"/>
  <c r="I486" i="2"/>
  <c r="I2" i="2"/>
  <c r="J153" i="2"/>
  <c r="J161" i="2"/>
  <c r="J169" i="2"/>
  <c r="J177" i="2"/>
  <c r="J185" i="2"/>
  <c r="J193" i="2"/>
  <c r="J201" i="2"/>
  <c r="J209" i="2"/>
  <c r="J217" i="2"/>
  <c r="J225" i="2"/>
  <c r="J233" i="2"/>
  <c r="J241" i="2"/>
  <c r="J249" i="2"/>
  <c r="J257" i="2"/>
  <c r="J265" i="2"/>
  <c r="J273" i="2"/>
  <c r="J281" i="2"/>
  <c r="J289" i="2"/>
  <c r="J297" i="2"/>
  <c r="J305" i="2"/>
  <c r="J313" i="2"/>
  <c r="J321" i="2"/>
  <c r="J329" i="2"/>
  <c r="J337" i="2"/>
  <c r="J345" i="2"/>
  <c r="J353" i="2"/>
  <c r="J361" i="2"/>
  <c r="J369" i="2"/>
  <c r="J377" i="2"/>
  <c r="J385" i="2"/>
  <c r="J393" i="2"/>
  <c r="J148" i="2"/>
  <c r="J170" i="2"/>
  <c r="J186" i="2"/>
  <c r="J202" i="2"/>
  <c r="J218" i="2"/>
  <c r="J234" i="2"/>
  <c r="J250" i="2"/>
  <c r="J266" i="2"/>
  <c r="J282" i="2"/>
  <c r="J298" i="2"/>
  <c r="J330" i="2"/>
  <c r="J362" i="2"/>
  <c r="J394" i="2"/>
  <c r="J312" i="2"/>
  <c r="J344" i="2"/>
  <c r="J376" i="2"/>
  <c r="J402" i="2"/>
  <c r="J410" i="2"/>
  <c r="J418" i="2"/>
  <c r="J426" i="2"/>
  <c r="J434" i="2"/>
  <c r="J442" i="2"/>
  <c r="J450" i="2"/>
  <c r="J164" i="2"/>
  <c r="J180" i="2"/>
  <c r="J196" i="2"/>
  <c r="J212" i="2"/>
  <c r="J228" i="2"/>
  <c r="J244" i="2"/>
  <c r="J260" i="2"/>
  <c r="J276" i="2"/>
  <c r="J292" i="2"/>
  <c r="J318" i="2"/>
  <c r="J350" i="2"/>
  <c r="J382" i="2"/>
  <c r="J300" i="2"/>
  <c r="J332" i="2"/>
  <c r="J364" i="2"/>
  <c r="J415" i="2"/>
  <c r="J447" i="2"/>
  <c r="J466" i="2"/>
  <c r="J482" i="2"/>
  <c r="J498" i="2"/>
  <c r="J409" i="2"/>
  <c r="J441" i="2"/>
  <c r="J463" i="2"/>
  <c r="J479" i="2"/>
  <c r="J495" i="2"/>
  <c r="J508" i="2"/>
  <c r="J516" i="2"/>
  <c r="J524" i="2"/>
  <c r="J403" i="2"/>
  <c r="J435" i="2"/>
  <c r="J460" i="2"/>
  <c r="J476" i="2"/>
  <c r="J492" i="2"/>
  <c r="J396" i="2"/>
  <c r="J429" i="2"/>
  <c r="J457" i="2"/>
  <c r="J473" i="2"/>
  <c r="J489" i="2"/>
  <c r="J505" i="2"/>
  <c r="J513" i="2"/>
  <c r="J521" i="2"/>
  <c r="J529" i="2"/>
  <c r="J51" i="2"/>
  <c r="J75" i="2"/>
  <c r="J101" i="2"/>
  <c r="J123" i="2"/>
  <c r="J36" i="2"/>
  <c r="K31" i="2"/>
  <c r="K95" i="2"/>
  <c r="K159" i="2"/>
  <c r="K223" i="2"/>
  <c r="K287" i="2"/>
  <c r="K351" i="2"/>
  <c r="K415" i="2"/>
  <c r="K479" i="2"/>
  <c r="K36" i="2"/>
  <c r="K100" i="2"/>
  <c r="K164" i="2"/>
  <c r="K228" i="2"/>
  <c r="K292" i="2"/>
  <c r="K356" i="2"/>
  <c r="K420" i="2"/>
  <c r="K484" i="2"/>
  <c r="K93" i="2"/>
  <c r="K221" i="2"/>
  <c r="K341" i="2"/>
  <c r="K429" i="2"/>
  <c r="K506" i="2"/>
  <c r="K106" i="2"/>
  <c r="K370" i="2"/>
  <c r="K22" i="2"/>
  <c r="K110" i="2"/>
  <c r="K198" i="2"/>
  <c r="K278" i="2"/>
  <c r="K366" i="2"/>
  <c r="K454" i="2"/>
  <c r="K520" i="2"/>
  <c r="K218" i="2"/>
  <c r="K482" i="2"/>
  <c r="K57" i="2"/>
  <c r="K145" i="2"/>
  <c r="K233" i="2"/>
  <c r="K313" i="2"/>
  <c r="K401" i="2"/>
  <c r="K489" i="2"/>
  <c r="K42" i="2"/>
  <c r="K234" i="2"/>
  <c r="K434" i="2"/>
  <c r="I7" i="2"/>
  <c r="I39" i="2"/>
  <c r="I71" i="2"/>
  <c r="I103" i="2"/>
  <c r="I135" i="2"/>
  <c r="I167" i="2"/>
  <c r="I199" i="2"/>
  <c r="I231" i="2"/>
  <c r="I263" i="2"/>
  <c r="I295" i="2"/>
  <c r="I327" i="2"/>
  <c r="I359" i="2"/>
  <c r="I391" i="2"/>
  <c r="I423" i="2"/>
  <c r="I455" i="2"/>
  <c r="I16" i="2"/>
  <c r="I48" i="2"/>
  <c r="I80" i="2"/>
  <c r="I112" i="2"/>
  <c r="I140" i="2"/>
  <c r="I160" i="2"/>
  <c r="I180" i="2"/>
  <c r="I204" i="2"/>
  <c r="I224" i="2"/>
  <c r="I244" i="2"/>
  <c r="I260" i="2"/>
  <c r="I276" i="2"/>
  <c r="I292" i="2"/>
  <c r="I308" i="2"/>
  <c r="I324" i="2"/>
  <c r="I340" i="2"/>
  <c r="I356" i="2"/>
  <c r="I372" i="2"/>
  <c r="I388" i="2"/>
  <c r="I404" i="2"/>
  <c r="I420" i="2"/>
  <c r="I436" i="2"/>
  <c r="I452" i="2"/>
  <c r="I468" i="2"/>
  <c r="I484" i="2"/>
  <c r="I500" i="2"/>
  <c r="I9" i="2"/>
  <c r="I25" i="2"/>
  <c r="I41" i="2"/>
  <c r="I57" i="2"/>
  <c r="I73" i="2"/>
  <c r="I89" i="2"/>
  <c r="I105" i="2"/>
  <c r="I121" i="2"/>
  <c r="I137" i="2"/>
  <c r="I153" i="2"/>
  <c r="I169" i="2"/>
  <c r="I185" i="2"/>
  <c r="I201" i="2"/>
  <c r="I217" i="2"/>
  <c r="I233" i="2"/>
  <c r="I249" i="2"/>
  <c r="I265" i="2"/>
  <c r="I281" i="2"/>
  <c r="I297" i="2"/>
  <c r="I313" i="2"/>
  <c r="I329" i="2"/>
  <c r="I345" i="2"/>
  <c r="I361" i="2"/>
  <c r="I377" i="2"/>
  <c r="I393" i="2"/>
  <c r="I409" i="2"/>
  <c r="I425" i="2"/>
  <c r="I441" i="2"/>
  <c r="I457" i="2"/>
  <c r="I473" i="2"/>
  <c r="I489" i="2"/>
  <c r="I505" i="2"/>
  <c r="I38" i="2"/>
  <c r="I102" i="2"/>
  <c r="I166" i="2"/>
  <c r="I230" i="2"/>
  <c r="I294" i="2"/>
  <c r="I358" i="2"/>
  <c r="I422" i="2"/>
  <c r="I479" i="2"/>
  <c r="I511" i="2"/>
  <c r="I527" i="2"/>
  <c r="I162" i="2"/>
  <c r="I370" i="2"/>
  <c r="I514" i="2"/>
  <c r="I42" i="2"/>
  <c r="I106" i="2"/>
  <c r="I170" i="2"/>
  <c r="I234" i="2"/>
  <c r="I298" i="2"/>
  <c r="I362" i="2"/>
  <c r="I426" i="2"/>
  <c r="I482" i="2"/>
  <c r="I512" i="2"/>
  <c r="I528" i="2"/>
  <c r="I146" i="2"/>
  <c r="I338" i="2"/>
  <c r="I510" i="2"/>
  <c r="I46" i="2"/>
  <c r="I110" i="2"/>
  <c r="I174" i="2"/>
  <c r="I238" i="2"/>
  <c r="I302" i="2"/>
  <c r="I366" i="2"/>
  <c r="I430" i="2"/>
  <c r="I483" i="2"/>
  <c r="I513" i="2"/>
  <c r="I529" i="2"/>
  <c r="I178" i="2"/>
  <c r="I354" i="2"/>
  <c r="I502" i="2"/>
  <c r="J147" i="2"/>
  <c r="J155" i="2"/>
  <c r="J163" i="2"/>
  <c r="J171" i="2"/>
  <c r="J179" i="2"/>
  <c r="J187" i="2"/>
  <c r="J195" i="2"/>
  <c r="J203" i="2"/>
  <c r="J211" i="2"/>
  <c r="J219" i="2"/>
  <c r="J227" i="2"/>
  <c r="J235" i="2"/>
  <c r="J243" i="2"/>
  <c r="J251" i="2"/>
  <c r="J259" i="2"/>
  <c r="J267" i="2"/>
  <c r="J275" i="2"/>
  <c r="J283" i="2"/>
  <c r="J291" i="2"/>
  <c r="J299" i="2"/>
  <c r="J307" i="2"/>
  <c r="J315" i="2"/>
  <c r="J323" i="2"/>
  <c r="J331" i="2"/>
  <c r="J339" i="2"/>
  <c r="J347" i="2"/>
  <c r="J355" i="2"/>
  <c r="J363" i="2"/>
  <c r="J371" i="2"/>
  <c r="J379" i="2"/>
  <c r="J387" i="2"/>
  <c r="J395" i="2"/>
  <c r="J156" i="2"/>
  <c r="J174" i="2"/>
  <c r="J190" i="2"/>
  <c r="J206" i="2"/>
  <c r="J222" i="2"/>
  <c r="J238" i="2"/>
  <c r="J254" i="2"/>
  <c r="J270" i="2"/>
  <c r="J286" i="2"/>
  <c r="J306" i="2"/>
  <c r="J338" i="2"/>
  <c r="J370" i="2"/>
  <c r="J150" i="2"/>
  <c r="J320" i="2"/>
  <c r="J352" i="2"/>
  <c r="J384" i="2"/>
  <c r="J404" i="2"/>
  <c r="J412" i="2"/>
  <c r="J420" i="2"/>
  <c r="J428" i="2"/>
  <c r="J436" i="2"/>
  <c r="J444" i="2"/>
  <c r="J452" i="2"/>
  <c r="J168" i="2"/>
  <c r="J184" i="2"/>
  <c r="K59" i="2"/>
  <c r="K187" i="2"/>
  <c r="K315" i="2"/>
  <c r="K443" i="2"/>
  <c r="K64" i="2"/>
  <c r="K192" i="2"/>
  <c r="K320" i="2"/>
  <c r="K448" i="2"/>
  <c r="K149" i="2"/>
  <c r="K373" i="2"/>
  <c r="K523" i="2"/>
  <c r="K466" i="2"/>
  <c r="K142" i="2"/>
  <c r="K310" i="2"/>
  <c r="K486" i="2"/>
  <c r="K306" i="2"/>
  <c r="K89" i="2"/>
  <c r="K265" i="2"/>
  <c r="K433" i="2"/>
  <c r="K114" i="2"/>
  <c r="K498" i="2"/>
  <c r="I51" i="2"/>
  <c r="I115" i="2"/>
  <c r="I179" i="2"/>
  <c r="I243" i="2"/>
  <c r="I307" i="2"/>
  <c r="I371" i="2"/>
  <c r="I435" i="2"/>
  <c r="I28" i="2"/>
  <c r="I92" i="2"/>
  <c r="I144" i="2"/>
  <c r="I188" i="2"/>
  <c r="I228" i="2"/>
  <c r="I264" i="2"/>
  <c r="I296" i="2"/>
  <c r="I328" i="2"/>
  <c r="I360" i="2"/>
  <c r="I392" i="2"/>
  <c r="I424" i="2"/>
  <c r="I456" i="2"/>
  <c r="I488" i="2"/>
  <c r="I13" i="2"/>
  <c r="I45" i="2"/>
  <c r="I77" i="2"/>
  <c r="I109" i="2"/>
  <c r="I141" i="2"/>
  <c r="I173" i="2"/>
  <c r="I205" i="2"/>
  <c r="I237" i="2"/>
  <c r="I269" i="2"/>
  <c r="I301" i="2"/>
  <c r="I333" i="2"/>
  <c r="I365" i="2"/>
  <c r="I397" i="2"/>
  <c r="I429" i="2"/>
  <c r="I461" i="2"/>
  <c r="I493" i="2"/>
  <c r="I54" i="2"/>
  <c r="I182" i="2"/>
  <c r="I310" i="2"/>
  <c r="I438" i="2"/>
  <c r="I515" i="2"/>
  <c r="I226" i="2"/>
  <c r="I526" i="2"/>
  <c r="I122" i="2"/>
  <c r="I250" i="2"/>
  <c r="I378" i="2"/>
  <c r="I490" i="2"/>
  <c r="I34" i="2"/>
  <c r="I386" i="2"/>
  <c r="I62" i="2"/>
  <c r="I190" i="2"/>
  <c r="I318" i="2"/>
  <c r="I446" i="2"/>
  <c r="I517" i="2"/>
  <c r="I210" i="2"/>
  <c r="I518" i="2"/>
  <c r="J157" i="2"/>
  <c r="J173" i="2"/>
  <c r="J189" i="2"/>
  <c r="J205" i="2"/>
  <c r="J221" i="2"/>
  <c r="J237" i="2"/>
  <c r="J253" i="2"/>
  <c r="J269" i="2"/>
  <c r="J285" i="2"/>
  <c r="J301" i="2"/>
  <c r="J317" i="2"/>
  <c r="J333" i="2"/>
  <c r="J349" i="2"/>
  <c r="J365" i="2"/>
  <c r="J381" i="2"/>
  <c r="J397" i="2"/>
  <c r="J178" i="2"/>
  <c r="J210" i="2"/>
  <c r="J242" i="2"/>
  <c r="J274" i="2"/>
  <c r="J314" i="2"/>
  <c r="J378" i="2"/>
  <c r="J328" i="2"/>
  <c r="J392" i="2"/>
  <c r="J414" i="2"/>
  <c r="J430" i="2"/>
  <c r="J446" i="2"/>
  <c r="J172" i="2"/>
  <c r="J200" i="2"/>
  <c r="J220" i="2"/>
  <c r="J240" i="2"/>
  <c r="J264" i="2"/>
  <c r="J284" i="2"/>
  <c r="J310" i="2"/>
  <c r="J358" i="2"/>
  <c r="J398" i="2"/>
  <c r="J324" i="2"/>
  <c r="J372" i="2"/>
  <c r="J431" i="2"/>
  <c r="J462" i="2"/>
  <c r="J486" i="2"/>
  <c r="J380" i="2"/>
  <c r="J433" i="2"/>
  <c r="J467" i="2"/>
  <c r="K63" i="2"/>
  <c r="K191" i="2"/>
  <c r="K319" i="2"/>
  <c r="K447" i="2"/>
  <c r="K68" i="2"/>
  <c r="K196" i="2"/>
  <c r="K324" i="2"/>
  <c r="K452" i="2"/>
  <c r="K157" i="2"/>
  <c r="K381" i="2"/>
  <c r="K531" i="2"/>
  <c r="K490" i="2"/>
  <c r="K150" i="2"/>
  <c r="K326" i="2"/>
  <c r="K494" i="2"/>
  <c r="K338" i="2"/>
  <c r="K105" i="2"/>
  <c r="K273" i="2"/>
  <c r="K441" i="2"/>
  <c r="K138" i="2"/>
  <c r="K514" i="2"/>
  <c r="I55" i="2"/>
  <c r="I119" i="2"/>
  <c r="I183" i="2"/>
  <c r="I247" i="2"/>
  <c r="I311" i="2"/>
  <c r="I375" i="2"/>
  <c r="I439" i="2"/>
  <c r="I32" i="2"/>
  <c r="I96" i="2"/>
  <c r="I148" i="2"/>
  <c r="I192" i="2"/>
  <c r="I236" i="2"/>
  <c r="I268" i="2"/>
  <c r="I300" i="2"/>
  <c r="I332" i="2"/>
  <c r="I364" i="2"/>
  <c r="I396" i="2"/>
  <c r="I428" i="2"/>
  <c r="I460" i="2"/>
  <c r="I492" i="2"/>
  <c r="I17" i="2"/>
  <c r="I49" i="2"/>
  <c r="I81" i="2"/>
  <c r="I113" i="2"/>
  <c r="I145" i="2"/>
  <c r="I177" i="2"/>
  <c r="I209" i="2"/>
  <c r="I241" i="2"/>
  <c r="I273" i="2"/>
  <c r="I305" i="2"/>
  <c r="I337" i="2"/>
  <c r="I369" i="2"/>
  <c r="I401" i="2"/>
  <c r="I433" i="2"/>
  <c r="I465" i="2"/>
  <c r="I497" i="2"/>
  <c r="I70" i="2"/>
  <c r="I198" i="2"/>
  <c r="I326" i="2"/>
  <c r="I454" i="2"/>
  <c r="I519" i="2"/>
  <c r="I274" i="2"/>
  <c r="I10" i="2"/>
  <c r="I138" i="2"/>
  <c r="I266" i="2"/>
  <c r="I394" i="2"/>
  <c r="I498" i="2"/>
  <c r="I82" i="2"/>
  <c r="I434" i="2"/>
  <c r="I78" i="2"/>
  <c r="I206" i="2"/>
  <c r="I334" i="2"/>
  <c r="I462" i="2"/>
  <c r="I521" i="2"/>
  <c r="I258" i="2"/>
  <c r="I530" i="2"/>
  <c r="J159" i="2"/>
  <c r="J175" i="2"/>
  <c r="J191" i="2"/>
  <c r="J207" i="2"/>
  <c r="J223" i="2"/>
  <c r="J239" i="2"/>
  <c r="J255" i="2"/>
  <c r="J271" i="2"/>
  <c r="J287" i="2"/>
  <c r="J303" i="2"/>
  <c r="J319" i="2"/>
  <c r="J335" i="2"/>
  <c r="J351" i="2"/>
  <c r="J367" i="2"/>
  <c r="J383" i="2"/>
  <c r="J399" i="2"/>
  <c r="J182" i="2"/>
  <c r="J214" i="2"/>
  <c r="J246" i="2"/>
  <c r="J278" i="2"/>
  <c r="J322" i="2"/>
  <c r="J386" i="2"/>
  <c r="J336" i="2"/>
  <c r="J400" i="2"/>
  <c r="J416" i="2"/>
  <c r="J432" i="2"/>
  <c r="J448" i="2"/>
  <c r="J176" i="2"/>
  <c r="J204" i="2"/>
  <c r="J224" i="2"/>
  <c r="J248" i="2"/>
  <c r="J268" i="2"/>
  <c r="J288" i="2"/>
  <c r="J326" i="2"/>
  <c r="J366" i="2"/>
  <c r="J154" i="2"/>
  <c r="J340" i="2"/>
  <c r="J388" i="2"/>
  <c r="J439" i="2"/>
  <c r="J470" i="2"/>
  <c r="J490" i="2"/>
  <c r="J401" i="2"/>
  <c r="J449" i="2"/>
  <c r="J471" i="2"/>
  <c r="J491" i="2"/>
  <c r="J510" i="2"/>
  <c r="J520" i="2"/>
  <c r="J530" i="2"/>
  <c r="J443" i="2"/>
  <c r="J468" i="2"/>
  <c r="J488" i="2"/>
  <c r="J405" i="2"/>
  <c r="J445" i="2"/>
  <c r="J469" i="2"/>
  <c r="J493" i="2"/>
  <c r="J509" i="2"/>
  <c r="J519" i="2"/>
  <c r="J531" i="2"/>
  <c r="J63" i="2"/>
  <c r="J95" i="2"/>
  <c r="J131" i="2"/>
  <c r="J40" i="2"/>
  <c r="J48" i="2"/>
  <c r="J56" i="2"/>
  <c r="J64" i="2"/>
  <c r="J72" i="2"/>
  <c r="J80" i="2"/>
  <c r="J88" i="2"/>
  <c r="J96" i="2"/>
  <c r="J104" i="2"/>
  <c r="J112" i="2"/>
  <c r="J120" i="2"/>
  <c r="J128" i="2"/>
  <c r="J136" i="2"/>
  <c r="J144" i="2"/>
  <c r="J53" i="2"/>
  <c r="J77" i="2"/>
  <c r="J99" i="2"/>
  <c r="J125" i="2"/>
  <c r="J41" i="2"/>
  <c r="J61" i="2"/>
  <c r="J85" i="2"/>
  <c r="J109" i="2"/>
  <c r="J133" i="2"/>
  <c r="J22" i="2"/>
  <c r="J17" i="2"/>
  <c r="J25" i="2"/>
  <c r="J33" i="2"/>
  <c r="J28" i="2"/>
  <c r="J11" i="2"/>
  <c r="J14" i="2"/>
  <c r="J16" i="2"/>
  <c r="J2" i="2"/>
  <c r="K123" i="2"/>
  <c r="K251" i="2"/>
  <c r="K379" i="2"/>
  <c r="K507" i="2"/>
  <c r="K128" i="2"/>
  <c r="K256" i="2"/>
  <c r="K384" i="2"/>
  <c r="K21" i="2"/>
  <c r="K277" i="2"/>
  <c r="K461" i="2"/>
  <c r="K202" i="2"/>
  <c r="K54" i="2"/>
  <c r="K230" i="2"/>
  <c r="K398" i="2"/>
  <c r="K50" i="2"/>
  <c r="K9" i="2"/>
  <c r="K177" i="2"/>
  <c r="K345" i="2"/>
  <c r="K513" i="2"/>
  <c r="K314" i="2"/>
  <c r="I19" i="2"/>
  <c r="I83" i="2"/>
  <c r="I147" i="2"/>
  <c r="I211" i="2"/>
  <c r="I275" i="2"/>
  <c r="I339" i="2"/>
  <c r="I403" i="2"/>
  <c r="I467" i="2"/>
  <c r="I60" i="2"/>
  <c r="I124" i="2"/>
  <c r="I164" i="2"/>
  <c r="I208" i="2"/>
  <c r="I248" i="2"/>
  <c r="I280" i="2"/>
  <c r="I312" i="2"/>
  <c r="I344" i="2"/>
  <c r="I376" i="2"/>
  <c r="I408" i="2"/>
  <c r="I440" i="2"/>
  <c r="I472" i="2"/>
  <c r="I504" i="2"/>
  <c r="I29" i="2"/>
  <c r="I61" i="2"/>
  <c r="I93" i="2"/>
  <c r="I125" i="2"/>
  <c r="I157" i="2"/>
  <c r="I189" i="2"/>
  <c r="I221" i="2"/>
  <c r="I253" i="2"/>
  <c r="I285" i="2"/>
  <c r="I317" i="2"/>
  <c r="I349" i="2"/>
  <c r="I381" i="2"/>
  <c r="I413" i="2"/>
  <c r="I445" i="2"/>
  <c r="I477" i="2"/>
  <c r="I509" i="2"/>
  <c r="I118" i="2"/>
  <c r="I246" i="2"/>
  <c r="I374" i="2"/>
  <c r="I487" i="2"/>
  <c r="I531" i="2"/>
  <c r="I418" i="2"/>
  <c r="I58" i="2"/>
  <c r="I186" i="2"/>
  <c r="I314" i="2"/>
  <c r="I442" i="2"/>
  <c r="I516" i="2"/>
  <c r="I194" i="2"/>
  <c r="I522" i="2"/>
  <c r="I126" i="2"/>
  <c r="I254" i="2"/>
  <c r="I382" i="2"/>
  <c r="I491" i="2"/>
  <c r="I18" i="2"/>
  <c r="I402" i="2"/>
  <c r="J149" i="2"/>
  <c r="J165" i="2"/>
  <c r="J181" i="2"/>
  <c r="J197" i="2"/>
  <c r="J213" i="2"/>
  <c r="J229" i="2"/>
  <c r="J245" i="2"/>
  <c r="J261" i="2"/>
  <c r="J277" i="2"/>
  <c r="K127" i="2"/>
  <c r="K132" i="2"/>
  <c r="K285" i="2"/>
  <c r="K238" i="2"/>
  <c r="K185" i="2"/>
  <c r="I23" i="2"/>
  <c r="I279" i="2"/>
  <c r="I64" i="2"/>
  <c r="I252" i="2"/>
  <c r="I380" i="2"/>
  <c r="I508" i="2"/>
  <c r="I129" i="2"/>
  <c r="I257" i="2"/>
  <c r="I385" i="2"/>
  <c r="I6" i="2"/>
  <c r="I495" i="2"/>
  <c r="I202" i="2"/>
  <c r="I242" i="2"/>
  <c r="I398" i="2"/>
  <c r="J151" i="2"/>
  <c r="J215" i="2"/>
  <c r="J279" i="2"/>
  <c r="J311" i="2"/>
  <c r="J343" i="2"/>
  <c r="J375" i="2"/>
  <c r="J166" i="2"/>
  <c r="J230" i="2"/>
  <c r="J294" i="2"/>
  <c r="J304" i="2"/>
  <c r="J408" i="2"/>
  <c r="J440" i="2"/>
  <c r="J192" i="2"/>
  <c r="J236" i="2"/>
  <c r="J280" i="2"/>
  <c r="J342" i="2"/>
  <c r="J316" i="2"/>
  <c r="J423" i="2"/>
  <c r="J478" i="2"/>
  <c r="J425" i="2"/>
  <c r="J483" i="2"/>
  <c r="J506" i="2"/>
  <c r="J522" i="2"/>
  <c r="J419" i="2"/>
  <c r="J464" i="2"/>
  <c r="J496" i="2"/>
  <c r="J421" i="2"/>
  <c r="J465" i="2"/>
  <c r="J497" i="2"/>
  <c r="J515" i="2"/>
  <c r="J527" i="2"/>
  <c r="J69" i="2"/>
  <c r="J113" i="2"/>
  <c r="J38" i="2"/>
  <c r="J50" i="2"/>
  <c r="J60" i="2"/>
  <c r="J70" i="2"/>
  <c r="J82" i="2"/>
  <c r="J92" i="2"/>
  <c r="J102" i="2"/>
  <c r="J114" i="2"/>
  <c r="J124" i="2"/>
  <c r="J134" i="2"/>
  <c r="J146" i="2"/>
  <c r="J65" i="2"/>
  <c r="J93" i="2"/>
  <c r="J129" i="2"/>
  <c r="J49" i="2"/>
  <c r="J79" i="2"/>
  <c r="J115" i="2"/>
  <c r="J145" i="2"/>
  <c r="J34" i="2"/>
  <c r="J27" i="2"/>
  <c r="J20" i="2"/>
  <c r="J7" i="2"/>
  <c r="J4" i="2"/>
  <c r="J13" i="2"/>
  <c r="J19" i="2"/>
  <c r="J24" i="2"/>
  <c r="J8" i="2"/>
  <c r="K383" i="2"/>
  <c r="K98" i="2"/>
  <c r="K517" i="2"/>
  <c r="I407" i="2"/>
  <c r="I172" i="2"/>
  <c r="I444" i="2"/>
  <c r="I65" i="2"/>
  <c r="I321" i="2"/>
  <c r="I449" i="2"/>
  <c r="I466" i="2"/>
  <c r="I458" i="2"/>
  <c r="I66" i="2"/>
  <c r="J183" i="2"/>
  <c r="J295" i="2"/>
  <c r="J391" i="2"/>
  <c r="J262" i="2"/>
  <c r="J368" i="2"/>
  <c r="J424" i="2"/>
  <c r="J160" i="2"/>
  <c r="J216" i="2"/>
  <c r="J256" i="2"/>
  <c r="J302" i="2"/>
  <c r="J390" i="2"/>
  <c r="J356" i="2"/>
  <c r="J458" i="2"/>
  <c r="J502" i="2"/>
  <c r="J459" i="2"/>
  <c r="J499" i="2"/>
  <c r="J514" i="2"/>
  <c r="J528" i="2"/>
  <c r="J451" i="2"/>
  <c r="J480" i="2"/>
  <c r="J504" i="2"/>
  <c r="J453" i="2"/>
  <c r="J481" i="2"/>
  <c r="J507" i="2"/>
  <c r="J523" i="2"/>
  <c r="J45" i="2"/>
  <c r="J87" i="2"/>
  <c r="J135" i="2"/>
  <c r="J44" i="2"/>
  <c r="J54" i="2"/>
  <c r="J66" i="2"/>
  <c r="J76" i="2"/>
  <c r="J86" i="2"/>
  <c r="J98" i="2"/>
  <c r="J108" i="2"/>
  <c r="J118" i="2"/>
  <c r="J130" i="2"/>
  <c r="J140" i="2"/>
  <c r="J47" i="2"/>
  <c r="J81" i="2"/>
  <c r="J111" i="2"/>
  <c r="J143" i="2"/>
  <c r="J67" i="2"/>
  <c r="J97" i="2"/>
  <c r="J127" i="2"/>
  <c r="J26" i="2"/>
  <c r="J21" i="2"/>
  <c r="J31" i="2"/>
  <c r="J32" i="2"/>
  <c r="J9" i="2"/>
  <c r="J12" i="2"/>
  <c r="K4" i="2"/>
  <c r="K29" i="2"/>
  <c r="K70" i="2"/>
  <c r="K17" i="2"/>
  <c r="K330" i="2"/>
  <c r="I215" i="2"/>
  <c r="I471" i="2"/>
  <c r="I212" i="2"/>
  <c r="I348" i="2"/>
  <c r="I476" i="2"/>
  <c r="I97" i="2"/>
  <c r="I225" i="2"/>
  <c r="I353" i="2"/>
  <c r="I481" i="2"/>
  <c r="I390" i="2"/>
  <c r="I74" i="2"/>
  <c r="I520" i="2"/>
  <c r="I270" i="2"/>
  <c r="I450" i="2"/>
  <c r="J199" i="2"/>
  <c r="J263" i="2"/>
  <c r="J309" i="2"/>
  <c r="J341" i="2"/>
  <c r="J373" i="2"/>
  <c r="J162" i="2"/>
  <c r="J226" i="2"/>
  <c r="J290" i="2"/>
  <c r="J158" i="2"/>
  <c r="J406" i="2"/>
  <c r="J438" i="2"/>
  <c r="J188" i="2"/>
  <c r="J232" i="2"/>
  <c r="J272" i="2"/>
  <c r="J334" i="2"/>
  <c r="J308" i="2"/>
  <c r="J407" i="2"/>
  <c r="J474" i="2"/>
  <c r="J417" i="2"/>
  <c r="J475" i="2"/>
  <c r="J503" i="2"/>
  <c r="J518" i="2"/>
  <c r="J411" i="2"/>
  <c r="J456" i="2"/>
  <c r="J484" i="2"/>
  <c r="J413" i="2"/>
  <c r="J461" i="2"/>
  <c r="J485" i="2"/>
  <c r="J511" i="2"/>
  <c r="J525" i="2"/>
  <c r="J57" i="2"/>
  <c r="J107" i="2"/>
  <c r="J141" i="2"/>
  <c r="J46" i="2"/>
  <c r="J58" i="2"/>
  <c r="J68" i="2"/>
  <c r="J78" i="2"/>
  <c r="J90" i="2"/>
  <c r="J100" i="2"/>
  <c r="J110" i="2"/>
  <c r="J122" i="2"/>
  <c r="J132" i="2"/>
  <c r="J142" i="2"/>
  <c r="J59" i="2"/>
  <c r="J89" i="2"/>
  <c r="J117" i="2"/>
  <c r="J43" i="2"/>
  <c r="J73" i="2"/>
  <c r="J103" i="2"/>
  <c r="J139" i="2"/>
  <c r="J30" i="2"/>
  <c r="J23" i="2"/>
  <c r="J35" i="2"/>
  <c r="J3" i="2"/>
  <c r="J6" i="2"/>
  <c r="J5" i="2"/>
  <c r="K255" i="2"/>
  <c r="K260" i="2"/>
  <c r="K469" i="2"/>
  <c r="K406" i="2"/>
  <c r="K361" i="2"/>
  <c r="I87" i="2"/>
  <c r="I343" i="2"/>
  <c r="I128" i="2"/>
  <c r="I284" i="2"/>
  <c r="I412" i="2"/>
  <c r="I33" i="2"/>
  <c r="I161" i="2"/>
  <c r="I289" i="2"/>
  <c r="I417" i="2"/>
  <c r="I134" i="2"/>
  <c r="I50" i="2"/>
  <c r="I330" i="2"/>
  <c r="I14" i="2"/>
  <c r="I499" i="2"/>
  <c r="J167" i="2"/>
  <c r="J231" i="2"/>
  <c r="J293" i="2"/>
  <c r="J325" i="2"/>
  <c r="J357" i="2"/>
  <c r="J389" i="2"/>
  <c r="J194" i="2"/>
  <c r="J258" i="2"/>
  <c r="J346" i="2"/>
  <c r="J360" i="2"/>
  <c r="J422" i="2"/>
  <c r="J152" i="2"/>
  <c r="J208" i="2"/>
  <c r="J252" i="2"/>
  <c r="J296" i="2"/>
  <c r="J374" i="2"/>
  <c r="J348" i="2"/>
  <c r="J454" i="2"/>
  <c r="J494" i="2"/>
  <c r="J455" i="2"/>
  <c r="J487" i="2"/>
  <c r="J512" i="2"/>
  <c r="J526" i="2"/>
  <c r="J427" i="2"/>
  <c r="J472" i="2"/>
  <c r="J500" i="2"/>
  <c r="J437" i="2"/>
  <c r="J477" i="2"/>
  <c r="J501" i="2"/>
  <c r="J517" i="2"/>
  <c r="J37" i="2"/>
  <c r="J83" i="2"/>
  <c r="J119" i="2"/>
  <c r="J42" i="2"/>
  <c r="J52" i="2"/>
  <c r="J62" i="2"/>
  <c r="J74" i="2"/>
  <c r="J84" i="2"/>
  <c r="J94" i="2"/>
  <c r="J106" i="2"/>
  <c r="J116" i="2"/>
  <c r="J126" i="2"/>
  <c r="J138" i="2"/>
  <c r="J39" i="2"/>
  <c r="J71" i="2"/>
  <c r="J105" i="2"/>
  <c r="J137" i="2"/>
  <c r="J55" i="2"/>
  <c r="J91" i="2"/>
  <c r="J121" i="2"/>
  <c r="J18" i="2"/>
  <c r="J29" i="2"/>
  <c r="J15" i="2"/>
  <c r="J10" i="2"/>
  <c r="K388" i="2"/>
  <c r="K226" i="2"/>
  <c r="I151" i="2"/>
  <c r="I316" i="2"/>
  <c r="I193" i="2"/>
  <c r="I262" i="2"/>
  <c r="I142" i="2"/>
  <c r="J247" i="2"/>
  <c r="J327" i="2"/>
  <c r="J359" i="2"/>
  <c r="J198" i="2"/>
  <c r="J354" i="2"/>
  <c r="L142" i="2" l="1"/>
  <c r="L262" i="2"/>
  <c r="L193" i="2"/>
  <c r="L316" i="2"/>
  <c r="L151" i="2"/>
  <c r="L499" i="2"/>
  <c r="L14" i="2"/>
  <c r="L330" i="2"/>
  <c r="L50" i="2"/>
  <c r="L134" i="2"/>
  <c r="L417" i="2"/>
  <c r="L289" i="2"/>
  <c r="L161" i="2"/>
  <c r="L33" i="2"/>
  <c r="L412" i="2"/>
  <c r="L284" i="2"/>
  <c r="L128" i="2"/>
  <c r="L343" i="2"/>
  <c r="L87" i="2"/>
  <c r="L450" i="2"/>
  <c r="L270" i="2"/>
  <c r="L520" i="2"/>
  <c r="L74" i="2"/>
  <c r="L390" i="2"/>
  <c r="L481" i="2"/>
  <c r="L353" i="2"/>
  <c r="L225" i="2"/>
  <c r="L97" i="2"/>
  <c r="L476" i="2"/>
  <c r="L348" i="2"/>
  <c r="L212" i="2"/>
  <c r="L471" i="2"/>
  <c r="L215" i="2"/>
  <c r="L66" i="2"/>
  <c r="L458" i="2"/>
  <c r="L466" i="2"/>
  <c r="L449" i="2"/>
  <c r="L321" i="2"/>
  <c r="L65" i="2"/>
  <c r="L444" i="2"/>
  <c r="L172" i="2"/>
  <c r="L407" i="2"/>
  <c r="L398" i="2"/>
  <c r="L242" i="2"/>
  <c r="L202" i="2"/>
  <c r="L495" i="2"/>
  <c r="L6" i="2"/>
  <c r="L385" i="2"/>
  <c r="L257" i="2"/>
  <c r="L129" i="2"/>
  <c r="L508" i="2"/>
  <c r="L380" i="2"/>
  <c r="L252" i="2"/>
  <c r="L64" i="2"/>
  <c r="L279" i="2"/>
  <c r="L23" i="2"/>
  <c r="L402" i="2"/>
  <c r="L18" i="2"/>
  <c r="L491" i="2"/>
  <c r="L382" i="2"/>
  <c r="L254" i="2"/>
  <c r="L126" i="2"/>
  <c r="L522" i="2"/>
  <c r="L194" i="2"/>
  <c r="L516" i="2"/>
  <c r="L442" i="2"/>
  <c r="L314" i="2"/>
  <c r="L186" i="2"/>
  <c r="L58" i="2"/>
  <c r="L418" i="2"/>
  <c r="L531" i="2"/>
  <c r="L487" i="2"/>
  <c r="L374" i="2"/>
  <c r="L246" i="2"/>
  <c r="L118" i="2"/>
  <c r="L509" i="2"/>
  <c r="L477" i="2"/>
  <c r="L445" i="2"/>
  <c r="L413" i="2"/>
  <c r="L381" i="2"/>
  <c r="L349" i="2"/>
  <c r="L317" i="2"/>
  <c r="L285" i="2"/>
  <c r="L253" i="2"/>
  <c r="L221" i="2"/>
  <c r="L189" i="2"/>
  <c r="L157" i="2"/>
  <c r="L125" i="2"/>
  <c r="L93" i="2"/>
  <c r="L61" i="2"/>
  <c r="L29" i="2"/>
  <c r="L504" i="2"/>
  <c r="L472" i="2"/>
  <c r="L440" i="2"/>
  <c r="L408" i="2"/>
  <c r="L376" i="2"/>
  <c r="L344" i="2"/>
  <c r="L312" i="2"/>
  <c r="L280" i="2"/>
  <c r="L248" i="2"/>
  <c r="L208" i="2"/>
  <c r="L164" i="2"/>
  <c r="L124" i="2"/>
  <c r="L60" i="2"/>
  <c r="L467" i="2"/>
  <c r="L403" i="2"/>
  <c r="L339" i="2"/>
  <c r="L275" i="2"/>
  <c r="L211" i="2"/>
  <c r="L147" i="2"/>
  <c r="L83" i="2"/>
  <c r="L19" i="2"/>
  <c r="L530" i="2"/>
  <c r="L258" i="2"/>
  <c r="L521" i="2"/>
  <c r="L462" i="2"/>
  <c r="L334" i="2"/>
  <c r="L206" i="2"/>
  <c r="L78" i="2"/>
  <c r="L434" i="2"/>
  <c r="L82" i="2"/>
  <c r="L498" i="2"/>
  <c r="L394" i="2"/>
  <c r="L266" i="2"/>
  <c r="L138" i="2"/>
  <c r="L10" i="2"/>
  <c r="L274" i="2"/>
  <c r="L519" i="2"/>
  <c r="L454" i="2"/>
  <c r="L326" i="2"/>
  <c r="L198" i="2"/>
  <c r="L70" i="2"/>
  <c r="L497" i="2"/>
  <c r="L465" i="2"/>
  <c r="L433" i="2"/>
  <c r="L401" i="2"/>
  <c r="L369" i="2"/>
  <c r="L337" i="2"/>
  <c r="L305" i="2"/>
  <c r="L273" i="2"/>
  <c r="L241" i="2"/>
  <c r="L209" i="2"/>
  <c r="L177" i="2"/>
  <c r="L145" i="2"/>
  <c r="L113" i="2"/>
  <c r="L81" i="2"/>
  <c r="L49" i="2"/>
  <c r="L17" i="2"/>
  <c r="L492" i="2"/>
  <c r="L460" i="2"/>
  <c r="L428" i="2"/>
  <c r="L396" i="2"/>
  <c r="L364" i="2"/>
  <c r="L332" i="2"/>
  <c r="L300" i="2"/>
  <c r="L268" i="2"/>
  <c r="L236" i="2"/>
  <c r="L192" i="2"/>
  <c r="L148" i="2"/>
  <c r="L96" i="2"/>
  <c r="L32" i="2"/>
  <c r="L439" i="2"/>
  <c r="L375" i="2"/>
  <c r="L311" i="2"/>
  <c r="L247" i="2"/>
  <c r="L183" i="2"/>
  <c r="L119" i="2"/>
  <c r="L55" i="2"/>
  <c r="L518" i="2"/>
  <c r="L210" i="2"/>
  <c r="L517" i="2"/>
  <c r="L446" i="2"/>
  <c r="L318" i="2"/>
  <c r="L190" i="2"/>
  <c r="L62" i="2"/>
  <c r="L386" i="2"/>
  <c r="L34" i="2"/>
  <c r="L490" i="2"/>
  <c r="L378" i="2"/>
  <c r="L250" i="2"/>
  <c r="L122" i="2"/>
  <c r="L526" i="2"/>
  <c r="L226" i="2"/>
  <c r="L515" i="2"/>
  <c r="L438" i="2"/>
  <c r="L310" i="2"/>
  <c r="L182" i="2"/>
  <c r="L54" i="2"/>
  <c r="L493" i="2"/>
  <c r="L461" i="2"/>
  <c r="L429" i="2"/>
  <c r="L397" i="2"/>
  <c r="L365" i="2"/>
  <c r="L333" i="2"/>
  <c r="L301" i="2"/>
  <c r="L269" i="2"/>
  <c r="L237" i="2"/>
  <c r="L205" i="2"/>
  <c r="L173" i="2"/>
  <c r="L141" i="2"/>
  <c r="L109" i="2"/>
  <c r="L77" i="2"/>
  <c r="L45" i="2"/>
  <c r="L13" i="2"/>
  <c r="L488" i="2"/>
  <c r="L456" i="2"/>
  <c r="L424" i="2"/>
  <c r="L392" i="2"/>
  <c r="L360" i="2"/>
  <c r="L328" i="2"/>
  <c r="L296" i="2"/>
  <c r="L264" i="2"/>
  <c r="L228" i="2"/>
  <c r="L188" i="2"/>
  <c r="L144" i="2"/>
  <c r="L92" i="2"/>
  <c r="L28" i="2"/>
  <c r="L435" i="2"/>
  <c r="L371" i="2"/>
  <c r="L307" i="2"/>
  <c r="L243" i="2"/>
  <c r="L179" i="2"/>
  <c r="L115" i="2"/>
  <c r="L51" i="2"/>
  <c r="L502" i="2"/>
  <c r="L354" i="2"/>
  <c r="L178" i="2"/>
  <c r="L529" i="2"/>
  <c r="L513" i="2"/>
  <c r="L483" i="2"/>
  <c r="L430" i="2"/>
  <c r="L366" i="2"/>
  <c r="L302" i="2"/>
  <c r="L238" i="2"/>
  <c r="L174" i="2"/>
  <c r="L110" i="2"/>
  <c r="L46" i="2"/>
  <c r="L510" i="2"/>
  <c r="L338" i="2"/>
  <c r="L146" i="2"/>
  <c r="L528" i="2"/>
  <c r="L512" i="2"/>
  <c r="L482" i="2"/>
  <c r="L426" i="2"/>
  <c r="L362" i="2"/>
  <c r="L298" i="2"/>
  <c r="L234" i="2"/>
  <c r="L170" i="2"/>
  <c r="L106" i="2"/>
  <c r="L42" i="2"/>
  <c r="L514" i="2"/>
  <c r="L370" i="2"/>
  <c r="L162" i="2"/>
  <c r="L527" i="2"/>
  <c r="L511" i="2"/>
  <c r="L479" i="2"/>
  <c r="L422" i="2"/>
  <c r="L358" i="2"/>
  <c r="L294" i="2"/>
  <c r="L230" i="2"/>
  <c r="L166" i="2"/>
  <c r="L102" i="2"/>
  <c r="L38" i="2"/>
  <c r="L505" i="2"/>
  <c r="L489" i="2"/>
  <c r="L473" i="2"/>
  <c r="L457" i="2"/>
  <c r="L441" i="2"/>
  <c r="L425" i="2"/>
  <c r="L409" i="2"/>
  <c r="L393" i="2"/>
  <c r="L377" i="2"/>
  <c r="L361" i="2"/>
  <c r="L345" i="2"/>
  <c r="L329" i="2"/>
  <c r="L313" i="2"/>
  <c r="L297" i="2"/>
  <c r="L281" i="2"/>
  <c r="L265" i="2"/>
  <c r="L249" i="2"/>
  <c r="L233" i="2"/>
  <c r="L217" i="2"/>
  <c r="L201" i="2"/>
  <c r="L185" i="2"/>
  <c r="L169" i="2"/>
  <c r="L153" i="2"/>
  <c r="L137" i="2"/>
  <c r="L121" i="2"/>
  <c r="L105" i="2"/>
  <c r="L89" i="2"/>
  <c r="L73" i="2"/>
  <c r="L57" i="2"/>
  <c r="L41" i="2"/>
  <c r="L25" i="2"/>
  <c r="L9" i="2"/>
  <c r="L500" i="2"/>
  <c r="L484" i="2"/>
  <c r="L468" i="2"/>
  <c r="L452" i="2"/>
  <c r="L436" i="2"/>
  <c r="L420" i="2"/>
  <c r="L404" i="2"/>
  <c r="L388" i="2"/>
  <c r="L372" i="2"/>
  <c r="L356" i="2"/>
  <c r="L340" i="2"/>
  <c r="L324" i="2"/>
  <c r="L308" i="2"/>
  <c r="L292" i="2"/>
  <c r="L276" i="2"/>
  <c r="L260" i="2"/>
  <c r="L244" i="2"/>
  <c r="L224" i="2"/>
  <c r="L204" i="2"/>
  <c r="L180" i="2"/>
  <c r="L160" i="2"/>
  <c r="L140" i="2"/>
  <c r="L112" i="2"/>
  <c r="L80" i="2"/>
  <c r="L48" i="2"/>
  <c r="L16" i="2"/>
  <c r="L455" i="2"/>
  <c r="L423" i="2"/>
  <c r="L391" i="2"/>
  <c r="L359" i="2"/>
  <c r="L327" i="2"/>
  <c r="L295" i="2"/>
  <c r="L263" i="2"/>
  <c r="L231" i="2"/>
  <c r="L199" i="2"/>
  <c r="L167" i="2"/>
  <c r="L135" i="2"/>
  <c r="L103" i="2"/>
  <c r="L71" i="2"/>
  <c r="L39" i="2"/>
  <c r="L7" i="2"/>
  <c r="L2" i="2"/>
  <c r="L486" i="2"/>
  <c r="L306" i="2"/>
  <c r="L114" i="2"/>
  <c r="L525" i="2"/>
  <c r="L507" i="2"/>
  <c r="L475" i="2"/>
  <c r="L414" i="2"/>
  <c r="L350" i="2"/>
  <c r="L286" i="2"/>
  <c r="L222" i="2"/>
  <c r="L158" i="2"/>
  <c r="L94" i="2"/>
  <c r="L30" i="2"/>
  <c r="L478" i="2"/>
  <c r="L290" i="2"/>
  <c r="L130" i="2"/>
  <c r="L524" i="2"/>
  <c r="L506" i="2"/>
  <c r="L474" i="2"/>
  <c r="L410" i="2"/>
  <c r="L346" i="2"/>
  <c r="L282" i="2"/>
  <c r="L218" i="2"/>
  <c r="L154" i="2"/>
  <c r="L90" i="2"/>
  <c r="L26" i="2"/>
  <c r="L494" i="2"/>
  <c r="L322" i="2"/>
  <c r="L98" i="2"/>
  <c r="L523" i="2"/>
  <c r="L503" i="2"/>
  <c r="L470" i="2"/>
  <c r="L406" i="2"/>
  <c r="L342" i="2"/>
  <c r="L278" i="2"/>
  <c r="L214" i="2"/>
  <c r="L150" i="2"/>
  <c r="L86" i="2"/>
  <c r="L22" i="2"/>
  <c r="L501" i="2"/>
  <c r="L485" i="2"/>
  <c r="L469" i="2"/>
  <c r="L453" i="2"/>
  <c r="L437" i="2"/>
  <c r="L421" i="2"/>
  <c r="L405" i="2"/>
  <c r="L389" i="2"/>
  <c r="L373" i="2"/>
  <c r="L357" i="2"/>
  <c r="L341" i="2"/>
  <c r="L325" i="2"/>
  <c r="L309" i="2"/>
  <c r="L293" i="2"/>
  <c r="L277" i="2"/>
  <c r="L261" i="2"/>
  <c r="L245" i="2"/>
  <c r="L229" i="2"/>
  <c r="L213" i="2"/>
  <c r="L197" i="2"/>
  <c r="L181" i="2"/>
  <c r="L165" i="2"/>
  <c r="L149" i="2"/>
  <c r="L133" i="2"/>
  <c r="L117" i="2"/>
  <c r="L101" i="2"/>
  <c r="L85" i="2"/>
  <c r="L69" i="2"/>
  <c r="L53" i="2"/>
  <c r="L37" i="2"/>
  <c r="L21" i="2"/>
  <c r="L5" i="2"/>
  <c r="L496" i="2"/>
  <c r="L480" i="2"/>
  <c r="L464" i="2"/>
  <c r="L448" i="2"/>
  <c r="L432" i="2"/>
  <c r="L416" i="2"/>
  <c r="L400" i="2"/>
  <c r="L384" i="2"/>
  <c r="L368" i="2"/>
  <c r="L352" i="2"/>
  <c r="L336" i="2"/>
  <c r="L320" i="2"/>
  <c r="L304" i="2"/>
  <c r="L288" i="2"/>
  <c r="L272" i="2"/>
  <c r="L256" i="2"/>
  <c r="L240" i="2"/>
  <c r="L220" i="2"/>
  <c r="L196" i="2"/>
  <c r="L176" i="2"/>
  <c r="L156" i="2"/>
  <c r="L132" i="2"/>
  <c r="L108" i="2"/>
  <c r="L76" i="2"/>
  <c r="L44" i="2"/>
  <c r="L12" i="2"/>
  <c r="L451" i="2"/>
  <c r="L419" i="2"/>
  <c r="L387" i="2"/>
  <c r="L355" i="2"/>
  <c r="L323" i="2"/>
  <c r="L291" i="2"/>
  <c r="L259" i="2"/>
  <c r="L227" i="2"/>
  <c r="L195" i="2"/>
  <c r="L163" i="2"/>
  <c r="L131" i="2"/>
  <c r="L99" i="2"/>
  <c r="L67" i="2"/>
  <c r="L35" i="2"/>
  <c r="L3" i="2"/>
  <c r="L232" i="2"/>
  <c r="L216" i="2"/>
  <c r="L200" i="2"/>
  <c r="L184" i="2"/>
  <c r="L168" i="2"/>
  <c r="L152" i="2"/>
  <c r="L136" i="2"/>
  <c r="L120" i="2"/>
  <c r="L104" i="2"/>
  <c r="L88" i="2"/>
  <c r="L72" i="2"/>
  <c r="L56" i="2"/>
  <c r="L40" i="2"/>
  <c r="L24" i="2"/>
  <c r="L8" i="2"/>
  <c r="L463" i="2"/>
  <c r="L447" i="2"/>
  <c r="L431" i="2"/>
  <c r="L415" i="2"/>
  <c r="L399" i="2"/>
  <c r="L383" i="2"/>
  <c r="L367" i="2"/>
  <c r="L351" i="2"/>
  <c r="L335" i="2"/>
  <c r="L319" i="2"/>
  <c r="L303" i="2"/>
  <c r="L287" i="2"/>
  <c r="L271" i="2"/>
  <c r="L255" i="2"/>
  <c r="L239" i="2"/>
  <c r="L223" i="2"/>
  <c r="L207" i="2"/>
  <c r="L191" i="2"/>
  <c r="L175" i="2"/>
  <c r="L159" i="2"/>
  <c r="L143" i="2"/>
  <c r="L127" i="2"/>
  <c r="L111" i="2"/>
  <c r="L95" i="2"/>
  <c r="L79" i="2"/>
  <c r="L63" i="2"/>
  <c r="L47" i="2"/>
  <c r="L31" i="2"/>
  <c r="L15" i="2"/>
  <c r="L116" i="2"/>
  <c r="L100" i="2"/>
  <c r="L84" i="2"/>
  <c r="L68" i="2"/>
  <c r="L52" i="2"/>
  <c r="L36" i="2"/>
  <c r="L20" i="2"/>
  <c r="L4" i="2"/>
  <c r="L459" i="2"/>
  <c r="L443" i="2"/>
  <c r="L427" i="2"/>
  <c r="L411" i="2"/>
  <c r="L395" i="2"/>
  <c r="L379" i="2"/>
  <c r="L363" i="2"/>
  <c r="L347" i="2"/>
  <c r="L331" i="2"/>
  <c r="L315" i="2"/>
  <c r="L299" i="2"/>
  <c r="L283" i="2"/>
  <c r="L267" i="2"/>
  <c r="L251" i="2"/>
  <c r="L235" i="2"/>
  <c r="L219" i="2"/>
  <c r="L203" i="2"/>
  <c r="L187" i="2"/>
  <c r="L171" i="2"/>
  <c r="L155" i="2"/>
  <c r="L139" i="2"/>
  <c r="L123" i="2"/>
  <c r="L107" i="2"/>
  <c r="L91" i="2"/>
  <c r="L75" i="2"/>
  <c r="L59" i="2"/>
  <c r="L43" i="2"/>
  <c r="L27" i="2"/>
  <c r="L11" i="2"/>
</calcChain>
</file>

<file path=xl/sharedStrings.xml><?xml version="1.0" encoding="utf-8"?>
<sst xmlns="http://schemas.openxmlformats.org/spreadsheetml/2006/main" count="2903" uniqueCount="144">
  <si>
    <t>Alectra Utilities Corporation</t>
  </si>
  <si>
    <t>Algoma Power Inc.</t>
  </si>
  <si>
    <t>Atikokan Hydro Inc.</t>
  </si>
  <si>
    <t>Bluewater Power Distribution Corporation</t>
  </si>
  <si>
    <t>Brantford Power Inc.</t>
  </si>
  <si>
    <t>Burlington Hydro Inc.</t>
  </si>
  <si>
    <t>Canadian Niagara Power Inc.</t>
  </si>
  <si>
    <t>Centre Wellington Hydro Ltd.</t>
  </si>
  <si>
    <t>Chapleau Public Utilities Corporation</t>
  </si>
  <si>
    <t>Cooperative Hydro Embrun Inc.</t>
  </si>
  <si>
    <t>E.L.K. Energy Inc.</t>
  </si>
  <si>
    <t xml:space="preserve">Energy+ Inc. </t>
  </si>
  <si>
    <t>Entegrus Powerlines Inc.</t>
  </si>
  <si>
    <t>EnWin Utilities Ltd.</t>
  </si>
  <si>
    <t>Elexicon Energy Inc.</t>
  </si>
  <si>
    <t>EPCOR Electricity Distribution Ontario Inc.</t>
  </si>
  <si>
    <t>ERTH Power Corporation</t>
  </si>
  <si>
    <t>Espanola Regional Hydro Distribution Corporation</t>
  </si>
  <si>
    <t>Essex Powerlines Corporation</t>
  </si>
  <si>
    <t>Festival Hydro Inc.</t>
  </si>
  <si>
    <t>Fort Frances Power Corporation</t>
  </si>
  <si>
    <t>Greater Sudbury Hydro Inc.</t>
  </si>
  <si>
    <t>Grimsby Power Incorporated</t>
  </si>
  <si>
    <t>Halton Hills Hydro Inc.</t>
  </si>
  <si>
    <t>Hearst Power Distribution Company Limited</t>
  </si>
  <si>
    <t>Hydro 2000 Inc.</t>
  </si>
  <si>
    <t>Hydro Hawkesbury Inc.</t>
  </si>
  <si>
    <t>Hydro One Networks Inc.</t>
  </si>
  <si>
    <t>Hydro Ottawa Limited</t>
  </si>
  <si>
    <t>Innpower Corporation</t>
  </si>
  <si>
    <t>Kingston Hydro Corporation</t>
  </si>
  <si>
    <t>Kitchener-Wilmot Hydro Inc.</t>
  </si>
  <si>
    <t>Lakefront Utilities Inc.</t>
  </si>
  <si>
    <t>Lakeland Power Distribution Ltd.</t>
  </si>
  <si>
    <t>London Hydro Inc.</t>
  </si>
  <si>
    <t>Milton Hydro Distribution Inc.</t>
  </si>
  <si>
    <t>Newmarket-Tay Power Distribution Ltd.</t>
  </si>
  <si>
    <t>Niagara Peninsula Energy Inc.</t>
  </si>
  <si>
    <t>Niagara-on-the-Lake Hydro Inc.</t>
  </si>
  <si>
    <t>North Bay Hydro Distribution Limited</t>
  </si>
  <si>
    <t>Northern Ontario Wires Inc.</t>
  </si>
  <si>
    <t>Oakville Hydro Electricity Distribution Inc.</t>
  </si>
  <si>
    <t>Orangeville Hydro Limited</t>
  </si>
  <si>
    <t>Orillia Power Distribution Corporation</t>
  </si>
  <si>
    <t>Oshawa PUC Networks Inc.</t>
  </si>
  <si>
    <t>Ottawa River Power Corporation</t>
  </si>
  <si>
    <t>Peterborough Distribution Incorporated</t>
  </si>
  <si>
    <t>PUC Distribution Inc.</t>
  </si>
  <si>
    <t>Renfrew Hydro Inc.</t>
  </si>
  <si>
    <t>Rideau St. Lawrence Distribution Inc.</t>
  </si>
  <si>
    <t>Sioux Lookout Hydro Inc.</t>
  </si>
  <si>
    <t>Synergy North Corporation</t>
  </si>
  <si>
    <t>Tillsonburg Hydro Inc.</t>
  </si>
  <si>
    <t>Toronto Hydro-Electric System Limited</t>
  </si>
  <si>
    <t>Wasaga Distribution Inc.</t>
  </si>
  <si>
    <t>Waterloo North Hydro Inc.</t>
  </si>
  <si>
    <t>Welland Hydro-Electric System Corp.</t>
  </si>
  <si>
    <t>Wellington North Power Inc.</t>
  </si>
  <si>
    <t>Westario Power Inc.</t>
  </si>
  <si>
    <t>Brant County Power Inc.</t>
  </si>
  <si>
    <t>Cambridge and North Dumfries Hydro Inc.</t>
  </si>
  <si>
    <t>Enersource Hydro Mississauga Inc.</t>
  </si>
  <si>
    <t>Guelph Hydro Electric Systems Inc.</t>
  </si>
  <si>
    <t>Haldimand County Hydro Inc.</t>
  </si>
  <si>
    <t>Horizon Utilities Corporation</t>
  </si>
  <si>
    <t>Hydro One Brampton Networks Inc.</t>
  </si>
  <si>
    <t>Kenora Hydro Electric Corporation Ltd.</t>
  </si>
  <si>
    <t>Midland Power Utility Corporation</t>
  </si>
  <si>
    <t>Norfolk</t>
  </si>
  <si>
    <t>Parry Sound Power Corporation</t>
  </si>
  <si>
    <t>PowerStream Inc.</t>
  </si>
  <si>
    <t>St. Thomas Energy Inc.</t>
  </si>
  <si>
    <t>West Coast Huron Energy Inc.</t>
  </si>
  <si>
    <t>DNSP</t>
  </si>
  <si>
    <t>Thunder Bay Hydro Electricity Distribution Inc.</t>
  </si>
  <si>
    <t>Veridian Connections Inc.</t>
  </si>
  <si>
    <t>Whitby Hydro Electric Corporation</t>
  </si>
  <si>
    <t>Collus PowerStream Corp.</t>
  </si>
  <si>
    <t>Erie Thames Powerlines Corporation</t>
  </si>
  <si>
    <t>GRIMSBY POWER INCORPORATED</t>
  </si>
  <si>
    <t>Energy Plus</t>
  </si>
  <si>
    <t>Enwin Utilities Ltd.</t>
  </si>
  <si>
    <t>Hydro One Networks Inc. (including Amalgamations)</t>
  </si>
  <si>
    <t>InnPower</t>
  </si>
  <si>
    <t>Niagara-On-The-Lake Hydro Inc.</t>
  </si>
  <si>
    <t>Powerstream Inc.</t>
  </si>
  <si>
    <t>Cambridge And North Dumfries Hydro Inc.</t>
  </si>
  <si>
    <t>Hydro One Networks Inc. (includes Norfolk)</t>
  </si>
  <si>
    <t>Woodstock Hydro Services Inc.</t>
  </si>
  <si>
    <t>Innisfil Hydro Distribution Systems Limited</t>
  </si>
  <si>
    <t>Norfolk Power Distribution Inc.</t>
  </si>
  <si>
    <t>Collus Power Corporation</t>
  </si>
  <si>
    <t>Entegrus Powerlines</t>
  </si>
  <si>
    <t>Kitchener</t>
  </si>
  <si>
    <t>Newmarket</t>
  </si>
  <si>
    <t>year</t>
  </si>
  <si>
    <t>country</t>
  </si>
  <si>
    <t>HYDRO ONE NETWORKS INC.</t>
  </si>
  <si>
    <t>Canada</t>
  </si>
  <si>
    <t>TORONTO HYDRO-ELECTRIC SYSTEM LIMITED</t>
  </si>
  <si>
    <t>POWERSTREAM INC.</t>
  </si>
  <si>
    <t>HYDRO OTTAWA LIMITED</t>
  </si>
  <si>
    <t>HORIZON UTILITIES CORPORATION</t>
  </si>
  <si>
    <t>ENERSOURCE HYDRO MISSISSAUGA INC.</t>
  </si>
  <si>
    <t>LONDON HYDRO INC.</t>
  </si>
  <si>
    <t>HYDRO ONE BRAMPTON NETWORKS INC.</t>
  </si>
  <si>
    <t>ELEXICON</t>
  </si>
  <si>
    <t>KITCHENER-WILMOT HYDRO INC.</t>
  </si>
  <si>
    <t>ENWIN UTILITIES LTD.</t>
  </si>
  <si>
    <t>BURLINGTON HYDRO INC.</t>
  </si>
  <si>
    <t>OAKVILLE HYDRO ELECTRICITY DISTRIBUTION INC.</t>
  </si>
  <si>
    <t>WATERLOO NORTH HYDRO INC.</t>
  </si>
  <si>
    <t>OSHAWA PUC NETWORKS INC.</t>
  </si>
  <si>
    <t>ENERGY+</t>
  </si>
  <si>
    <t>GUELPH HYDRO ELECTRIC SYSTEMS INC.</t>
  </si>
  <si>
    <t>NIAGARA PENINSULA ENERGY INC.</t>
  </si>
  <si>
    <t>SYNERGY NORTH</t>
  </si>
  <si>
    <t>GREATER SUDBURY HYDRO INC.</t>
  </si>
  <si>
    <t>BRANTFORD POWER INC.</t>
  </si>
  <si>
    <t>BLUEWATER POWER DISTRIBUTION CORPORATION</t>
  </si>
  <si>
    <t>PETERBOROUGH DISTRIBUTION INCORPORATED</t>
  </si>
  <si>
    <t>NEWMARKET-TAY POWER DISTRIBUTION LTD.</t>
  </si>
  <si>
    <t>PUC DISTRIBUTION INC.</t>
  </si>
  <si>
    <t>MILTON HYDRO DISTRIBUTION INC.</t>
  </si>
  <si>
    <t>CANADIAN NIAGARA POWER INC.</t>
  </si>
  <si>
    <t>ESSEX POWERLINES CORPORATION</t>
  </si>
  <si>
    <t>KINGSTON HYDRO CORPORATION</t>
  </si>
  <si>
    <t>NORTH BAY HYDRO DISTRIBUTION LIMITED</t>
  </si>
  <si>
    <t>WESTARIO POWER INC.</t>
  </si>
  <si>
    <t>WELLAND HYDRO-ELECTRIC SYSTEM CORP.</t>
  </si>
  <si>
    <t>HALTON HILLS HYDRO INC.</t>
  </si>
  <si>
    <t>FESTIVAL HYDRO INC.</t>
  </si>
  <si>
    <t>ALECTRA UTILITIES CORPORATION</t>
  </si>
  <si>
    <t>AUC</t>
  </si>
  <si>
    <t>opex</t>
  </si>
  <si>
    <t>eiid_char</t>
  </si>
  <si>
    <t>dnsp1</t>
  </si>
  <si>
    <t>dnsp2</t>
  </si>
  <si>
    <t>dnsp3</t>
  </si>
  <si>
    <t>dnsp4</t>
  </si>
  <si>
    <t>Capex</t>
  </si>
  <si>
    <t>Opex</t>
  </si>
  <si>
    <t>OpexCheck</t>
  </si>
  <si>
    <t>opexcalc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</si>
</sst>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">
    <xf numFmtId="0" fontId="0" fillId="0" borderId="0" xfId="0"/>
    <xf numFmtId="164" fontId="0" fillId="0" borderId="0" xfId="1" applyNumberFormat="1" applyFont="1"/>
    <xf numFmtId="165" fontId="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8939D-A798-4716-A94A-B20DB2CE2146}">
  <dimension ref="A1:L531"/>
  <sheetViews>
    <sheetView tabSelected="1" workbookViewId="0">
      <selection activeCell="E3" sqref="E3"/>
    </sheetView>
  </sheetViews>
  <sheetFormatPr defaultRowHeight="15" x14ac:dyDescent="0.25"/>
  <cols>
    <col min="1" max="1" width="46.28515625" bestFit="1" customWidth="1"/>
    <col min="2" max="2" width="5" bestFit="1" customWidth="1"/>
    <col min="3" max="3" width="7.7109375" bestFit="1" customWidth="1"/>
    <col min="4" max="4" width="11.5703125" bestFit="1" customWidth="1"/>
    <col min="5" max="5" width="48.42578125" bestFit="1" customWidth="1"/>
    <col min="6" max="6" width="29" bestFit="1" customWidth="1"/>
    <col min="7" max="7" width="27.140625" bestFit="1" customWidth="1"/>
    <col min="8" max="8" width="28.42578125" bestFit="1" customWidth="1"/>
    <col min="11" max="11" width="11.5703125" bestFit="1" customWidth="1"/>
    <col min="12" max="12" width="11" bestFit="1" customWidth="1"/>
    <col min="13" max="19" width="9.140625" customWidth="1"/>
    <col min="21" max="22" width="9.140625" customWidth="1"/>
  </cols>
  <sheetData>
    <row r="1" spans="1:12" x14ac:dyDescent="0.25">
      <c r="A1" t="s">
        <v>135</v>
      </c>
      <c r="B1" t="s">
        <v>95</v>
      </c>
      <c r="C1" t="s">
        <v>96</v>
      </c>
      <c r="D1" t="s">
        <v>134</v>
      </c>
      <c r="E1" t="s">
        <v>136</v>
      </c>
      <c r="F1" t="s">
        <v>137</v>
      </c>
      <c r="G1" t="s">
        <v>138</v>
      </c>
      <c r="H1" t="s">
        <v>139</v>
      </c>
      <c r="I1" t="s">
        <v>143</v>
      </c>
      <c r="J1" t="s">
        <v>133</v>
      </c>
      <c r="K1" t="s">
        <v>140</v>
      </c>
      <c r="L1" t="s">
        <v>142</v>
      </c>
    </row>
    <row r="2" spans="1:12" x14ac:dyDescent="0.25">
      <c r="A2" t="s">
        <v>97</v>
      </c>
      <c r="B2">
        <v>2005</v>
      </c>
      <c r="C2" t="s">
        <v>98</v>
      </c>
      <c r="D2" s="1">
        <v>341131.28391</v>
      </c>
      <c r="E2" t="s">
        <v>97</v>
      </c>
      <c r="F2" t="s">
        <v>90</v>
      </c>
      <c r="G2" t="s">
        <v>63</v>
      </c>
      <c r="H2" t="s">
        <v>88</v>
      </c>
      <c r="I2" s="1">
        <f ca="1">IFERROR(VLOOKUP(E2,INDIRECT("Costs_"&amp;B2),4,FALSE),0)/1000+IFERROR(VLOOKUP(F2,INDIRECT("Costs_"&amp;B2),4,FALSE),0)/1000+IFERROR(VLOOKUP(G2,INDIRECT("Costs_"&amp;B2),4,FALSE),0)/1000+IFERROR(VLOOKUP(H2,INDIRECT("Costs_"&amp;B2),4,FALSE),0)/1000</f>
        <v>341131.28391</v>
      </c>
      <c r="J2" s="1">
        <f ca="1">IFERROR(VLOOKUP(E2,INDIRECT("Costs_"&amp;B2),2,FALSE),0)/1000+IFERROR(VLOOKUP(F2,INDIRECT("Costs_"&amp;B2),2,FALSE),0)/1000+IFERROR(VLOOKUP(G2,INDIRECT("Costs_"&amp;B2),2,FALSE),0)/1000+IFERROR(VLOOKUP(H2,INDIRECT("Costs_"&amp;B2),2,FALSE),0)/1000</f>
        <v>609015.27811348392</v>
      </c>
      <c r="K2" s="1">
        <f ca="1">IFERROR(VLOOKUP(E2,INDIRECT("Costs_"&amp;B2),3,FALSE),0)/1000+IFERROR(VLOOKUP(F2,INDIRECT("Costs_"&amp;B2),3,FALSE),0)/1000+IFERROR(VLOOKUP(G2,INDIRECT("Costs_"&amp;B2),3,FALSE),0)/1000+IFERROR(VLOOKUP(H2,INDIRECT("Costs_"&amp;B2),3,FALSE),0)/1000</f>
        <v>300900.503815</v>
      </c>
      <c r="L2" s="1">
        <f t="shared" ref="L2:L65" ca="1" si="0">IF(I2&gt;0,D2-I2,"")</f>
        <v>0</v>
      </c>
    </row>
    <row r="3" spans="1:12" x14ac:dyDescent="0.25">
      <c r="A3" t="s">
        <v>97</v>
      </c>
      <c r="B3">
        <v>2006</v>
      </c>
      <c r="C3" t="s">
        <v>98</v>
      </c>
      <c r="D3" s="1">
        <v>384421.42158000002</v>
      </c>
      <c r="E3" t="s">
        <v>97</v>
      </c>
      <c r="F3" t="s">
        <v>90</v>
      </c>
      <c r="G3" t="s">
        <v>63</v>
      </c>
      <c r="H3" t="s">
        <v>88</v>
      </c>
      <c r="I3" s="1">
        <f t="shared" ref="I3:I66" ca="1" si="1">IFERROR(VLOOKUP(E3,INDIRECT("Costs_"&amp;B3),4,FALSE),0)/1000+IFERROR(VLOOKUP(F3,INDIRECT("Costs_"&amp;B3),4,FALSE),0)/1000+IFERROR(VLOOKUP(G3,INDIRECT("Costs_"&amp;B3),4,FALSE),0)/1000+IFERROR(VLOOKUP(H3,INDIRECT("Costs_"&amp;B3),4,FALSE),0)/1000</f>
        <v>384421.42157999997</v>
      </c>
      <c r="J3" s="1">
        <f t="shared" ref="J3:J16" ca="1" si="2">IFERROR(VLOOKUP(E3,INDIRECT("Costs_"&amp;B3),2,FALSE),0)/1000+IFERROR(VLOOKUP(F3,INDIRECT("Costs_"&amp;B3),2,FALSE),0)/1000+IFERROR(VLOOKUP(G3,INDIRECT("Costs_"&amp;B3),2,FALSE),0)/1000+IFERROR(VLOOKUP(H3,INDIRECT("Costs_"&amp;B3),2,FALSE),0)/1000</f>
        <v>623558.58745120233</v>
      </c>
      <c r="K3" s="1">
        <f t="shared" ref="K3:K66" ca="1" si="3">IFERROR(VLOOKUP(E3,INDIRECT("Costs_"&amp;B3),3,FALSE),0)/1000+IFERROR(VLOOKUP(F3,INDIRECT("Costs_"&amp;B3),3,FALSE),0)/1000+IFERROR(VLOOKUP(G3,INDIRECT("Costs_"&amp;B3),3,FALSE),0)/1000+IFERROR(VLOOKUP(H3,INDIRECT("Costs_"&amp;B3),3,FALSE),0)/1000</f>
        <v>394744.32446999999</v>
      </c>
      <c r="L3" s="1">
        <f t="shared" ca="1" si="0"/>
        <v>5.8207660913467407E-11</v>
      </c>
    </row>
    <row r="4" spans="1:12" x14ac:dyDescent="0.25">
      <c r="A4" t="s">
        <v>97</v>
      </c>
      <c r="B4">
        <v>2007</v>
      </c>
      <c r="C4" t="s">
        <v>98</v>
      </c>
      <c r="D4" s="1">
        <v>469113.87728999997</v>
      </c>
      <c r="E4" t="s">
        <v>97</v>
      </c>
      <c r="F4" t="s">
        <v>90</v>
      </c>
      <c r="G4" t="s">
        <v>63</v>
      </c>
      <c r="H4" t="s">
        <v>88</v>
      </c>
      <c r="I4" s="1">
        <f t="shared" ca="1" si="1"/>
        <v>469113.87728999997</v>
      </c>
      <c r="J4" s="1">
        <f t="shared" ca="1" si="2"/>
        <v>653731.12343162997</v>
      </c>
      <c r="K4" s="1">
        <f t="shared" ca="1" si="3"/>
        <v>380304.41749999998</v>
      </c>
      <c r="L4" s="1">
        <f t="shared" ca="1" si="0"/>
        <v>0</v>
      </c>
    </row>
    <row r="5" spans="1:12" x14ac:dyDescent="0.25">
      <c r="A5" t="s">
        <v>97</v>
      </c>
      <c r="B5">
        <v>2008</v>
      </c>
      <c r="C5" t="s">
        <v>98</v>
      </c>
      <c r="D5" s="1">
        <v>461660.31044999999</v>
      </c>
      <c r="E5" t="s">
        <v>97</v>
      </c>
      <c r="F5" t="s">
        <v>90</v>
      </c>
      <c r="G5" t="s">
        <v>63</v>
      </c>
      <c r="H5" t="s">
        <v>88</v>
      </c>
      <c r="I5" s="1">
        <f t="shared" ca="1" si="1"/>
        <v>461660.31044999999</v>
      </c>
      <c r="J5" s="1">
        <f t="shared" ca="1" si="2"/>
        <v>698309.01780218538</v>
      </c>
      <c r="K5" s="1">
        <f t="shared" ca="1" si="3"/>
        <v>504582.11421999999</v>
      </c>
      <c r="L5" s="1">
        <f t="shared" ca="1" si="0"/>
        <v>0</v>
      </c>
    </row>
    <row r="6" spans="1:12" x14ac:dyDescent="0.25">
      <c r="A6" t="s">
        <v>97</v>
      </c>
      <c r="B6">
        <v>2009</v>
      </c>
      <c r="C6" t="s">
        <v>98</v>
      </c>
      <c r="D6" s="1">
        <v>497359.50549389899</v>
      </c>
      <c r="E6" t="s">
        <v>97</v>
      </c>
      <c r="F6" t="s">
        <v>90</v>
      </c>
      <c r="G6" t="s">
        <v>63</v>
      </c>
      <c r="H6" t="s">
        <v>88</v>
      </c>
      <c r="I6" s="1">
        <f t="shared" ca="1" si="1"/>
        <v>497359.50549389992</v>
      </c>
      <c r="J6" s="1">
        <f t="shared" ca="1" si="2"/>
        <v>719651.27693558694</v>
      </c>
      <c r="K6" s="1">
        <f t="shared" ca="1" si="3"/>
        <v>381756.52002499998</v>
      </c>
      <c r="L6" s="1">
        <f t="shared" ca="1" si="0"/>
        <v>-9.3132257461547852E-10</v>
      </c>
    </row>
    <row r="7" spans="1:12" x14ac:dyDescent="0.25">
      <c r="A7" t="s">
        <v>97</v>
      </c>
      <c r="B7">
        <v>2010</v>
      </c>
      <c r="C7" t="s">
        <v>98</v>
      </c>
      <c r="D7" s="1">
        <v>534752.23927999998</v>
      </c>
      <c r="E7" t="s">
        <v>97</v>
      </c>
      <c r="F7" t="s">
        <v>90</v>
      </c>
      <c r="G7" t="s">
        <v>63</v>
      </c>
      <c r="H7" t="s">
        <v>88</v>
      </c>
      <c r="I7" s="1">
        <f t="shared" ca="1" si="1"/>
        <v>534752.23927999986</v>
      </c>
      <c r="J7" s="1">
        <f t="shared" ca="1" si="2"/>
        <v>767859.33973725291</v>
      </c>
      <c r="K7" s="1">
        <f t="shared" ca="1" si="3"/>
        <v>568816.77757499996</v>
      </c>
      <c r="L7" s="1">
        <f t="shared" ca="1" si="0"/>
        <v>1.1641532182693481E-10</v>
      </c>
    </row>
    <row r="8" spans="1:12" x14ac:dyDescent="0.25">
      <c r="A8" t="s">
        <v>97</v>
      </c>
      <c r="B8">
        <v>2011</v>
      </c>
      <c r="C8" t="s">
        <v>98</v>
      </c>
      <c r="D8" s="1">
        <v>538566.434897459</v>
      </c>
      <c r="E8" t="s">
        <v>97</v>
      </c>
      <c r="F8" t="s">
        <v>90</v>
      </c>
      <c r="G8" t="s">
        <v>63</v>
      </c>
      <c r="H8" t="s">
        <v>88</v>
      </c>
      <c r="I8" s="1">
        <f t="shared" ca="1" si="1"/>
        <v>538566.43489745969</v>
      </c>
      <c r="J8" s="1">
        <f t="shared" ca="1" si="2"/>
        <v>798134.18412029289</v>
      </c>
      <c r="K8" s="1">
        <f t="shared" ca="1" si="3"/>
        <v>562432.40486499993</v>
      </c>
      <c r="L8" s="1">
        <f t="shared" ca="1" si="0"/>
        <v>-6.9849193096160889E-10</v>
      </c>
    </row>
    <row r="9" spans="1:12" x14ac:dyDescent="0.25">
      <c r="A9" t="s">
        <v>97</v>
      </c>
      <c r="B9">
        <v>2012</v>
      </c>
      <c r="C9" t="s">
        <v>98</v>
      </c>
      <c r="D9" s="1">
        <v>526731.83098810003</v>
      </c>
      <c r="E9" t="s">
        <v>97</v>
      </c>
      <c r="F9" t="s">
        <v>90</v>
      </c>
      <c r="G9" t="s">
        <v>63</v>
      </c>
      <c r="H9" t="s">
        <v>88</v>
      </c>
      <c r="I9" s="1">
        <f t="shared" ca="1" si="1"/>
        <v>526731.83098810003</v>
      </c>
      <c r="J9" s="1">
        <f t="shared" ca="1" si="2"/>
        <v>783712.6484304117</v>
      </c>
      <c r="K9" s="1">
        <f t="shared" ca="1" si="3"/>
        <v>563302.21108000004</v>
      </c>
      <c r="L9" s="1">
        <f t="shared" ca="1" si="0"/>
        <v>0</v>
      </c>
    </row>
    <row r="10" spans="1:12" x14ac:dyDescent="0.25">
      <c r="A10" t="s">
        <v>97</v>
      </c>
      <c r="B10">
        <v>2013</v>
      </c>
      <c r="C10" t="s">
        <v>98</v>
      </c>
      <c r="D10" s="1">
        <v>579035.23967000004</v>
      </c>
      <c r="E10" t="s">
        <v>97</v>
      </c>
      <c r="F10" t="s">
        <v>90</v>
      </c>
      <c r="G10" t="s">
        <v>63</v>
      </c>
      <c r="H10" t="s">
        <v>88</v>
      </c>
      <c r="I10" s="1">
        <f t="shared" ca="1" si="1"/>
        <v>579182.67267</v>
      </c>
      <c r="J10" s="1">
        <f t="shared" ca="1" si="2"/>
        <v>736759.36812060361</v>
      </c>
      <c r="K10" s="1">
        <f t="shared" ca="1" si="3"/>
        <v>742596.48800000001</v>
      </c>
      <c r="L10" s="1">
        <f t="shared" ca="1" si="0"/>
        <v>-147.43299999996088</v>
      </c>
    </row>
    <row r="11" spans="1:12" x14ac:dyDescent="0.25">
      <c r="A11" t="s">
        <v>97</v>
      </c>
      <c r="B11">
        <v>2014</v>
      </c>
      <c r="C11" t="s">
        <v>98</v>
      </c>
      <c r="D11" s="1">
        <v>610739.59220999898</v>
      </c>
      <c r="E11" t="s">
        <v>97</v>
      </c>
      <c r="F11" t="s">
        <v>90</v>
      </c>
      <c r="G11" t="s">
        <v>63</v>
      </c>
      <c r="H11" t="s">
        <v>88</v>
      </c>
      <c r="I11" s="1">
        <f t="shared" ca="1" si="1"/>
        <v>609696.52659000002</v>
      </c>
      <c r="J11" s="1">
        <f t="shared" ca="1" si="2"/>
        <v>735087.67897786538</v>
      </c>
      <c r="K11" s="1">
        <f t="shared" ca="1" si="3"/>
        <v>693697.60992000008</v>
      </c>
      <c r="L11" s="1">
        <f t="shared" ca="1" si="0"/>
        <v>1043.0656199989608</v>
      </c>
    </row>
    <row r="12" spans="1:12" x14ac:dyDescent="0.25">
      <c r="A12" t="s">
        <v>97</v>
      </c>
      <c r="B12">
        <v>2015</v>
      </c>
      <c r="C12" t="s">
        <v>98</v>
      </c>
      <c r="D12" s="1">
        <v>540811.93599999999</v>
      </c>
      <c r="E12" t="s">
        <v>87</v>
      </c>
      <c r="G12" t="s">
        <v>63</v>
      </c>
      <c r="H12" t="s">
        <v>88</v>
      </c>
      <c r="I12" s="1">
        <f t="shared" ca="1" si="1"/>
        <v>540811.93567999988</v>
      </c>
      <c r="J12" s="1">
        <f t="shared" ca="1" si="2"/>
        <v>723097.39014647657</v>
      </c>
      <c r="K12" s="1">
        <f t="shared" ca="1" si="3"/>
        <v>828346.49099000008</v>
      </c>
      <c r="L12" s="1">
        <f t="shared" ca="1" si="0"/>
        <v>3.2000010833144188E-4</v>
      </c>
    </row>
    <row r="13" spans="1:12" x14ac:dyDescent="0.25">
      <c r="A13" t="s">
        <v>97</v>
      </c>
      <c r="B13">
        <v>2016</v>
      </c>
      <c r="C13" t="s">
        <v>98</v>
      </c>
      <c r="D13" s="1">
        <v>544519.28041999904</v>
      </c>
      <c r="E13" t="s">
        <v>82</v>
      </c>
      <c r="I13" s="1">
        <f t="shared" ca="1" si="1"/>
        <v>544519.28041999985</v>
      </c>
      <c r="J13" s="1">
        <f t="shared" ca="1" si="2"/>
        <v>746574.6820853611</v>
      </c>
      <c r="K13" s="1">
        <f t="shared" ca="1" si="3"/>
        <v>718921.64315000002</v>
      </c>
      <c r="L13" s="1">
        <f t="shared" ca="1" si="0"/>
        <v>-8.149072527885437E-10</v>
      </c>
    </row>
    <row r="14" spans="1:12" x14ac:dyDescent="0.25">
      <c r="A14" t="s">
        <v>97</v>
      </c>
      <c r="B14">
        <v>2017</v>
      </c>
      <c r="C14" t="s">
        <v>98</v>
      </c>
      <c r="D14" s="1">
        <v>531008.99735999899</v>
      </c>
      <c r="E14" t="s">
        <v>97</v>
      </c>
      <c r="I14" s="1">
        <f t="shared" ca="1" si="1"/>
        <v>531008.99735999992</v>
      </c>
      <c r="J14" s="1">
        <f t="shared" ca="1" si="2"/>
        <v>754901.69647424191</v>
      </c>
      <c r="K14" s="1">
        <f t="shared" ca="1" si="3"/>
        <v>744465.07102000003</v>
      </c>
      <c r="L14" s="1">
        <f t="shared" ca="1" si="0"/>
        <v>-9.3132257461547852E-10</v>
      </c>
    </row>
    <row r="15" spans="1:12" x14ac:dyDescent="0.25">
      <c r="A15" t="s">
        <v>97</v>
      </c>
      <c r="B15">
        <v>2018</v>
      </c>
      <c r="C15" t="s">
        <v>98</v>
      </c>
      <c r="D15" s="1">
        <v>535524.47184000001</v>
      </c>
      <c r="E15" t="s">
        <v>97</v>
      </c>
      <c r="I15" s="1">
        <f t="shared" ca="1" si="1"/>
        <v>535524.47184000001</v>
      </c>
      <c r="J15" s="1">
        <f t="shared" ca="1" si="2"/>
        <v>827969.99515134818</v>
      </c>
      <c r="K15" s="1">
        <f t="shared" ca="1" si="3"/>
        <v>691819.86432000005</v>
      </c>
      <c r="L15" s="1">
        <f t="shared" ca="1" si="0"/>
        <v>0</v>
      </c>
    </row>
    <row r="16" spans="1:12" x14ac:dyDescent="0.25">
      <c r="A16" t="s">
        <v>97</v>
      </c>
      <c r="B16">
        <v>2019</v>
      </c>
      <c r="C16" t="s">
        <v>98</v>
      </c>
      <c r="D16" s="1">
        <v>538618.19463000004</v>
      </c>
      <c r="E16" t="s">
        <v>97</v>
      </c>
      <c r="I16" s="1">
        <f t="shared" ca="1" si="1"/>
        <v>538618.19463000004</v>
      </c>
      <c r="J16" s="1">
        <f t="shared" ca="1" si="2"/>
        <v>874005.18764851184</v>
      </c>
      <c r="K16" s="1">
        <f t="shared" ca="1" si="3"/>
        <v>673946.97785000002</v>
      </c>
      <c r="L16" s="1">
        <f t="shared" ca="1" si="0"/>
        <v>0</v>
      </c>
    </row>
    <row r="17" spans="1:12" x14ac:dyDescent="0.25">
      <c r="A17" t="s">
        <v>99</v>
      </c>
      <c r="B17">
        <v>2005</v>
      </c>
      <c r="C17" t="s">
        <v>98</v>
      </c>
      <c r="D17" s="1">
        <v>136233.68462000001</v>
      </c>
      <c r="E17" t="s">
        <v>99</v>
      </c>
      <c r="I17" s="1">
        <f t="shared" ca="1" si="1"/>
        <v>136233.68462000001</v>
      </c>
      <c r="J17" s="1">
        <f t="shared" ref="J17:J36" ca="1" si="4">IFERROR(VLOOKUP(E17,INDIRECT("Costs_"&amp;B17),2,FALSE),0)/1000+IFERROR(VLOOKUP(F17,INDIRECT("Costs_"&amp;B17),2,FALSE),0)/1000+IFERROR(VLOOKUP(G17,INDIRECT("Costs_"&amp;B17),2,FALSE),0)/1000+IFERROR(VLOOKUP(H17,INDIRECT("Costs_"&amp;B17),2,FALSE),0)/1000</f>
        <v>328946.15159872401</v>
      </c>
      <c r="K17" s="1">
        <f t="shared" ca="1" si="3"/>
        <v>130036.75703000001</v>
      </c>
      <c r="L17" s="1">
        <f t="shared" ca="1" si="0"/>
        <v>0</v>
      </c>
    </row>
    <row r="18" spans="1:12" x14ac:dyDescent="0.25">
      <c r="A18" t="s">
        <v>99</v>
      </c>
      <c r="B18">
        <v>2006</v>
      </c>
      <c r="C18" t="s">
        <v>98</v>
      </c>
      <c r="D18" s="1">
        <v>139336.87823999999</v>
      </c>
      <c r="E18" t="s">
        <v>99</v>
      </c>
      <c r="I18" s="1">
        <f t="shared" ca="1" si="1"/>
        <v>139336.87824000002</v>
      </c>
      <c r="J18" s="1">
        <f t="shared" ca="1" si="4"/>
        <v>335862.28342717933</v>
      </c>
      <c r="K18" s="1">
        <f t="shared" ca="1" si="3"/>
        <v>205291.14285499998</v>
      </c>
      <c r="L18" s="1">
        <f t="shared" ca="1" si="0"/>
        <v>-2.9103830456733704E-11</v>
      </c>
    </row>
    <row r="19" spans="1:12" x14ac:dyDescent="0.25">
      <c r="A19" t="s">
        <v>99</v>
      </c>
      <c r="B19">
        <v>2007</v>
      </c>
      <c r="C19" t="s">
        <v>98</v>
      </c>
      <c r="D19" s="1">
        <v>151045.66657999999</v>
      </c>
      <c r="E19" t="s">
        <v>99</v>
      </c>
      <c r="I19" s="1">
        <f t="shared" ca="1" si="1"/>
        <v>151045.66658000002</v>
      </c>
      <c r="J19" s="1">
        <f t="shared" ca="1" si="4"/>
        <v>353396.49933119252</v>
      </c>
      <c r="K19" s="1">
        <f t="shared" ca="1" si="3"/>
        <v>215874.7068999999</v>
      </c>
      <c r="L19" s="1">
        <f t="shared" ca="1" si="0"/>
        <v>-2.9103830456733704E-11</v>
      </c>
    </row>
    <row r="20" spans="1:12" x14ac:dyDescent="0.25">
      <c r="A20" t="s">
        <v>99</v>
      </c>
      <c r="B20">
        <v>2008</v>
      </c>
      <c r="C20" t="s">
        <v>98</v>
      </c>
      <c r="D20" s="1">
        <v>160730.46317</v>
      </c>
      <c r="E20" t="s">
        <v>99</v>
      </c>
      <c r="I20" s="1">
        <f t="shared" ca="1" si="1"/>
        <v>160730.46316999997</v>
      </c>
      <c r="J20" s="1">
        <f t="shared" ca="1" si="4"/>
        <v>383069.18488490244</v>
      </c>
      <c r="K20" s="1">
        <f t="shared" ca="1" si="3"/>
        <v>320064.74433914997</v>
      </c>
      <c r="L20" s="1">
        <f t="shared" ca="1" si="0"/>
        <v>2.9103830456733704E-11</v>
      </c>
    </row>
    <row r="21" spans="1:12" x14ac:dyDescent="0.25">
      <c r="A21" t="s">
        <v>99</v>
      </c>
      <c r="B21">
        <v>2009</v>
      </c>
      <c r="C21" t="s">
        <v>98</v>
      </c>
      <c r="D21" s="1">
        <v>171291.28877000001</v>
      </c>
      <c r="E21" t="s">
        <v>99</v>
      </c>
      <c r="I21" s="1">
        <f t="shared" ca="1" si="1"/>
        <v>171291.28877000001</v>
      </c>
      <c r="J21" s="1">
        <f t="shared" ca="1" si="4"/>
        <v>394650.40539875731</v>
      </c>
      <c r="K21" s="1">
        <f t="shared" ca="1" si="3"/>
        <v>208353.50731415002</v>
      </c>
      <c r="L21" s="1">
        <f t="shared" ca="1" si="0"/>
        <v>0</v>
      </c>
    </row>
    <row r="22" spans="1:12" x14ac:dyDescent="0.25">
      <c r="A22" t="s">
        <v>99</v>
      </c>
      <c r="B22">
        <v>2010</v>
      </c>
      <c r="C22" t="s">
        <v>98</v>
      </c>
      <c r="D22" s="1">
        <v>198558.92423999999</v>
      </c>
      <c r="E22" t="s">
        <v>99</v>
      </c>
      <c r="I22" s="1">
        <f t="shared" ca="1" si="1"/>
        <v>198558.92424000002</v>
      </c>
      <c r="J22" s="1">
        <f t="shared" ca="1" si="4"/>
        <v>421431.39500054065</v>
      </c>
      <c r="K22" s="1">
        <f t="shared" ca="1" si="3"/>
        <v>314850.68465915002</v>
      </c>
      <c r="L22" s="1">
        <f t="shared" ca="1" si="0"/>
        <v>-2.9103830456733704E-11</v>
      </c>
    </row>
    <row r="23" spans="1:12" x14ac:dyDescent="0.25">
      <c r="A23" t="s">
        <v>99</v>
      </c>
      <c r="B23">
        <v>2011</v>
      </c>
      <c r="C23" t="s">
        <v>98</v>
      </c>
      <c r="D23" s="1">
        <v>219422.07524999999</v>
      </c>
      <c r="E23" t="s">
        <v>99</v>
      </c>
      <c r="I23" s="1">
        <f t="shared" ca="1" si="1"/>
        <v>219422.07525000002</v>
      </c>
      <c r="J23" s="1">
        <f t="shared" ca="1" si="4"/>
        <v>454815.14740649419</v>
      </c>
      <c r="K23" s="1">
        <f t="shared" ca="1" si="3"/>
        <v>455241.28236415022</v>
      </c>
      <c r="L23" s="1">
        <f t="shared" ca="1" si="0"/>
        <v>-2.9103830456733704E-11</v>
      </c>
    </row>
    <row r="24" spans="1:12" x14ac:dyDescent="0.25">
      <c r="A24" t="s">
        <v>99</v>
      </c>
      <c r="B24">
        <v>2012</v>
      </c>
      <c r="C24" t="s">
        <v>98</v>
      </c>
      <c r="D24" s="1">
        <v>211458.81523999901</v>
      </c>
      <c r="E24" t="s">
        <v>99</v>
      </c>
      <c r="I24" s="1">
        <f t="shared" ca="1" si="1"/>
        <v>211458.81523999994</v>
      </c>
      <c r="J24" s="1">
        <f t="shared" ca="1" si="4"/>
        <v>435592.63424207311</v>
      </c>
      <c r="K24" s="1">
        <f t="shared" ca="1" si="3"/>
        <v>218813.58554294985</v>
      </c>
      <c r="L24" s="1">
        <f t="shared" ca="1" si="0"/>
        <v>-9.3132257461547852E-10</v>
      </c>
    </row>
    <row r="25" spans="1:12" x14ac:dyDescent="0.25">
      <c r="A25" t="s">
        <v>99</v>
      </c>
      <c r="B25">
        <v>2013</v>
      </c>
      <c r="C25" t="s">
        <v>98</v>
      </c>
      <c r="D25" s="1">
        <v>232504.07310000001</v>
      </c>
      <c r="E25" t="s">
        <v>99</v>
      </c>
      <c r="I25" s="1">
        <f t="shared" ca="1" si="1"/>
        <v>232504.07309999995</v>
      </c>
      <c r="J25" s="1">
        <f t="shared" ca="1" si="4"/>
        <v>446117.00753297785</v>
      </c>
      <c r="K25" s="1">
        <f t="shared" ca="1" si="3"/>
        <v>381267.61599999998</v>
      </c>
      <c r="L25" s="1">
        <f t="shared" ca="1" si="0"/>
        <v>5.8207660913467407E-11</v>
      </c>
    </row>
    <row r="26" spans="1:12" x14ac:dyDescent="0.25">
      <c r="A26" t="s">
        <v>99</v>
      </c>
      <c r="B26">
        <v>2014</v>
      </c>
      <c r="C26" t="s">
        <v>98</v>
      </c>
      <c r="D26" s="1">
        <v>228241.69399999999</v>
      </c>
      <c r="E26" t="s">
        <v>99</v>
      </c>
      <c r="I26" s="1">
        <f t="shared" ca="1" si="1"/>
        <v>228243.96310000002</v>
      </c>
      <c r="J26" s="1">
        <f t="shared" ca="1" si="4"/>
        <v>491640.60460239148</v>
      </c>
      <c r="K26" s="1">
        <f t="shared" ca="1" si="3"/>
        <v>468681.97424000001</v>
      </c>
      <c r="L26" s="1">
        <f t="shared" ca="1" si="0"/>
        <v>-2.2691000000340864</v>
      </c>
    </row>
    <row r="27" spans="1:12" x14ac:dyDescent="0.25">
      <c r="A27" t="s">
        <v>99</v>
      </c>
      <c r="B27">
        <v>2015</v>
      </c>
      <c r="C27" t="s">
        <v>98</v>
      </c>
      <c r="D27" s="1">
        <v>228941.345</v>
      </c>
      <c r="E27" t="s">
        <v>99</v>
      </c>
      <c r="I27" s="1">
        <f t="shared" ca="1" si="1"/>
        <v>228941.34459999998</v>
      </c>
      <c r="J27" s="1">
        <f t="shared" ca="1" si="4"/>
        <v>529658.26858776261</v>
      </c>
      <c r="K27" s="1">
        <f t="shared" ca="1" si="3"/>
        <v>465402.57364999998</v>
      </c>
      <c r="L27" s="1">
        <f t="shared" ca="1" si="0"/>
        <v>4.0000001899898052E-4</v>
      </c>
    </row>
    <row r="28" spans="1:12" x14ac:dyDescent="0.25">
      <c r="A28" t="s">
        <v>99</v>
      </c>
      <c r="B28">
        <v>2016</v>
      </c>
      <c r="C28" t="s">
        <v>98</v>
      </c>
      <c r="D28" s="1">
        <v>232383.92843999999</v>
      </c>
      <c r="E28" t="s">
        <v>99</v>
      </c>
      <c r="I28" s="1">
        <f t="shared" ca="1" si="1"/>
        <v>232383.92843999996</v>
      </c>
      <c r="J28" s="1">
        <f t="shared" ca="1" si="4"/>
        <v>563376.87215998734</v>
      </c>
      <c r="K28" s="1">
        <f t="shared" ca="1" si="3"/>
        <v>617138.76188999997</v>
      </c>
      <c r="L28" s="1">
        <f t="shared" ca="1" si="0"/>
        <v>2.9103830456733704E-11</v>
      </c>
    </row>
    <row r="29" spans="1:12" x14ac:dyDescent="0.25">
      <c r="A29" t="s">
        <v>99</v>
      </c>
      <c r="B29">
        <v>2017</v>
      </c>
      <c r="C29" t="s">
        <v>98</v>
      </c>
      <c r="D29" s="1">
        <v>234078.55726</v>
      </c>
      <c r="E29" t="s">
        <v>99</v>
      </c>
      <c r="I29" s="1">
        <f t="shared" ca="1" si="1"/>
        <v>234078.55725999997</v>
      </c>
      <c r="J29" s="1">
        <f t="shared" ca="1" si="4"/>
        <v>566261.79617498326</v>
      </c>
      <c r="K29" s="1">
        <f t="shared" ca="1" si="3"/>
        <v>548964.11399999994</v>
      </c>
      <c r="L29" s="1">
        <f t="shared" ca="1" si="0"/>
        <v>2.9103830456733704E-11</v>
      </c>
    </row>
    <row r="30" spans="1:12" x14ac:dyDescent="0.25">
      <c r="A30" t="s">
        <v>99</v>
      </c>
      <c r="B30">
        <v>2018</v>
      </c>
      <c r="C30" t="s">
        <v>98</v>
      </c>
      <c r="D30" s="1">
        <v>249021.33004999999</v>
      </c>
      <c r="E30" t="s">
        <v>99</v>
      </c>
      <c r="I30" s="1">
        <f t="shared" ca="1" si="1"/>
        <v>249021.33004999999</v>
      </c>
      <c r="J30" s="1">
        <f t="shared" ca="1" si="4"/>
        <v>618658.24897325819</v>
      </c>
      <c r="K30" s="1">
        <f t="shared" ca="1" si="3"/>
        <v>563606.57271000009</v>
      </c>
      <c r="L30" s="1">
        <f t="shared" ca="1" si="0"/>
        <v>0</v>
      </c>
    </row>
    <row r="31" spans="1:12" x14ac:dyDescent="0.25">
      <c r="A31" t="s">
        <v>99</v>
      </c>
      <c r="B31">
        <v>2019</v>
      </c>
      <c r="C31" t="s">
        <v>98</v>
      </c>
      <c r="D31" s="1">
        <v>253196.23610000001</v>
      </c>
      <c r="E31" t="s">
        <v>99</v>
      </c>
      <c r="I31" s="1">
        <f t="shared" ca="1" si="1"/>
        <v>253196.23609999998</v>
      </c>
      <c r="J31" s="1">
        <f t="shared" ca="1" si="4"/>
        <v>652375.1410916344</v>
      </c>
      <c r="K31" s="1">
        <f t="shared" ca="1" si="3"/>
        <v>504959.94099999999</v>
      </c>
      <c r="L31" s="1">
        <f t="shared" ca="1" si="0"/>
        <v>2.9103830456733704E-11</v>
      </c>
    </row>
    <row r="32" spans="1:12" x14ac:dyDescent="0.25">
      <c r="A32" t="s">
        <v>100</v>
      </c>
      <c r="B32">
        <v>2005</v>
      </c>
      <c r="C32" t="s">
        <v>98</v>
      </c>
      <c r="D32" s="1">
        <v>44920.078159999997</v>
      </c>
      <c r="E32" t="s">
        <v>100</v>
      </c>
      <c r="I32" s="1">
        <f t="shared" ca="1" si="1"/>
        <v>44920.078160000005</v>
      </c>
      <c r="J32" s="1">
        <f t="shared" ca="1" si="4"/>
        <v>116853.39221369066</v>
      </c>
      <c r="K32" s="1">
        <f t="shared" ca="1" si="3"/>
        <v>120871.17602000003</v>
      </c>
      <c r="L32" s="1">
        <f t="shared" ca="1" si="0"/>
        <v>-7.2759576141834259E-12</v>
      </c>
    </row>
    <row r="33" spans="1:12" x14ac:dyDescent="0.25">
      <c r="A33" t="s">
        <v>100</v>
      </c>
      <c r="B33">
        <v>2006</v>
      </c>
      <c r="C33" t="s">
        <v>98</v>
      </c>
      <c r="D33" s="1">
        <v>42313.30384</v>
      </c>
      <c r="E33" t="s">
        <v>100</v>
      </c>
      <c r="I33" s="1">
        <f t="shared" ca="1" si="1"/>
        <v>42313.30384</v>
      </c>
      <c r="J33" s="1">
        <f t="shared" ca="1" si="4"/>
        <v>114391.32425824759</v>
      </c>
      <c r="K33" s="1">
        <f t="shared" ca="1" si="3"/>
        <v>31436.40559109993</v>
      </c>
      <c r="L33" s="1">
        <f t="shared" ca="1" si="0"/>
        <v>0</v>
      </c>
    </row>
    <row r="34" spans="1:12" x14ac:dyDescent="0.25">
      <c r="A34" t="s">
        <v>100</v>
      </c>
      <c r="B34">
        <v>2007</v>
      </c>
      <c r="C34" t="s">
        <v>98</v>
      </c>
      <c r="D34" s="1">
        <v>45684.28069</v>
      </c>
      <c r="E34" t="s">
        <v>100</v>
      </c>
      <c r="I34" s="1">
        <f t="shared" ca="1" si="1"/>
        <v>45684.28069</v>
      </c>
      <c r="J34" s="1">
        <f t="shared" ca="1" si="4"/>
        <v>120903.0841114715</v>
      </c>
      <c r="K34" s="1">
        <f t="shared" ca="1" si="3"/>
        <v>78168.494968350074</v>
      </c>
      <c r="L34" s="1">
        <f t="shared" ca="1" si="0"/>
        <v>0</v>
      </c>
    </row>
    <row r="35" spans="1:12" x14ac:dyDescent="0.25">
      <c r="A35" t="s">
        <v>100</v>
      </c>
      <c r="B35">
        <v>2008</v>
      </c>
      <c r="C35" t="s">
        <v>98</v>
      </c>
      <c r="D35" s="1">
        <v>52247.509760000001</v>
      </c>
      <c r="E35" t="s">
        <v>100</v>
      </c>
      <c r="I35" s="1">
        <f t="shared" ca="1" si="1"/>
        <v>52247.509760000001</v>
      </c>
      <c r="J35" s="1">
        <f t="shared" ca="1" si="4"/>
        <v>130973.3988920858</v>
      </c>
      <c r="K35" s="1">
        <f t="shared" ca="1" si="3"/>
        <v>108810.57118365009</v>
      </c>
      <c r="L35" s="1">
        <f t="shared" ca="1" si="0"/>
        <v>0</v>
      </c>
    </row>
    <row r="36" spans="1:12" x14ac:dyDescent="0.25">
      <c r="A36" t="s">
        <v>100</v>
      </c>
      <c r="B36">
        <v>2009</v>
      </c>
      <c r="C36" t="s">
        <v>98</v>
      </c>
      <c r="D36" s="1">
        <v>54413.951179999996</v>
      </c>
      <c r="E36" t="s">
        <v>100</v>
      </c>
      <c r="I36" s="1">
        <f t="shared" ca="1" si="1"/>
        <v>54413.951179999996</v>
      </c>
      <c r="J36" s="1">
        <f t="shared" ca="1" si="4"/>
        <v>137078.33056599789</v>
      </c>
      <c r="K36" s="1">
        <f t="shared" ca="1" si="3"/>
        <v>89315.12753564991</v>
      </c>
      <c r="L36" s="1">
        <f t="shared" ca="1" si="0"/>
        <v>0</v>
      </c>
    </row>
    <row r="37" spans="1:12" x14ac:dyDescent="0.25">
      <c r="A37" t="s">
        <v>100</v>
      </c>
      <c r="B37">
        <v>2010</v>
      </c>
      <c r="C37" t="s">
        <v>98</v>
      </c>
      <c r="D37" s="1">
        <v>51331.976382738401</v>
      </c>
      <c r="E37" t="s">
        <v>100</v>
      </c>
      <c r="I37" s="1">
        <f t="shared" ca="1" si="1"/>
        <v>51331.97638273843</v>
      </c>
      <c r="J37" s="1">
        <f t="shared" ref="J37:J100" ca="1" si="5">IFERROR(VLOOKUP(E37,INDIRECT("Costs_"&amp;B37),2,FALSE),0)/1000+IFERROR(VLOOKUP(F37,INDIRECT("Costs_"&amp;B37),2,FALSE),0)/1000+IFERROR(VLOOKUP(G37,INDIRECT("Costs_"&amp;B37),2,FALSE),0)/1000+IFERROR(VLOOKUP(H37,INDIRECT("Costs_"&amp;B37),2,FALSE),0)/1000</f>
        <v>145499.27039673124</v>
      </c>
      <c r="K37" s="1">
        <f t="shared" ca="1" si="3"/>
        <v>101891.85857860005</v>
      </c>
      <c r="L37" s="1">
        <f t="shared" ca="1" si="0"/>
        <v>-2.9103830456733704E-11</v>
      </c>
    </row>
    <row r="38" spans="1:12" x14ac:dyDescent="0.25">
      <c r="A38" t="s">
        <v>100</v>
      </c>
      <c r="B38">
        <v>2011</v>
      </c>
      <c r="C38" t="s">
        <v>98</v>
      </c>
      <c r="D38" s="1">
        <v>54881.976237251904</v>
      </c>
      <c r="E38" t="s">
        <v>100</v>
      </c>
      <c r="I38" s="1">
        <f t="shared" ca="1" si="1"/>
        <v>54881.976237251925</v>
      </c>
      <c r="J38" s="1">
        <f t="shared" ca="1" si="5"/>
        <v>149427.81450780528</v>
      </c>
      <c r="K38" s="1">
        <f t="shared" ca="1" si="3"/>
        <v>90769.720833349958</v>
      </c>
      <c r="L38" s="1">
        <f t="shared" ca="1" si="0"/>
        <v>-2.1827872842550278E-11</v>
      </c>
    </row>
    <row r="39" spans="1:12" x14ac:dyDescent="0.25">
      <c r="A39" t="s">
        <v>100</v>
      </c>
      <c r="B39">
        <v>2012</v>
      </c>
      <c r="C39" t="s">
        <v>98</v>
      </c>
      <c r="D39" s="1">
        <v>72205.853489759102</v>
      </c>
      <c r="E39" t="s">
        <v>100</v>
      </c>
      <c r="I39" s="1">
        <f t="shared" ca="1" si="1"/>
        <v>72205.853489759102</v>
      </c>
      <c r="J39" s="1">
        <f t="shared" ca="1" si="5"/>
        <v>147329.58500137812</v>
      </c>
      <c r="K39" s="1">
        <f t="shared" ca="1" si="3"/>
        <v>111050.245</v>
      </c>
      <c r="L39" s="1">
        <f t="shared" ca="1" si="0"/>
        <v>0</v>
      </c>
    </row>
    <row r="40" spans="1:12" x14ac:dyDescent="0.25">
      <c r="A40" t="s">
        <v>100</v>
      </c>
      <c r="B40">
        <v>2013</v>
      </c>
      <c r="C40" t="s">
        <v>98</v>
      </c>
      <c r="D40" s="1">
        <v>77277.916589999993</v>
      </c>
      <c r="E40" t="s">
        <v>100</v>
      </c>
      <c r="I40" s="1">
        <f t="shared" ca="1" si="1"/>
        <v>77277.916590000008</v>
      </c>
      <c r="J40" s="1">
        <f t="shared" ca="1" si="5"/>
        <v>149127.71890079064</v>
      </c>
      <c r="K40" s="1">
        <f t="shared" ca="1" si="3"/>
        <v>114770.75199999999</v>
      </c>
      <c r="L40" s="1">
        <f t="shared" ca="1" si="0"/>
        <v>-1.4551915228366852E-11</v>
      </c>
    </row>
    <row r="41" spans="1:12" x14ac:dyDescent="0.25">
      <c r="A41" t="s">
        <v>100</v>
      </c>
      <c r="B41">
        <v>2014</v>
      </c>
      <c r="C41" t="s">
        <v>98</v>
      </c>
      <c r="D41" s="1">
        <v>81488.866999999998</v>
      </c>
      <c r="E41" t="s">
        <v>100</v>
      </c>
      <c r="I41" s="1">
        <f t="shared" ca="1" si="1"/>
        <v>81658.711670000004</v>
      </c>
      <c r="J41" s="1">
        <f t="shared" ca="1" si="5"/>
        <v>161417.7810940652</v>
      </c>
      <c r="K41" s="1">
        <f t="shared" ca="1" si="3"/>
        <v>131124.98800000001</v>
      </c>
      <c r="L41" s="1">
        <f t="shared" ca="1" si="0"/>
        <v>-169.84467000000586</v>
      </c>
    </row>
    <row r="42" spans="1:12" x14ac:dyDescent="0.25">
      <c r="A42" t="s">
        <v>100</v>
      </c>
      <c r="B42">
        <v>2015</v>
      </c>
      <c r="C42" t="s">
        <v>98</v>
      </c>
      <c r="D42" s="1">
        <v>87218.39</v>
      </c>
      <c r="E42" t="s">
        <v>100</v>
      </c>
      <c r="I42" s="1">
        <f t="shared" ca="1" si="1"/>
        <v>87218.390009999988</v>
      </c>
      <c r="J42" s="1">
        <f t="shared" ca="1" si="5"/>
        <v>172054.36345877935</v>
      </c>
      <c r="K42" s="1">
        <f t="shared" ca="1" si="3"/>
        <v>140708.68299999999</v>
      </c>
      <c r="L42" s="1">
        <f t="shared" ca="1" si="0"/>
        <v>-9.9999888334423304E-6</v>
      </c>
    </row>
    <row r="43" spans="1:12" x14ac:dyDescent="0.25">
      <c r="A43" t="s">
        <v>100</v>
      </c>
      <c r="B43">
        <v>2016</v>
      </c>
      <c r="C43" t="s">
        <v>98</v>
      </c>
      <c r="D43" s="1">
        <v>86719.085359999997</v>
      </c>
      <c r="E43" t="s">
        <v>100</v>
      </c>
      <c r="I43" s="1">
        <f t="shared" ca="1" si="1"/>
        <v>86719.085359999997</v>
      </c>
      <c r="J43" s="1">
        <f t="shared" ca="1" si="5"/>
        <v>176804.35676113048</v>
      </c>
      <c r="K43" s="1">
        <f t="shared" ca="1" si="3"/>
        <v>127384.901</v>
      </c>
      <c r="L43" s="1">
        <f t="shared" ca="1" si="0"/>
        <v>0</v>
      </c>
    </row>
    <row r="44" spans="1:12" x14ac:dyDescent="0.25">
      <c r="A44" t="s">
        <v>101</v>
      </c>
      <c r="B44">
        <v>2005</v>
      </c>
      <c r="C44" t="s">
        <v>98</v>
      </c>
      <c r="D44" s="1">
        <v>32817.707990000003</v>
      </c>
      <c r="E44" t="s">
        <v>101</v>
      </c>
      <c r="I44" s="1">
        <f t="shared" ca="1" si="1"/>
        <v>32817.707990000003</v>
      </c>
      <c r="J44" s="1">
        <f t="shared" ca="1" si="5"/>
        <v>90460.473487403928</v>
      </c>
      <c r="K44" s="1">
        <f t="shared" ca="1" si="3"/>
        <v>77673.160065000004</v>
      </c>
      <c r="L44" s="1">
        <f t="shared" ca="1" si="0"/>
        <v>0</v>
      </c>
    </row>
    <row r="45" spans="1:12" x14ac:dyDescent="0.25">
      <c r="A45" t="s">
        <v>101</v>
      </c>
      <c r="B45">
        <v>2006</v>
      </c>
      <c r="C45" t="s">
        <v>98</v>
      </c>
      <c r="D45" s="1">
        <v>39694.751361499897</v>
      </c>
      <c r="E45" t="s">
        <v>101</v>
      </c>
      <c r="I45" s="1">
        <f t="shared" ca="1" si="1"/>
        <v>39694.751361499984</v>
      </c>
      <c r="J45" s="1">
        <f t="shared" ca="1" si="5"/>
        <v>95145.249698237603</v>
      </c>
      <c r="K45" s="1">
        <f t="shared" ca="1" si="3"/>
        <v>79927.989805000005</v>
      </c>
      <c r="L45" s="1">
        <f t="shared" ca="1" si="0"/>
        <v>-8.7311491370201111E-11</v>
      </c>
    </row>
    <row r="46" spans="1:12" x14ac:dyDescent="0.25">
      <c r="A46" t="s">
        <v>101</v>
      </c>
      <c r="B46">
        <v>2007</v>
      </c>
      <c r="C46" t="s">
        <v>98</v>
      </c>
      <c r="D46" s="1">
        <v>40599.346184499998</v>
      </c>
      <c r="E46" t="s">
        <v>101</v>
      </c>
      <c r="I46" s="1">
        <f t="shared" ca="1" si="1"/>
        <v>40599.346184500006</v>
      </c>
      <c r="J46" s="1">
        <f t="shared" ca="1" si="5"/>
        <v>103987.88318650928</v>
      </c>
      <c r="K46" s="1">
        <f t="shared" ca="1" si="3"/>
        <v>94494.633019999994</v>
      </c>
      <c r="L46" s="1">
        <f t="shared" ca="1" si="0"/>
        <v>-7.2759576141834259E-12</v>
      </c>
    </row>
    <row r="47" spans="1:12" x14ac:dyDescent="0.25">
      <c r="A47" t="s">
        <v>101</v>
      </c>
      <c r="B47">
        <v>2008</v>
      </c>
      <c r="C47" t="s">
        <v>98</v>
      </c>
      <c r="D47" s="1">
        <v>50450.138860500003</v>
      </c>
      <c r="E47" t="s">
        <v>101</v>
      </c>
      <c r="I47" s="1">
        <f t="shared" ca="1" si="1"/>
        <v>50450.13886050001</v>
      </c>
      <c r="J47" s="1">
        <f t="shared" ca="1" si="5"/>
        <v>107441.37751447897</v>
      </c>
      <c r="K47" s="1">
        <f t="shared" ca="1" si="3"/>
        <v>49402.406524999999</v>
      </c>
      <c r="L47" s="1">
        <f t="shared" ca="1" si="0"/>
        <v>-7.2759576141834259E-12</v>
      </c>
    </row>
    <row r="48" spans="1:12" x14ac:dyDescent="0.25">
      <c r="A48" t="s">
        <v>101</v>
      </c>
      <c r="B48">
        <v>2009</v>
      </c>
      <c r="C48" t="s">
        <v>98</v>
      </c>
      <c r="D48" s="1">
        <v>50099.746524000002</v>
      </c>
      <c r="E48" t="s">
        <v>101</v>
      </c>
      <c r="I48" s="1">
        <f t="shared" ca="1" si="1"/>
        <v>50099.746523999995</v>
      </c>
      <c r="J48" s="1">
        <f t="shared" ca="1" si="5"/>
        <v>105028.47912759385</v>
      </c>
      <c r="K48" s="1">
        <f t="shared" ca="1" si="3"/>
        <v>10731.725280000001</v>
      </c>
      <c r="L48" s="1">
        <f t="shared" ca="1" si="0"/>
        <v>7.2759576141834259E-12</v>
      </c>
    </row>
    <row r="49" spans="1:12" x14ac:dyDescent="0.25">
      <c r="A49" t="s">
        <v>101</v>
      </c>
      <c r="B49">
        <v>2010</v>
      </c>
      <c r="C49" t="s">
        <v>98</v>
      </c>
      <c r="D49" s="1">
        <v>52519.053272500001</v>
      </c>
      <c r="E49" t="s">
        <v>101</v>
      </c>
      <c r="I49" s="1">
        <f t="shared" ca="1" si="1"/>
        <v>52519.053272500001</v>
      </c>
      <c r="J49" s="1">
        <f t="shared" ca="1" si="5"/>
        <v>108685.64585204153</v>
      </c>
      <c r="K49" s="1">
        <f t="shared" ca="1" si="3"/>
        <v>54380.254365000001</v>
      </c>
      <c r="L49" s="1">
        <f t="shared" ca="1" si="0"/>
        <v>0</v>
      </c>
    </row>
    <row r="50" spans="1:12" x14ac:dyDescent="0.25">
      <c r="A50" t="s">
        <v>101</v>
      </c>
      <c r="B50">
        <v>2011</v>
      </c>
      <c r="C50" t="s">
        <v>98</v>
      </c>
      <c r="D50" s="1">
        <v>53053.012890099897</v>
      </c>
      <c r="E50" t="s">
        <v>101</v>
      </c>
      <c r="I50" s="1">
        <f t="shared" ca="1" si="1"/>
        <v>53053.012890099992</v>
      </c>
      <c r="J50" s="1">
        <f t="shared" ca="1" si="5"/>
        <v>108361.0208358324</v>
      </c>
      <c r="K50" s="1">
        <f t="shared" ca="1" si="3"/>
        <v>39317.033100000001</v>
      </c>
      <c r="L50" s="1">
        <f t="shared" ca="1" si="0"/>
        <v>-9.4587448984384537E-11</v>
      </c>
    </row>
    <row r="51" spans="1:12" x14ac:dyDescent="0.25">
      <c r="A51" t="s">
        <v>101</v>
      </c>
      <c r="B51">
        <v>2012</v>
      </c>
      <c r="C51" t="s">
        <v>98</v>
      </c>
      <c r="D51" s="1">
        <v>69443.905366499996</v>
      </c>
      <c r="E51" t="s">
        <v>101</v>
      </c>
      <c r="I51" s="1">
        <f t="shared" ca="1" si="1"/>
        <v>69443.905366499996</v>
      </c>
      <c r="J51" s="1">
        <f t="shared" ca="1" si="5"/>
        <v>106561.19648035293</v>
      </c>
      <c r="K51" s="1">
        <f t="shared" ca="1" si="3"/>
        <v>77946.964000000007</v>
      </c>
      <c r="L51" s="1">
        <f t="shared" ca="1" si="0"/>
        <v>0</v>
      </c>
    </row>
    <row r="52" spans="1:12" x14ac:dyDescent="0.25">
      <c r="A52" t="s">
        <v>101</v>
      </c>
      <c r="B52">
        <v>2013</v>
      </c>
      <c r="C52" t="s">
        <v>98</v>
      </c>
      <c r="D52" s="1">
        <v>70831.893209000002</v>
      </c>
      <c r="E52" t="s">
        <v>101</v>
      </c>
      <c r="I52" s="1">
        <f t="shared" ca="1" si="1"/>
        <v>70831.893209000002</v>
      </c>
      <c r="J52" s="1">
        <f t="shared" ca="1" si="5"/>
        <v>111356.55291331274</v>
      </c>
      <c r="K52" s="1">
        <f t="shared" ca="1" si="3"/>
        <v>129265.856</v>
      </c>
      <c r="L52" s="1">
        <f t="shared" ca="1" si="0"/>
        <v>0</v>
      </c>
    </row>
    <row r="53" spans="1:12" x14ac:dyDescent="0.25">
      <c r="A53" t="s">
        <v>101</v>
      </c>
      <c r="B53">
        <v>2014</v>
      </c>
      <c r="C53" t="s">
        <v>98</v>
      </c>
      <c r="D53" s="1">
        <v>75953.201000000001</v>
      </c>
      <c r="E53" t="s">
        <v>101</v>
      </c>
      <c r="I53" s="1">
        <f t="shared" ca="1" si="1"/>
        <v>75859.475663499979</v>
      </c>
      <c r="J53" s="1">
        <f t="shared" ca="1" si="5"/>
        <v>123288.97723641114</v>
      </c>
      <c r="K53" s="1">
        <f t="shared" ca="1" si="3"/>
        <v>133483.454</v>
      </c>
      <c r="L53" s="1">
        <f t="shared" ca="1" si="0"/>
        <v>93.725336500021513</v>
      </c>
    </row>
    <row r="54" spans="1:12" x14ac:dyDescent="0.25">
      <c r="A54" t="s">
        <v>101</v>
      </c>
      <c r="B54">
        <v>2015</v>
      </c>
      <c r="C54" t="s">
        <v>98</v>
      </c>
      <c r="D54" s="1">
        <v>76651.195999999996</v>
      </c>
      <c r="E54" t="s">
        <v>101</v>
      </c>
      <c r="I54" s="1">
        <f t="shared" ca="1" si="1"/>
        <v>76651.195643000014</v>
      </c>
      <c r="J54" s="1">
        <f t="shared" ca="1" si="5"/>
        <v>135941.26172910581</v>
      </c>
      <c r="K54" s="1">
        <f t="shared" ca="1" si="3"/>
        <v>147267.26199999999</v>
      </c>
      <c r="L54" s="1">
        <f t="shared" ca="1" si="0"/>
        <v>3.5699998261407018E-4</v>
      </c>
    </row>
    <row r="55" spans="1:12" x14ac:dyDescent="0.25">
      <c r="A55" t="s">
        <v>101</v>
      </c>
      <c r="B55">
        <v>2016</v>
      </c>
      <c r="C55" t="s">
        <v>98</v>
      </c>
      <c r="D55" s="1">
        <v>77473.478329000005</v>
      </c>
      <c r="E55" t="s">
        <v>101</v>
      </c>
      <c r="I55" s="1">
        <f t="shared" ca="1" si="1"/>
        <v>77473.478329000005</v>
      </c>
      <c r="J55" s="1">
        <f t="shared" ca="1" si="5"/>
        <v>140080.49422848353</v>
      </c>
      <c r="K55" s="1">
        <f t="shared" ca="1" si="3"/>
        <v>103176.348</v>
      </c>
      <c r="L55" s="1">
        <f t="shared" ca="1" si="0"/>
        <v>0</v>
      </c>
    </row>
    <row r="56" spans="1:12" x14ac:dyDescent="0.25">
      <c r="A56" t="s">
        <v>101</v>
      </c>
      <c r="B56">
        <v>2017</v>
      </c>
      <c r="C56" t="s">
        <v>98</v>
      </c>
      <c r="D56" s="1">
        <v>76585.426719499897</v>
      </c>
      <c r="E56" t="s">
        <v>101</v>
      </c>
      <c r="I56" s="1">
        <f t="shared" ca="1" si="1"/>
        <v>76585.426719499985</v>
      </c>
      <c r="J56" s="1">
        <f t="shared" ca="1" si="5"/>
        <v>140187.647414545</v>
      </c>
      <c r="K56" s="1">
        <f t="shared" ca="1" si="3"/>
        <v>122692.101</v>
      </c>
      <c r="L56" s="1">
        <f t="shared" ca="1" si="0"/>
        <v>-8.7311491370201111E-11</v>
      </c>
    </row>
    <row r="57" spans="1:12" x14ac:dyDescent="0.25">
      <c r="A57" t="s">
        <v>101</v>
      </c>
      <c r="B57">
        <v>2018</v>
      </c>
      <c r="C57" t="s">
        <v>98</v>
      </c>
      <c r="D57" s="1">
        <v>81806.254579</v>
      </c>
      <c r="E57" t="s">
        <v>101</v>
      </c>
      <c r="I57" s="1">
        <f t="shared" ca="1" si="1"/>
        <v>81806.254579</v>
      </c>
      <c r="J57" s="1">
        <f t="shared" ca="1" si="5"/>
        <v>153288.86244506281</v>
      </c>
      <c r="K57" s="1">
        <f t="shared" ca="1" si="3"/>
        <v>122854.18</v>
      </c>
      <c r="L57" s="1">
        <f t="shared" ca="1" si="0"/>
        <v>0</v>
      </c>
    </row>
    <row r="58" spans="1:12" x14ac:dyDescent="0.25">
      <c r="A58" t="s">
        <v>101</v>
      </c>
      <c r="B58">
        <v>2019</v>
      </c>
      <c r="C58" t="s">
        <v>98</v>
      </c>
      <c r="D58" s="1">
        <v>78332.370787499996</v>
      </c>
      <c r="E58" t="s">
        <v>101</v>
      </c>
      <c r="I58" s="1">
        <f t="shared" ca="1" si="1"/>
        <v>78332.370787500011</v>
      </c>
      <c r="J58" s="1">
        <f t="shared" ca="1" si="5"/>
        <v>170827.55355818587</v>
      </c>
      <c r="K58" s="1">
        <f t="shared" ca="1" si="3"/>
        <v>239750.69699999999</v>
      </c>
      <c r="L58" s="1">
        <f t="shared" ca="1" si="0"/>
        <v>-1.4551915228366852E-11</v>
      </c>
    </row>
    <row r="59" spans="1:12" x14ac:dyDescent="0.25">
      <c r="A59" t="s">
        <v>102</v>
      </c>
      <c r="B59">
        <v>2005</v>
      </c>
      <c r="C59" t="s">
        <v>98</v>
      </c>
      <c r="D59" s="1">
        <v>36678.344129999998</v>
      </c>
      <c r="E59" t="s">
        <v>102</v>
      </c>
      <c r="I59" s="1">
        <f t="shared" ca="1" si="1"/>
        <v>36678.344129999998</v>
      </c>
      <c r="J59" s="1">
        <f t="shared" ca="1" si="5"/>
        <v>54228.270995849831</v>
      </c>
      <c r="K59" s="1">
        <f t="shared" ca="1" si="3"/>
        <v>17838.075670000002</v>
      </c>
      <c r="L59" s="1">
        <f t="shared" ca="1" si="0"/>
        <v>0</v>
      </c>
    </row>
    <row r="60" spans="1:12" x14ac:dyDescent="0.25">
      <c r="A60" t="s">
        <v>102</v>
      </c>
      <c r="B60">
        <v>2006</v>
      </c>
      <c r="C60" t="s">
        <v>98</v>
      </c>
      <c r="D60" s="1">
        <v>31742.901740000001</v>
      </c>
      <c r="E60" t="s">
        <v>102</v>
      </c>
      <c r="I60" s="1">
        <f t="shared" ca="1" si="1"/>
        <v>31742.901739999998</v>
      </c>
      <c r="J60" s="1">
        <f t="shared" ca="1" si="5"/>
        <v>55190.486058089264</v>
      </c>
      <c r="K60" s="1">
        <f t="shared" ca="1" si="3"/>
        <v>32342.278504999998</v>
      </c>
      <c r="L60" s="1">
        <f t="shared" ca="1" si="0"/>
        <v>3.637978807091713E-12</v>
      </c>
    </row>
    <row r="61" spans="1:12" x14ac:dyDescent="0.25">
      <c r="A61" t="s">
        <v>102</v>
      </c>
      <c r="B61">
        <v>2007</v>
      </c>
      <c r="C61" t="s">
        <v>98</v>
      </c>
      <c r="D61" s="1">
        <v>35706.360050000003</v>
      </c>
      <c r="E61" t="s">
        <v>102</v>
      </c>
      <c r="I61" s="1">
        <f t="shared" ca="1" si="1"/>
        <v>35706.360049999996</v>
      </c>
      <c r="J61" s="1">
        <f t="shared" ca="1" si="5"/>
        <v>57975.944591396619</v>
      </c>
      <c r="K61" s="1">
        <f t="shared" ca="1" si="3"/>
        <v>34648.985935125929</v>
      </c>
      <c r="L61" s="1">
        <f t="shared" ca="1" si="0"/>
        <v>7.2759576141834259E-12</v>
      </c>
    </row>
    <row r="62" spans="1:12" x14ac:dyDescent="0.25">
      <c r="A62" t="s">
        <v>102</v>
      </c>
      <c r="B62">
        <v>2008</v>
      </c>
      <c r="C62" t="s">
        <v>98</v>
      </c>
      <c r="D62" s="1">
        <v>39403.84145</v>
      </c>
      <c r="E62" t="s">
        <v>102</v>
      </c>
      <c r="I62" s="1">
        <f t="shared" ca="1" si="1"/>
        <v>39403.84145</v>
      </c>
      <c r="J62" s="1">
        <f t="shared" ca="1" si="5"/>
        <v>61602.453358136911</v>
      </c>
      <c r="K62" s="1">
        <f t="shared" ca="1" si="3"/>
        <v>41975.506466006897</v>
      </c>
      <c r="L62" s="1">
        <f t="shared" ca="1" si="0"/>
        <v>0</v>
      </c>
    </row>
    <row r="63" spans="1:12" x14ac:dyDescent="0.25">
      <c r="A63" t="s">
        <v>102</v>
      </c>
      <c r="B63">
        <v>2009</v>
      </c>
      <c r="C63" t="s">
        <v>98</v>
      </c>
      <c r="D63" s="1">
        <v>38749.504979999998</v>
      </c>
      <c r="E63" t="s">
        <v>102</v>
      </c>
      <c r="I63" s="1">
        <f t="shared" ca="1" si="1"/>
        <v>38749.504980000005</v>
      </c>
      <c r="J63" s="1">
        <f t="shared" ca="1" si="5"/>
        <v>64503.157151101521</v>
      </c>
      <c r="K63" s="1">
        <f t="shared" ca="1" si="3"/>
        <v>42255.596221742468</v>
      </c>
      <c r="L63" s="1">
        <f t="shared" ca="1" si="0"/>
        <v>-7.2759576141834259E-12</v>
      </c>
    </row>
    <row r="64" spans="1:12" x14ac:dyDescent="0.25">
      <c r="A64" t="s">
        <v>102</v>
      </c>
      <c r="B64">
        <v>2010</v>
      </c>
      <c r="C64" t="s">
        <v>98</v>
      </c>
      <c r="D64" s="1">
        <v>38438.683900000004</v>
      </c>
      <c r="E64" t="s">
        <v>102</v>
      </c>
      <c r="I64" s="1">
        <f t="shared" ca="1" si="1"/>
        <v>38438.683899999996</v>
      </c>
      <c r="J64" s="1">
        <f t="shared" ca="1" si="5"/>
        <v>66776.835410902087</v>
      </c>
      <c r="K64" s="1">
        <f t="shared" ca="1" si="3"/>
        <v>33631.791067831553</v>
      </c>
      <c r="L64" s="1">
        <f t="shared" ca="1" si="0"/>
        <v>7.2759576141834259E-12</v>
      </c>
    </row>
    <row r="65" spans="1:12" x14ac:dyDescent="0.25">
      <c r="A65" t="s">
        <v>102</v>
      </c>
      <c r="B65">
        <v>2011</v>
      </c>
      <c r="C65" t="s">
        <v>98</v>
      </c>
      <c r="D65" s="1">
        <v>40825.300739999897</v>
      </c>
      <c r="E65" t="s">
        <v>102</v>
      </c>
      <c r="I65" s="1">
        <f t="shared" ca="1" si="1"/>
        <v>40825.300739999991</v>
      </c>
      <c r="J65" s="1">
        <f t="shared" ca="1" si="5"/>
        <v>65682.631199573996</v>
      </c>
      <c r="K65" s="1">
        <f t="shared" ca="1" si="3"/>
        <v>16336.037572695646</v>
      </c>
      <c r="L65" s="1">
        <f t="shared" ca="1" si="0"/>
        <v>-9.4587448984384537E-11</v>
      </c>
    </row>
    <row r="66" spans="1:12" x14ac:dyDescent="0.25">
      <c r="A66" t="s">
        <v>102</v>
      </c>
      <c r="B66">
        <v>2012</v>
      </c>
      <c r="C66" t="s">
        <v>98</v>
      </c>
      <c r="D66" s="1">
        <v>46250.267033030803</v>
      </c>
      <c r="E66" t="s">
        <v>102</v>
      </c>
      <c r="I66" s="1">
        <f t="shared" ca="1" si="1"/>
        <v>46250.267033030861</v>
      </c>
      <c r="J66" s="1">
        <f t="shared" ca="1" si="5"/>
        <v>65205.020906531441</v>
      </c>
      <c r="K66" s="1">
        <f t="shared" ca="1" si="3"/>
        <v>52942.571000000004</v>
      </c>
      <c r="L66" s="1">
        <f t="shared" ref="L66:L129" ca="1" si="6">IF(I66&gt;0,D66-I66,"")</f>
        <v>-5.8207660913467407E-11</v>
      </c>
    </row>
    <row r="67" spans="1:12" x14ac:dyDescent="0.25">
      <c r="A67" t="s">
        <v>102</v>
      </c>
      <c r="B67">
        <v>2013</v>
      </c>
      <c r="C67" t="s">
        <v>98</v>
      </c>
      <c r="D67" s="1">
        <v>53770.376680000001</v>
      </c>
      <c r="E67" t="s">
        <v>102</v>
      </c>
      <c r="I67" s="1">
        <f t="shared" ref="I67:I130" ca="1" si="7">IFERROR(VLOOKUP(E67,INDIRECT("Costs_"&amp;B67),4,FALSE),0)/1000+IFERROR(VLOOKUP(F67,INDIRECT("Costs_"&amp;B67),4,FALSE),0)/1000+IFERROR(VLOOKUP(G67,INDIRECT("Costs_"&amp;B67),4,FALSE),0)/1000+IFERROR(VLOOKUP(H67,INDIRECT("Costs_"&amp;B67),4,FALSE),0)/1000</f>
        <v>53770.376680000001</v>
      </c>
      <c r="J67" s="1">
        <f t="shared" ca="1" si="5"/>
        <v>65449.394569667071</v>
      </c>
      <c r="K67" s="1">
        <f t="shared" ref="K67:K130" ca="1" si="8">IFERROR(VLOOKUP(E67,INDIRECT("Costs_"&amp;B67),3,FALSE),0)/1000+IFERROR(VLOOKUP(F67,INDIRECT("Costs_"&amp;B67),3,FALSE),0)/1000+IFERROR(VLOOKUP(G67,INDIRECT("Costs_"&amp;B67),3,FALSE),0)/1000+IFERROR(VLOOKUP(H67,INDIRECT("Costs_"&amp;B67),3,FALSE),0)/1000</f>
        <v>44513.972000000002</v>
      </c>
      <c r="L67" s="1">
        <f t="shared" ca="1" si="6"/>
        <v>0</v>
      </c>
    </row>
    <row r="68" spans="1:12" x14ac:dyDescent="0.25">
      <c r="A68" t="s">
        <v>102</v>
      </c>
      <c r="B68">
        <v>2014</v>
      </c>
      <c r="C68" t="s">
        <v>98</v>
      </c>
      <c r="D68" s="1">
        <v>56905.305999999997</v>
      </c>
      <c r="E68" t="s">
        <v>102</v>
      </c>
      <c r="I68" s="1">
        <f t="shared" ca="1" si="7"/>
        <v>56268.564629999993</v>
      </c>
      <c r="J68" s="1">
        <f t="shared" ca="1" si="5"/>
        <v>69205.749056445158</v>
      </c>
      <c r="K68" s="1">
        <f t="shared" ca="1" si="8"/>
        <v>42072.055</v>
      </c>
      <c r="L68" s="1">
        <f t="shared" ca="1" si="6"/>
        <v>636.74137000000337</v>
      </c>
    </row>
    <row r="69" spans="1:12" x14ac:dyDescent="0.25">
      <c r="A69" t="s">
        <v>102</v>
      </c>
      <c r="B69">
        <v>2015</v>
      </c>
      <c r="C69" t="s">
        <v>98</v>
      </c>
      <c r="D69" s="1">
        <v>61775.705999999998</v>
      </c>
      <c r="E69" t="s">
        <v>102</v>
      </c>
      <c r="I69" s="1">
        <f t="shared" ca="1" si="7"/>
        <v>61775.705499999996</v>
      </c>
      <c r="J69" s="1">
        <f t="shared" ca="1" si="5"/>
        <v>73044.736223180123</v>
      </c>
      <c r="K69" s="1">
        <f t="shared" ca="1" si="8"/>
        <v>51750.516000000003</v>
      </c>
      <c r="L69" s="1">
        <f t="shared" ca="1" si="6"/>
        <v>5.0000000192085281E-4</v>
      </c>
    </row>
    <row r="70" spans="1:12" x14ac:dyDescent="0.25">
      <c r="A70" t="s">
        <v>102</v>
      </c>
      <c r="B70">
        <v>2016</v>
      </c>
      <c r="C70" t="s">
        <v>98</v>
      </c>
      <c r="D70" s="1">
        <v>60084.978629999998</v>
      </c>
      <c r="E70" t="s">
        <v>102</v>
      </c>
      <c r="I70" s="1">
        <f t="shared" ca="1" si="7"/>
        <v>60084.978629999998</v>
      </c>
      <c r="J70" s="1">
        <f t="shared" ca="1" si="5"/>
        <v>74913.679260674136</v>
      </c>
      <c r="K70" s="1">
        <f t="shared" ca="1" si="8"/>
        <v>51929.703000000001</v>
      </c>
      <c r="L70" s="1">
        <f t="shared" ca="1" si="6"/>
        <v>0</v>
      </c>
    </row>
    <row r="71" spans="1:12" x14ac:dyDescent="0.25">
      <c r="A71" t="s">
        <v>103</v>
      </c>
      <c r="B71">
        <v>2005</v>
      </c>
      <c r="C71" t="s">
        <v>98</v>
      </c>
      <c r="D71" s="1">
        <v>37243.069000000003</v>
      </c>
      <c r="E71" t="s">
        <v>103</v>
      </c>
      <c r="I71" s="1">
        <f t="shared" ca="1" si="7"/>
        <v>37243.069000000003</v>
      </c>
      <c r="J71" s="1">
        <f t="shared" ca="1" si="5"/>
        <v>81595.132027436513</v>
      </c>
      <c r="K71" s="1">
        <f t="shared" ca="1" si="8"/>
        <v>31886.779925000003</v>
      </c>
      <c r="L71" s="1">
        <f t="shared" ca="1" si="6"/>
        <v>0</v>
      </c>
    </row>
    <row r="72" spans="1:12" x14ac:dyDescent="0.25">
      <c r="A72" t="s">
        <v>103</v>
      </c>
      <c r="B72">
        <v>2006</v>
      </c>
      <c r="C72" t="s">
        <v>98</v>
      </c>
      <c r="D72" s="1">
        <v>37928.324999999997</v>
      </c>
      <c r="E72" t="s">
        <v>103</v>
      </c>
      <c r="I72" s="1">
        <f t="shared" ca="1" si="7"/>
        <v>37928.324999999997</v>
      </c>
      <c r="J72" s="1">
        <f t="shared" ca="1" si="5"/>
        <v>80874.446505837695</v>
      </c>
      <c r="K72" s="1">
        <f t="shared" ca="1" si="8"/>
        <v>30373.267055</v>
      </c>
      <c r="L72" s="1">
        <f t="shared" ca="1" si="6"/>
        <v>0</v>
      </c>
    </row>
    <row r="73" spans="1:12" x14ac:dyDescent="0.25">
      <c r="A73" t="s">
        <v>103</v>
      </c>
      <c r="B73">
        <v>2007</v>
      </c>
      <c r="C73" t="s">
        <v>98</v>
      </c>
      <c r="D73" s="1">
        <v>42892.374000000003</v>
      </c>
      <c r="E73" t="s">
        <v>103</v>
      </c>
      <c r="I73" s="1">
        <f t="shared" ca="1" si="7"/>
        <v>42892.374000000003</v>
      </c>
      <c r="J73" s="1">
        <f t="shared" ca="1" si="5"/>
        <v>85319.743523413272</v>
      </c>
      <c r="K73" s="1">
        <f t="shared" ca="1" si="8"/>
        <v>53901.362145000006</v>
      </c>
      <c r="L73" s="1">
        <f t="shared" ca="1" si="6"/>
        <v>0</v>
      </c>
    </row>
    <row r="74" spans="1:12" x14ac:dyDescent="0.25">
      <c r="A74" t="s">
        <v>103</v>
      </c>
      <c r="B74">
        <v>2008</v>
      </c>
      <c r="C74" t="s">
        <v>98</v>
      </c>
      <c r="D74" s="1">
        <v>42259.512999999999</v>
      </c>
      <c r="E74" t="s">
        <v>103</v>
      </c>
      <c r="I74" s="1">
        <f t="shared" ca="1" si="7"/>
        <v>42259.512999999999</v>
      </c>
      <c r="J74" s="1">
        <f t="shared" ca="1" si="5"/>
        <v>87976.198920660187</v>
      </c>
      <c r="K74" s="1">
        <f t="shared" ca="1" si="8"/>
        <v>39031.369814999998</v>
      </c>
      <c r="L74" s="1">
        <f t="shared" ca="1" si="6"/>
        <v>0</v>
      </c>
    </row>
    <row r="75" spans="1:12" x14ac:dyDescent="0.25">
      <c r="A75" t="s">
        <v>103</v>
      </c>
      <c r="B75">
        <v>2009</v>
      </c>
      <c r="C75" t="s">
        <v>98</v>
      </c>
      <c r="D75" s="1">
        <v>47489.950774598903</v>
      </c>
      <c r="E75" t="s">
        <v>103</v>
      </c>
      <c r="I75" s="1">
        <f t="shared" ca="1" si="7"/>
        <v>47489.950774598918</v>
      </c>
      <c r="J75" s="1">
        <f t="shared" ca="1" si="5"/>
        <v>90096.620639093584</v>
      </c>
      <c r="K75" s="1">
        <f t="shared" ca="1" si="8"/>
        <v>43305.777305000011</v>
      </c>
      <c r="L75" s="1">
        <f t="shared" ca="1" si="6"/>
        <v>-1.4551915228366852E-11</v>
      </c>
    </row>
    <row r="76" spans="1:12" x14ac:dyDescent="0.25">
      <c r="A76" t="s">
        <v>103</v>
      </c>
      <c r="B76">
        <v>2010</v>
      </c>
      <c r="C76" t="s">
        <v>98</v>
      </c>
      <c r="D76" s="1">
        <v>41013.152000000002</v>
      </c>
      <c r="E76" t="s">
        <v>103</v>
      </c>
      <c r="I76" s="1">
        <f t="shared" ca="1" si="7"/>
        <v>41013.152000000002</v>
      </c>
      <c r="J76" s="1">
        <f t="shared" ca="1" si="5"/>
        <v>93995.46333647288</v>
      </c>
      <c r="K76" s="1">
        <f t="shared" ca="1" si="8"/>
        <v>53104.207445</v>
      </c>
      <c r="L76" s="1">
        <f t="shared" ca="1" si="6"/>
        <v>0</v>
      </c>
    </row>
    <row r="77" spans="1:12" x14ac:dyDescent="0.25">
      <c r="A77" t="s">
        <v>103</v>
      </c>
      <c r="B77">
        <v>2011</v>
      </c>
      <c r="C77" t="s">
        <v>98</v>
      </c>
      <c r="D77" s="1">
        <v>42768.101390000003</v>
      </c>
      <c r="E77" t="s">
        <v>103</v>
      </c>
      <c r="I77" s="1">
        <f t="shared" ca="1" si="7"/>
        <v>42768.101390000003</v>
      </c>
      <c r="J77" s="1">
        <f t="shared" ca="1" si="5"/>
        <v>87002.571292080247</v>
      </c>
      <c r="K77" s="1">
        <f t="shared" ca="1" si="8"/>
        <v>-24663.81223</v>
      </c>
      <c r="L77" s="1">
        <f t="shared" ca="1" si="6"/>
        <v>0</v>
      </c>
    </row>
    <row r="78" spans="1:12" x14ac:dyDescent="0.25">
      <c r="A78" t="s">
        <v>103</v>
      </c>
      <c r="B78">
        <v>2012</v>
      </c>
      <c r="C78" t="s">
        <v>98</v>
      </c>
      <c r="D78" s="1">
        <v>50243.86911</v>
      </c>
      <c r="E78" t="s">
        <v>103</v>
      </c>
      <c r="I78" s="1">
        <f t="shared" ca="1" si="7"/>
        <v>50243.86911</v>
      </c>
      <c r="J78" s="1">
        <f t="shared" ca="1" si="5"/>
        <v>86084.984918696922</v>
      </c>
      <c r="K78" s="1">
        <f t="shared" ca="1" si="8"/>
        <v>67481.286999999997</v>
      </c>
      <c r="L78" s="1">
        <f t="shared" ca="1" si="6"/>
        <v>0</v>
      </c>
    </row>
    <row r="79" spans="1:12" x14ac:dyDescent="0.25">
      <c r="A79" t="s">
        <v>103</v>
      </c>
      <c r="B79">
        <v>2013</v>
      </c>
      <c r="C79" t="s">
        <v>98</v>
      </c>
      <c r="D79" s="1">
        <v>52980.753739999898</v>
      </c>
      <c r="E79" t="s">
        <v>103</v>
      </c>
      <c r="I79" s="1">
        <f t="shared" ca="1" si="7"/>
        <v>52980.753739999993</v>
      </c>
      <c r="J79" s="1">
        <f t="shared" ca="1" si="5"/>
        <v>85379.945311239251</v>
      </c>
      <c r="K79" s="1">
        <f t="shared" ca="1" si="8"/>
        <v>49071.78</v>
      </c>
      <c r="L79" s="1">
        <f t="shared" ca="1" si="6"/>
        <v>-9.4587448984384537E-11</v>
      </c>
    </row>
    <row r="80" spans="1:12" x14ac:dyDescent="0.25">
      <c r="A80" t="s">
        <v>103</v>
      </c>
      <c r="B80">
        <v>2014</v>
      </c>
      <c r="C80" t="s">
        <v>98</v>
      </c>
      <c r="D80" s="1">
        <v>50285.453000000001</v>
      </c>
      <c r="E80" t="s">
        <v>103</v>
      </c>
      <c r="I80" s="1">
        <f t="shared" ca="1" si="7"/>
        <v>50285.453480000004</v>
      </c>
      <c r="J80" s="1">
        <f t="shared" ca="1" si="5"/>
        <v>90091.163883399902</v>
      </c>
      <c r="K80" s="1">
        <f t="shared" ca="1" si="8"/>
        <v>53157.635000000002</v>
      </c>
      <c r="L80" s="1">
        <f t="shared" ca="1" si="6"/>
        <v>-4.8000000242609531E-4</v>
      </c>
    </row>
    <row r="81" spans="1:12" x14ac:dyDescent="0.25">
      <c r="A81" t="s">
        <v>103</v>
      </c>
      <c r="B81">
        <v>2015</v>
      </c>
      <c r="C81" t="s">
        <v>98</v>
      </c>
      <c r="D81" s="1">
        <v>58060.012000000002</v>
      </c>
      <c r="E81" t="s">
        <v>103</v>
      </c>
      <c r="I81" s="1">
        <f t="shared" ca="1" si="7"/>
        <v>58060.011620000005</v>
      </c>
      <c r="J81" s="1">
        <f t="shared" ca="1" si="5"/>
        <v>96497.715876468777</v>
      </c>
      <c r="K81" s="1">
        <f t="shared" ca="1" si="8"/>
        <v>120666.489</v>
      </c>
      <c r="L81" s="1">
        <f t="shared" ca="1" si="6"/>
        <v>3.7999999767635018E-4</v>
      </c>
    </row>
    <row r="82" spans="1:12" x14ac:dyDescent="0.25">
      <c r="A82" t="s">
        <v>103</v>
      </c>
      <c r="B82">
        <v>2016</v>
      </c>
      <c r="C82" t="s">
        <v>98</v>
      </c>
      <c r="D82" s="1">
        <v>60562.293409999998</v>
      </c>
      <c r="E82" t="s">
        <v>103</v>
      </c>
      <c r="I82" s="1">
        <f t="shared" ca="1" si="7"/>
        <v>60562.293410000006</v>
      </c>
      <c r="J82" s="1">
        <f t="shared" ca="1" si="5"/>
        <v>99151.491757825279</v>
      </c>
      <c r="K82" s="1">
        <f t="shared" ca="1" si="8"/>
        <v>70314.009999999995</v>
      </c>
      <c r="L82" s="1">
        <f t="shared" ca="1" si="6"/>
        <v>-7.2759576141834259E-12</v>
      </c>
    </row>
    <row r="83" spans="1:12" x14ac:dyDescent="0.25">
      <c r="A83" t="s">
        <v>104</v>
      </c>
      <c r="B83">
        <v>2005</v>
      </c>
      <c r="C83" t="s">
        <v>98</v>
      </c>
      <c r="D83" s="1">
        <v>21011.03585</v>
      </c>
      <c r="E83" t="s">
        <v>104</v>
      </c>
      <c r="I83" s="1">
        <f t="shared" ca="1" si="7"/>
        <v>21011.03585</v>
      </c>
      <c r="J83" s="1">
        <f t="shared" ca="1" si="5"/>
        <v>31339.406534786023</v>
      </c>
      <c r="K83" s="1">
        <f t="shared" ca="1" si="8"/>
        <v>3756.3832499999999</v>
      </c>
      <c r="L83" s="1">
        <f t="shared" ca="1" si="6"/>
        <v>0</v>
      </c>
    </row>
    <row r="84" spans="1:12" x14ac:dyDescent="0.25">
      <c r="A84" t="s">
        <v>104</v>
      </c>
      <c r="B84">
        <v>2006</v>
      </c>
      <c r="C84" t="s">
        <v>98</v>
      </c>
      <c r="D84" s="1">
        <v>23004.940009999998</v>
      </c>
      <c r="E84" t="s">
        <v>104</v>
      </c>
      <c r="I84" s="1">
        <f t="shared" ca="1" si="7"/>
        <v>23004.940010000002</v>
      </c>
      <c r="J84" s="1">
        <f t="shared" ca="1" si="5"/>
        <v>31265.933271158745</v>
      </c>
      <c r="K84" s="1">
        <f t="shared" ca="1" si="8"/>
        <v>13380.955275</v>
      </c>
      <c r="L84" s="1">
        <f t="shared" ca="1" si="6"/>
        <v>-3.637978807091713E-12</v>
      </c>
    </row>
    <row r="85" spans="1:12" x14ac:dyDescent="0.25">
      <c r="A85" t="s">
        <v>104</v>
      </c>
      <c r="B85">
        <v>2007</v>
      </c>
      <c r="C85" t="s">
        <v>98</v>
      </c>
      <c r="D85" s="1">
        <v>24376.047780000001</v>
      </c>
      <c r="E85" t="s">
        <v>104</v>
      </c>
      <c r="I85" s="1">
        <f t="shared" ca="1" si="7"/>
        <v>24376.047779999997</v>
      </c>
      <c r="J85" s="1">
        <f t="shared" ca="1" si="5"/>
        <v>33250.6955023583</v>
      </c>
      <c r="K85" s="1">
        <f t="shared" ca="1" si="8"/>
        <v>23128.446270004952</v>
      </c>
      <c r="L85" s="1">
        <f t="shared" ca="1" si="6"/>
        <v>3.637978807091713E-12</v>
      </c>
    </row>
    <row r="86" spans="1:12" x14ac:dyDescent="0.25">
      <c r="A86" t="s">
        <v>104</v>
      </c>
      <c r="B86">
        <v>2008</v>
      </c>
      <c r="C86" t="s">
        <v>98</v>
      </c>
      <c r="D86" s="1">
        <v>26118.82013</v>
      </c>
      <c r="E86" t="s">
        <v>104</v>
      </c>
      <c r="I86" s="1">
        <f t="shared" ca="1" si="7"/>
        <v>26118.82013</v>
      </c>
      <c r="J86" s="1">
        <f t="shared" ca="1" si="5"/>
        <v>35595.930219535192</v>
      </c>
      <c r="K86" s="1">
        <f t="shared" ca="1" si="8"/>
        <v>26325.210073465572</v>
      </c>
      <c r="L86" s="1">
        <f t="shared" ca="1" si="6"/>
        <v>0</v>
      </c>
    </row>
    <row r="87" spans="1:12" x14ac:dyDescent="0.25">
      <c r="A87" t="s">
        <v>104</v>
      </c>
      <c r="B87">
        <v>2009</v>
      </c>
      <c r="C87" t="s">
        <v>98</v>
      </c>
      <c r="D87" s="1">
        <v>26547.183300000001</v>
      </c>
      <c r="E87" t="s">
        <v>104</v>
      </c>
      <c r="I87" s="1">
        <f t="shared" ca="1" si="7"/>
        <v>26547.183299999997</v>
      </c>
      <c r="J87" s="1">
        <f t="shared" ca="1" si="5"/>
        <v>37228.010334467755</v>
      </c>
      <c r="K87" s="1">
        <f t="shared" ca="1" si="8"/>
        <v>24045.53529037509</v>
      </c>
      <c r="L87" s="1">
        <f t="shared" ca="1" si="6"/>
        <v>3.637978807091713E-12</v>
      </c>
    </row>
    <row r="88" spans="1:12" x14ac:dyDescent="0.25">
      <c r="A88" t="s">
        <v>104</v>
      </c>
      <c r="B88">
        <v>2010</v>
      </c>
      <c r="C88" t="s">
        <v>98</v>
      </c>
      <c r="D88" s="1">
        <v>28760.40308</v>
      </c>
      <c r="E88" t="s">
        <v>104</v>
      </c>
      <c r="I88" s="1">
        <f t="shared" ca="1" si="7"/>
        <v>28760.403079999996</v>
      </c>
      <c r="J88" s="1">
        <f t="shared" ca="1" si="5"/>
        <v>35321.174691047476</v>
      </c>
      <c r="K88" s="1">
        <f t="shared" ca="1" si="8"/>
        <v>-7873.2791599196753</v>
      </c>
      <c r="L88" s="1">
        <f t="shared" ca="1" si="6"/>
        <v>3.637978807091713E-12</v>
      </c>
    </row>
    <row r="89" spans="1:12" x14ac:dyDescent="0.25">
      <c r="A89" t="s">
        <v>104</v>
      </c>
      <c r="B89">
        <v>2011</v>
      </c>
      <c r="C89" t="s">
        <v>98</v>
      </c>
      <c r="D89" s="1">
        <v>30095.686239999999</v>
      </c>
      <c r="E89" t="s">
        <v>104</v>
      </c>
      <c r="I89" s="1">
        <f t="shared" ca="1" si="7"/>
        <v>30095.686240000003</v>
      </c>
      <c r="J89" s="1">
        <f t="shared" ca="1" si="5"/>
        <v>40065.329967689817</v>
      </c>
      <c r="K89" s="1">
        <f t="shared" ca="1" si="8"/>
        <v>55165.236345770107</v>
      </c>
      <c r="L89" s="1">
        <f t="shared" ca="1" si="6"/>
        <v>-3.637978807091713E-12</v>
      </c>
    </row>
    <row r="90" spans="1:12" x14ac:dyDescent="0.25">
      <c r="A90" t="s">
        <v>104</v>
      </c>
      <c r="B90">
        <v>2012</v>
      </c>
      <c r="C90" t="s">
        <v>98</v>
      </c>
      <c r="D90" s="1">
        <v>29512.195462994201</v>
      </c>
      <c r="E90" t="s">
        <v>104</v>
      </c>
      <c r="I90" s="1">
        <f t="shared" ca="1" si="7"/>
        <v>29512.195462994259</v>
      </c>
      <c r="J90" s="1">
        <f t="shared" ca="1" si="5"/>
        <v>39793.289447971634</v>
      </c>
      <c r="K90" s="1">
        <f t="shared" ca="1" si="8"/>
        <v>32473.258121087048</v>
      </c>
      <c r="L90" s="1">
        <f t="shared" ca="1" si="6"/>
        <v>-5.8207660913467407E-11</v>
      </c>
    </row>
    <row r="91" spans="1:12" x14ac:dyDescent="0.25">
      <c r="A91" t="s">
        <v>104</v>
      </c>
      <c r="B91">
        <v>2013</v>
      </c>
      <c r="C91" t="s">
        <v>98</v>
      </c>
      <c r="D91" s="1">
        <v>30754.94209</v>
      </c>
      <c r="E91" t="s">
        <v>104</v>
      </c>
      <c r="I91" s="1">
        <f t="shared" ca="1" si="7"/>
        <v>30754.942089999997</v>
      </c>
      <c r="J91" s="1">
        <f t="shared" ca="1" si="5"/>
        <v>39627.171629667908</v>
      </c>
      <c r="K91" s="1">
        <f t="shared" ca="1" si="8"/>
        <v>24191.412</v>
      </c>
      <c r="L91" s="1">
        <f t="shared" ca="1" si="6"/>
        <v>3.637978807091713E-12</v>
      </c>
    </row>
    <row r="92" spans="1:12" x14ac:dyDescent="0.25">
      <c r="A92" t="s">
        <v>104</v>
      </c>
      <c r="B92">
        <v>2014</v>
      </c>
      <c r="C92" t="s">
        <v>98</v>
      </c>
      <c r="D92" s="1">
        <v>31012.257000000001</v>
      </c>
      <c r="E92" t="s">
        <v>104</v>
      </c>
      <c r="I92" s="1">
        <f t="shared" ca="1" si="7"/>
        <v>30726.560669999999</v>
      </c>
      <c r="J92" s="1">
        <f t="shared" ca="1" si="5"/>
        <v>42016.345360450097</v>
      </c>
      <c r="K92" s="1">
        <f t="shared" ca="1" si="8"/>
        <v>26521.819289999999</v>
      </c>
      <c r="L92" s="1">
        <f t="shared" ca="1" si="6"/>
        <v>285.69633000000249</v>
      </c>
    </row>
    <row r="93" spans="1:12" x14ac:dyDescent="0.25">
      <c r="A93" t="s">
        <v>104</v>
      </c>
      <c r="B93">
        <v>2015</v>
      </c>
      <c r="C93" t="s">
        <v>98</v>
      </c>
      <c r="D93" s="1">
        <v>33285.766000000003</v>
      </c>
      <c r="E93" t="s">
        <v>104</v>
      </c>
      <c r="I93" s="1">
        <f t="shared" ca="1" si="7"/>
        <v>33285.765659999997</v>
      </c>
      <c r="J93" s="1">
        <f t="shared" ca="1" si="5"/>
        <v>44523.700657810732</v>
      </c>
      <c r="K93" s="1">
        <f t="shared" ca="1" si="8"/>
        <v>33025.844109999998</v>
      </c>
      <c r="L93" s="1">
        <f t="shared" ca="1" si="6"/>
        <v>3.4000000596279278E-4</v>
      </c>
    </row>
    <row r="94" spans="1:12" x14ac:dyDescent="0.25">
      <c r="A94" t="s">
        <v>104</v>
      </c>
      <c r="B94">
        <v>2016</v>
      </c>
      <c r="C94" t="s">
        <v>98</v>
      </c>
      <c r="D94" s="1">
        <v>34906.074070000002</v>
      </c>
      <c r="E94" t="s">
        <v>104</v>
      </c>
      <c r="I94" s="1">
        <f t="shared" ca="1" si="7"/>
        <v>34906.074070000002</v>
      </c>
      <c r="J94" s="1">
        <f t="shared" ca="1" si="5"/>
        <v>46090.158342519338</v>
      </c>
      <c r="K94" s="1">
        <f t="shared" ca="1" si="8"/>
        <v>35609.719210000003</v>
      </c>
      <c r="L94" s="1">
        <f t="shared" ca="1" si="6"/>
        <v>0</v>
      </c>
    </row>
    <row r="95" spans="1:12" x14ac:dyDescent="0.25">
      <c r="A95" t="s">
        <v>104</v>
      </c>
      <c r="B95">
        <v>2017</v>
      </c>
      <c r="C95" t="s">
        <v>98</v>
      </c>
      <c r="D95" s="1">
        <v>35729.769310000003</v>
      </c>
      <c r="E95" t="s">
        <v>104</v>
      </c>
      <c r="I95" s="1">
        <f t="shared" ca="1" si="7"/>
        <v>35729.769309999996</v>
      </c>
      <c r="J95" s="1">
        <f t="shared" ca="1" si="5"/>
        <v>45328.099935202918</v>
      </c>
      <c r="K95" s="1">
        <f t="shared" ca="1" si="8"/>
        <v>32522.017350000002</v>
      </c>
      <c r="L95" s="1">
        <f t="shared" ca="1" si="6"/>
        <v>7.2759576141834259E-12</v>
      </c>
    </row>
    <row r="96" spans="1:12" x14ac:dyDescent="0.25">
      <c r="A96" t="s">
        <v>104</v>
      </c>
      <c r="B96">
        <v>2018</v>
      </c>
      <c r="C96" t="s">
        <v>98</v>
      </c>
      <c r="D96" s="1">
        <v>37400.593800000002</v>
      </c>
      <c r="E96" t="s">
        <v>104</v>
      </c>
      <c r="I96" s="1">
        <f t="shared" ca="1" si="7"/>
        <v>37400.593800000002</v>
      </c>
      <c r="J96" s="1">
        <f t="shared" ca="1" si="5"/>
        <v>50450.166665684708</v>
      </c>
      <c r="K96" s="1">
        <f t="shared" ca="1" si="8"/>
        <v>48041.96473</v>
      </c>
      <c r="L96" s="1">
        <f t="shared" ca="1" si="6"/>
        <v>0</v>
      </c>
    </row>
    <row r="97" spans="1:12" x14ac:dyDescent="0.25">
      <c r="A97" t="s">
        <v>104</v>
      </c>
      <c r="B97">
        <v>2019</v>
      </c>
      <c r="C97" t="s">
        <v>98</v>
      </c>
      <c r="D97" s="1">
        <v>37864.464180000003</v>
      </c>
      <c r="E97" t="s">
        <v>104</v>
      </c>
      <c r="I97" s="1">
        <f t="shared" ca="1" si="7"/>
        <v>37864.464180000003</v>
      </c>
      <c r="J97" s="1">
        <f t="shared" ca="1" si="5"/>
        <v>53390.903102984579</v>
      </c>
      <c r="K97" s="1">
        <f t="shared" ca="1" si="8"/>
        <v>42135.702159999993</v>
      </c>
      <c r="L97" s="1">
        <f t="shared" ca="1" si="6"/>
        <v>0</v>
      </c>
    </row>
    <row r="98" spans="1:12" x14ac:dyDescent="0.25">
      <c r="A98" t="s">
        <v>105</v>
      </c>
      <c r="B98">
        <v>2005</v>
      </c>
      <c r="C98" t="s">
        <v>98</v>
      </c>
      <c r="D98" s="1">
        <v>13233.34274</v>
      </c>
      <c r="E98" t="s">
        <v>105</v>
      </c>
      <c r="I98" s="1">
        <f t="shared" ca="1" si="7"/>
        <v>13233.34274</v>
      </c>
      <c r="J98" s="1">
        <f t="shared" ca="1" si="5"/>
        <v>46446.288157288473</v>
      </c>
      <c r="K98" s="1">
        <f t="shared" ca="1" si="8"/>
        <v>29188.150054999998</v>
      </c>
      <c r="L98" s="1">
        <f t="shared" ca="1" si="6"/>
        <v>0</v>
      </c>
    </row>
    <row r="99" spans="1:12" x14ac:dyDescent="0.25">
      <c r="A99" t="s">
        <v>105</v>
      </c>
      <c r="B99">
        <v>2006</v>
      </c>
      <c r="C99" t="s">
        <v>98</v>
      </c>
      <c r="D99" s="1">
        <v>15027.44598</v>
      </c>
      <c r="E99" t="s">
        <v>105</v>
      </c>
      <c r="I99" s="1">
        <f t="shared" ca="1" si="7"/>
        <v>15027.44598</v>
      </c>
      <c r="J99" s="1">
        <f t="shared" ca="1" si="5"/>
        <v>47275.589172278509</v>
      </c>
      <c r="K99" s="1">
        <f t="shared" ca="1" si="8"/>
        <v>27744.616524999998</v>
      </c>
      <c r="L99" s="1">
        <f t="shared" ca="1" si="6"/>
        <v>0</v>
      </c>
    </row>
    <row r="100" spans="1:12" x14ac:dyDescent="0.25">
      <c r="A100" t="s">
        <v>105</v>
      </c>
      <c r="B100">
        <v>2007</v>
      </c>
      <c r="C100" t="s">
        <v>98</v>
      </c>
      <c r="D100" s="1">
        <v>15166.237429999999</v>
      </c>
      <c r="E100" t="s">
        <v>105</v>
      </c>
      <c r="I100" s="1">
        <f t="shared" ca="1" si="7"/>
        <v>15166.237430000001</v>
      </c>
      <c r="J100" s="1">
        <f t="shared" ca="1" si="5"/>
        <v>51827.435097906447</v>
      </c>
      <c r="K100" s="1">
        <f t="shared" ca="1" si="8"/>
        <v>48312.746575000005</v>
      </c>
      <c r="L100" s="1">
        <f t="shared" ca="1" si="6"/>
        <v>-1.8189894035458565E-12</v>
      </c>
    </row>
    <row r="101" spans="1:12" x14ac:dyDescent="0.25">
      <c r="A101" t="s">
        <v>105</v>
      </c>
      <c r="B101">
        <v>2008</v>
      </c>
      <c r="C101" t="s">
        <v>98</v>
      </c>
      <c r="D101" s="1">
        <v>17647.425670000001</v>
      </c>
      <c r="E101" t="s">
        <v>105</v>
      </c>
      <c r="I101" s="1">
        <f t="shared" ca="1" si="7"/>
        <v>17647.425670000001</v>
      </c>
      <c r="J101" s="1">
        <f t="shared" ref="J101:J146" ca="1" si="9">IFERROR(VLOOKUP(E101,INDIRECT("Costs_"&amp;B101),2,FALSE),0)/1000+IFERROR(VLOOKUP(F101,INDIRECT("Costs_"&amp;B101),2,FALSE),0)/1000+IFERROR(VLOOKUP(G101,INDIRECT("Costs_"&amp;B101),2,FALSE),0)/1000+IFERROR(VLOOKUP(H101,INDIRECT("Costs_"&amp;B101),2,FALSE),0)/1000</f>
        <v>55378.40688591206</v>
      </c>
      <c r="K101" s="1">
        <f t="shared" ca="1" si="8"/>
        <v>40146.040970000009</v>
      </c>
      <c r="L101" s="1">
        <f t="shared" ca="1" si="6"/>
        <v>0</v>
      </c>
    </row>
    <row r="102" spans="1:12" x14ac:dyDescent="0.25">
      <c r="A102" t="s">
        <v>105</v>
      </c>
      <c r="B102">
        <v>2009</v>
      </c>
      <c r="C102" t="s">
        <v>98</v>
      </c>
      <c r="D102" s="1">
        <v>16525.952000000001</v>
      </c>
      <c r="E102" t="s">
        <v>105</v>
      </c>
      <c r="I102" s="1">
        <f t="shared" ca="1" si="7"/>
        <v>16525.952000000001</v>
      </c>
      <c r="J102" s="1">
        <f t="shared" ca="1" si="9"/>
        <v>58583.534231614554</v>
      </c>
      <c r="K102" s="1">
        <f t="shared" ca="1" si="8"/>
        <v>43021.36894</v>
      </c>
      <c r="L102" s="1">
        <f t="shared" ca="1" si="6"/>
        <v>0</v>
      </c>
    </row>
    <row r="103" spans="1:12" x14ac:dyDescent="0.25">
      <c r="A103" t="s">
        <v>105</v>
      </c>
      <c r="B103">
        <v>2010</v>
      </c>
      <c r="C103" t="s">
        <v>98</v>
      </c>
      <c r="D103" s="1">
        <v>18008.623329999999</v>
      </c>
      <c r="E103" t="s">
        <v>105</v>
      </c>
      <c r="I103" s="1">
        <f t="shared" ca="1" si="7"/>
        <v>18008.623330000002</v>
      </c>
      <c r="J103" s="1">
        <f t="shared" ca="1" si="9"/>
        <v>60910.484761693595</v>
      </c>
      <c r="K103" s="1">
        <f t="shared" ca="1" si="8"/>
        <v>32765.371725000001</v>
      </c>
      <c r="L103" s="1">
        <f t="shared" ca="1" si="6"/>
        <v>-3.637978807091713E-12</v>
      </c>
    </row>
    <row r="104" spans="1:12" x14ac:dyDescent="0.25">
      <c r="A104" t="s">
        <v>105</v>
      </c>
      <c r="B104">
        <v>2011</v>
      </c>
      <c r="C104" t="s">
        <v>98</v>
      </c>
      <c r="D104" s="1">
        <v>18099.0673010709</v>
      </c>
      <c r="E104" t="s">
        <v>105</v>
      </c>
      <c r="I104" s="1">
        <f t="shared" ca="1" si="7"/>
        <v>18099.067301070951</v>
      </c>
      <c r="J104" s="1">
        <f t="shared" ca="1" si="9"/>
        <v>62808.975064581507</v>
      </c>
      <c r="K104" s="1">
        <f t="shared" ca="1" si="8"/>
        <v>40218.017719999996</v>
      </c>
      <c r="L104" s="1">
        <f t="shared" ca="1" si="6"/>
        <v>-5.0931703299283981E-11</v>
      </c>
    </row>
    <row r="105" spans="1:12" x14ac:dyDescent="0.25">
      <c r="A105" t="s">
        <v>105</v>
      </c>
      <c r="B105">
        <v>2012</v>
      </c>
      <c r="C105" t="s">
        <v>98</v>
      </c>
      <c r="D105" s="1">
        <v>19523.281630000001</v>
      </c>
      <c r="E105" t="s">
        <v>105</v>
      </c>
      <c r="I105" s="1">
        <f t="shared" ca="1" si="7"/>
        <v>19523.281629999998</v>
      </c>
      <c r="J105" s="1">
        <f t="shared" ca="1" si="9"/>
        <v>61432.767417171788</v>
      </c>
      <c r="K105" s="1">
        <f t="shared" ca="1" si="8"/>
        <v>42088.230219999998</v>
      </c>
      <c r="L105" s="1">
        <f t="shared" ca="1" si="6"/>
        <v>3.637978807091713E-12</v>
      </c>
    </row>
    <row r="106" spans="1:12" x14ac:dyDescent="0.25">
      <c r="A106" t="s">
        <v>105</v>
      </c>
      <c r="B106">
        <v>2013</v>
      </c>
      <c r="C106" t="s">
        <v>98</v>
      </c>
      <c r="D106" s="1">
        <v>22922.932000000001</v>
      </c>
      <c r="E106" t="s">
        <v>105</v>
      </c>
      <c r="I106" s="1">
        <f t="shared" ca="1" si="7"/>
        <v>22922.932000000001</v>
      </c>
      <c r="J106" s="1">
        <f t="shared" ca="1" si="9"/>
        <v>62611.816064499915</v>
      </c>
      <c r="K106" s="1">
        <f t="shared" ca="1" si="8"/>
        <v>52983.264000000003</v>
      </c>
      <c r="L106" s="1">
        <f t="shared" ca="1" si="6"/>
        <v>0</v>
      </c>
    </row>
    <row r="107" spans="1:12" x14ac:dyDescent="0.25">
      <c r="A107" t="s">
        <v>105</v>
      </c>
      <c r="B107">
        <v>2014</v>
      </c>
      <c r="C107" t="s">
        <v>98</v>
      </c>
      <c r="D107" s="1">
        <v>25548.449000000001</v>
      </c>
      <c r="E107" t="s">
        <v>105</v>
      </c>
      <c r="I107" s="1">
        <f t="shared" ca="1" si="7"/>
        <v>25445.126219999998</v>
      </c>
      <c r="J107" s="1">
        <f t="shared" ca="1" si="9"/>
        <v>66814.411683985265</v>
      </c>
      <c r="K107" s="1">
        <f t="shared" ca="1" si="8"/>
        <v>45810.457000000002</v>
      </c>
      <c r="L107" s="1">
        <f t="shared" ca="1" si="6"/>
        <v>103.32278000000224</v>
      </c>
    </row>
    <row r="108" spans="1:12" x14ac:dyDescent="0.25">
      <c r="A108" t="s">
        <v>105</v>
      </c>
      <c r="B108">
        <v>2015</v>
      </c>
      <c r="C108" t="s">
        <v>98</v>
      </c>
      <c r="D108" s="1">
        <v>26810.796999999999</v>
      </c>
      <c r="E108" t="s">
        <v>105</v>
      </c>
      <c r="I108" s="1">
        <f t="shared" ca="1" si="7"/>
        <v>26810.797340000001</v>
      </c>
      <c r="J108" s="1">
        <f t="shared" ca="1" si="9"/>
        <v>70423.423322774077</v>
      </c>
      <c r="K108" s="1">
        <f t="shared" ca="1" si="8"/>
        <v>51142.767</v>
      </c>
      <c r="L108" s="1">
        <f t="shared" ca="1" si="6"/>
        <v>-3.4000000232481398E-4</v>
      </c>
    </row>
    <row r="109" spans="1:12" x14ac:dyDescent="0.25">
      <c r="A109" t="s">
        <v>105</v>
      </c>
      <c r="B109">
        <v>2016</v>
      </c>
      <c r="C109" t="s">
        <v>98</v>
      </c>
      <c r="D109" s="1">
        <v>30304.363840000002</v>
      </c>
      <c r="E109" t="s">
        <v>105</v>
      </c>
      <c r="I109" s="1">
        <f t="shared" ca="1" si="7"/>
        <v>30304.363839999998</v>
      </c>
      <c r="J109" s="1">
        <f t="shared" ca="1" si="9"/>
        <v>70239.50493671876</v>
      </c>
      <c r="K109" s="1">
        <f t="shared" ca="1" si="8"/>
        <v>31677.539000000001</v>
      </c>
      <c r="L109" s="1">
        <f t="shared" ca="1" si="6"/>
        <v>3.637978807091713E-12</v>
      </c>
    </row>
    <row r="110" spans="1:12" x14ac:dyDescent="0.25">
      <c r="A110" t="s">
        <v>106</v>
      </c>
      <c r="B110">
        <v>2005</v>
      </c>
      <c r="C110" t="s">
        <v>98</v>
      </c>
      <c r="D110" s="1">
        <v>25273.631799999999</v>
      </c>
      <c r="E110" t="s">
        <v>75</v>
      </c>
      <c r="F110" t="s">
        <v>76</v>
      </c>
      <c r="I110" s="1">
        <f t="shared" ca="1" si="7"/>
        <v>25273.631799999999</v>
      </c>
      <c r="J110" s="1">
        <f t="shared" ca="1" si="9"/>
        <v>40546.27386411577</v>
      </c>
      <c r="K110" s="1">
        <f t="shared" ca="1" si="8"/>
        <v>33363.416799999999</v>
      </c>
      <c r="L110" s="1">
        <f t="shared" ca="1" si="6"/>
        <v>0</v>
      </c>
    </row>
    <row r="111" spans="1:12" x14ac:dyDescent="0.25">
      <c r="A111" t="s">
        <v>106</v>
      </c>
      <c r="B111">
        <v>2006</v>
      </c>
      <c r="C111" t="s">
        <v>98</v>
      </c>
      <c r="D111" s="1">
        <v>26895.538199999999</v>
      </c>
      <c r="E111" t="s">
        <v>75</v>
      </c>
      <c r="F111" t="s">
        <v>76</v>
      </c>
      <c r="I111" s="1">
        <f t="shared" ca="1" si="7"/>
        <v>26895.538199999999</v>
      </c>
      <c r="J111" s="1">
        <f t="shared" ca="1" si="9"/>
        <v>40402.111363904536</v>
      </c>
      <c r="K111" s="1">
        <f t="shared" ca="1" si="8"/>
        <v>16897.815399999999</v>
      </c>
      <c r="L111" s="1">
        <f t="shared" ca="1" si="6"/>
        <v>0</v>
      </c>
    </row>
    <row r="112" spans="1:12" x14ac:dyDescent="0.25">
      <c r="A112" t="s">
        <v>106</v>
      </c>
      <c r="B112">
        <v>2007</v>
      </c>
      <c r="C112" t="s">
        <v>98</v>
      </c>
      <c r="D112" s="1">
        <v>25157.17813</v>
      </c>
      <c r="E112" t="s">
        <v>75</v>
      </c>
      <c r="F112" t="s">
        <v>76</v>
      </c>
      <c r="I112" s="1">
        <f t="shared" ca="1" si="7"/>
        <v>25157.178130000004</v>
      </c>
      <c r="J112" s="1">
        <f t="shared" ca="1" si="9"/>
        <v>45678.406167498237</v>
      </c>
      <c r="K112" s="1">
        <f t="shared" ca="1" si="8"/>
        <v>53214.359404999996</v>
      </c>
      <c r="L112" s="1">
        <f t="shared" ca="1" si="6"/>
        <v>-3.637978807091713E-12</v>
      </c>
    </row>
    <row r="113" spans="1:12" x14ac:dyDescent="0.25">
      <c r="A113" t="s">
        <v>106</v>
      </c>
      <c r="B113">
        <v>2008</v>
      </c>
      <c r="C113" t="s">
        <v>98</v>
      </c>
      <c r="D113" s="1">
        <v>26615.016049999998</v>
      </c>
      <c r="E113" t="s">
        <v>75</v>
      </c>
      <c r="F113" t="s">
        <v>76</v>
      </c>
      <c r="I113" s="1">
        <f t="shared" ca="1" si="7"/>
        <v>26615.016050000002</v>
      </c>
      <c r="J113" s="1">
        <f t="shared" ca="1" si="9"/>
        <v>49454.517707059757</v>
      </c>
      <c r="K113" s="1">
        <f t="shared" ca="1" si="8"/>
        <v>40867.466569999997</v>
      </c>
      <c r="L113" s="1">
        <f t="shared" ca="1" si="6"/>
        <v>-3.637978807091713E-12</v>
      </c>
    </row>
    <row r="114" spans="1:12" x14ac:dyDescent="0.25">
      <c r="A114" t="s">
        <v>106</v>
      </c>
      <c r="B114">
        <v>2009</v>
      </c>
      <c r="C114" t="s">
        <v>98</v>
      </c>
      <c r="D114" s="1">
        <v>27194.985240000002</v>
      </c>
      <c r="E114" t="s">
        <v>75</v>
      </c>
      <c r="F114" t="s">
        <v>76</v>
      </c>
      <c r="I114" s="1">
        <f t="shared" ca="1" si="7"/>
        <v>27194.985240000002</v>
      </c>
      <c r="J114" s="1">
        <f t="shared" ca="1" si="9"/>
        <v>51452.464673507755</v>
      </c>
      <c r="K114" s="1">
        <f t="shared" ca="1" si="8"/>
        <v>31135.694495</v>
      </c>
      <c r="L114" s="1">
        <f t="shared" ca="1" si="6"/>
        <v>0</v>
      </c>
    </row>
    <row r="115" spans="1:12" x14ac:dyDescent="0.25">
      <c r="A115" t="s">
        <v>106</v>
      </c>
      <c r="B115">
        <v>2010</v>
      </c>
      <c r="C115" t="s">
        <v>98</v>
      </c>
      <c r="D115" s="1">
        <v>28010.400119999998</v>
      </c>
      <c r="E115" t="s">
        <v>75</v>
      </c>
      <c r="F115" t="s">
        <v>76</v>
      </c>
      <c r="I115" s="1">
        <f t="shared" ca="1" si="7"/>
        <v>28010.400119999998</v>
      </c>
      <c r="J115" s="1">
        <f t="shared" ca="1" si="9"/>
        <v>54732.589673673683</v>
      </c>
      <c r="K115" s="1">
        <f t="shared" ca="1" si="8"/>
        <v>39256.493200000004</v>
      </c>
      <c r="L115" s="1">
        <f t="shared" ca="1" si="6"/>
        <v>0</v>
      </c>
    </row>
    <row r="116" spans="1:12" x14ac:dyDescent="0.25">
      <c r="A116" t="s">
        <v>106</v>
      </c>
      <c r="B116">
        <v>2011</v>
      </c>
      <c r="C116" t="s">
        <v>98</v>
      </c>
      <c r="D116" s="1">
        <v>28945.433540000002</v>
      </c>
      <c r="E116" t="s">
        <v>75</v>
      </c>
      <c r="F116" t="s">
        <v>76</v>
      </c>
      <c r="I116" s="1">
        <f t="shared" ca="1" si="7"/>
        <v>28945.433539999998</v>
      </c>
      <c r="J116" s="1">
        <f t="shared" ca="1" si="9"/>
        <v>56186.042099195736</v>
      </c>
      <c r="K116" s="1">
        <f t="shared" ca="1" si="8"/>
        <v>33932.085149999999</v>
      </c>
      <c r="L116" s="1">
        <f t="shared" ca="1" si="6"/>
        <v>3.637978807091713E-12</v>
      </c>
    </row>
    <row r="117" spans="1:12" x14ac:dyDescent="0.25">
      <c r="A117" t="s">
        <v>106</v>
      </c>
      <c r="B117">
        <v>2012</v>
      </c>
      <c r="C117" t="s">
        <v>98</v>
      </c>
      <c r="D117" s="1">
        <v>33635.988956302397</v>
      </c>
      <c r="E117" t="s">
        <v>75</v>
      </c>
      <c r="F117" t="s">
        <v>76</v>
      </c>
      <c r="I117" s="1">
        <f t="shared" ca="1" si="7"/>
        <v>33635.988956302463</v>
      </c>
      <c r="J117" s="1">
        <f t="shared" ca="1" si="9"/>
        <v>54673.590852561094</v>
      </c>
      <c r="K117" s="1">
        <f t="shared" ca="1" si="8"/>
        <v>35037.617530000003</v>
      </c>
      <c r="L117" s="1">
        <f t="shared" ca="1" si="6"/>
        <v>-6.5483618527650833E-11</v>
      </c>
    </row>
    <row r="118" spans="1:12" x14ac:dyDescent="0.25">
      <c r="A118" t="s">
        <v>106</v>
      </c>
      <c r="B118">
        <v>2013</v>
      </c>
      <c r="C118" t="s">
        <v>98</v>
      </c>
      <c r="D118" s="1">
        <v>34859.171040000001</v>
      </c>
      <c r="E118" t="s">
        <v>75</v>
      </c>
      <c r="F118" t="s">
        <v>76</v>
      </c>
      <c r="I118" s="1">
        <f t="shared" ca="1" si="7"/>
        <v>35441.621039999998</v>
      </c>
      <c r="J118" s="1">
        <f t="shared" ca="1" si="9"/>
        <v>52534.189823075765</v>
      </c>
      <c r="K118" s="1">
        <f t="shared" ca="1" si="8"/>
        <v>34203.743999999999</v>
      </c>
      <c r="L118" s="1">
        <f t="shared" ca="1" si="6"/>
        <v>-582.44999999999709</v>
      </c>
    </row>
    <row r="119" spans="1:12" x14ac:dyDescent="0.25">
      <c r="A119" t="s">
        <v>106</v>
      </c>
      <c r="B119">
        <v>2014</v>
      </c>
      <c r="C119" t="s">
        <v>98</v>
      </c>
      <c r="D119" s="1">
        <v>35538.762000000002</v>
      </c>
      <c r="E119" t="s">
        <v>75</v>
      </c>
      <c r="F119" t="s">
        <v>76</v>
      </c>
      <c r="I119" s="1">
        <f t="shared" ca="1" si="7"/>
        <v>35113.186959999999</v>
      </c>
      <c r="J119" s="1">
        <f t="shared" ca="1" si="9"/>
        <v>56726.937748363256</v>
      </c>
      <c r="K119" s="1">
        <f t="shared" ca="1" si="8"/>
        <v>32298.063000000002</v>
      </c>
      <c r="L119" s="1">
        <f t="shared" ca="1" si="6"/>
        <v>425.57504000000336</v>
      </c>
    </row>
    <row r="120" spans="1:12" x14ac:dyDescent="0.25">
      <c r="A120" t="s">
        <v>106</v>
      </c>
      <c r="B120">
        <v>2015</v>
      </c>
      <c r="C120" t="s">
        <v>98</v>
      </c>
      <c r="D120" s="1">
        <v>36626.498</v>
      </c>
      <c r="E120" t="s">
        <v>75</v>
      </c>
      <c r="F120" t="s">
        <v>76</v>
      </c>
      <c r="I120" s="1">
        <f t="shared" ca="1" si="7"/>
        <v>36626.49742</v>
      </c>
      <c r="J120" s="1">
        <f t="shared" ca="1" si="9"/>
        <v>59962.599300000875</v>
      </c>
      <c r="K120" s="1">
        <f t="shared" ca="1" si="8"/>
        <v>43227.982000000004</v>
      </c>
      <c r="L120" s="1">
        <f t="shared" ca="1" si="6"/>
        <v>5.7999999989988282E-4</v>
      </c>
    </row>
    <row r="121" spans="1:12" x14ac:dyDescent="0.25">
      <c r="A121" t="s">
        <v>106</v>
      </c>
      <c r="B121">
        <v>2016</v>
      </c>
      <c r="C121" t="s">
        <v>98</v>
      </c>
      <c r="D121" s="1">
        <v>38440.610430000001</v>
      </c>
      <c r="E121" t="s">
        <v>75</v>
      </c>
      <c r="F121" t="s">
        <v>76</v>
      </c>
      <c r="I121" s="1">
        <f t="shared" ca="1" si="7"/>
        <v>38440.610430000001</v>
      </c>
      <c r="J121" s="1">
        <f t="shared" ca="1" si="9"/>
        <v>61574.375614428245</v>
      </c>
      <c r="K121" s="1">
        <f t="shared" ca="1" si="8"/>
        <v>43347.397250000002</v>
      </c>
      <c r="L121" s="1">
        <f t="shared" ca="1" si="6"/>
        <v>0</v>
      </c>
    </row>
    <row r="122" spans="1:12" x14ac:dyDescent="0.25">
      <c r="A122" t="s">
        <v>106</v>
      </c>
      <c r="B122">
        <v>2017</v>
      </c>
      <c r="C122" t="s">
        <v>98</v>
      </c>
      <c r="D122" s="1">
        <v>38678.039620000003</v>
      </c>
      <c r="E122" t="s">
        <v>75</v>
      </c>
      <c r="F122" t="s">
        <v>76</v>
      </c>
      <c r="I122" s="1">
        <f t="shared" ca="1" si="7"/>
        <v>38678.039620000003</v>
      </c>
      <c r="J122" s="1">
        <f t="shared" ca="1" si="9"/>
        <v>59859.374853521644</v>
      </c>
      <c r="K122" s="1">
        <f t="shared" ca="1" si="8"/>
        <v>36601.292000000001</v>
      </c>
      <c r="L122" s="1">
        <f t="shared" ca="1" si="6"/>
        <v>0</v>
      </c>
    </row>
    <row r="123" spans="1:12" x14ac:dyDescent="0.25">
      <c r="A123" t="s">
        <v>106</v>
      </c>
      <c r="B123">
        <v>2018</v>
      </c>
      <c r="C123" t="s">
        <v>98</v>
      </c>
      <c r="D123" s="1">
        <v>38584.590750000003</v>
      </c>
      <c r="E123" t="s">
        <v>75</v>
      </c>
      <c r="F123" t="s">
        <v>76</v>
      </c>
      <c r="I123" s="1">
        <f t="shared" ca="1" si="7"/>
        <v>38584.590750000003</v>
      </c>
      <c r="J123" s="1">
        <f t="shared" ca="1" si="9"/>
        <v>64138.025209164189</v>
      </c>
      <c r="K123" s="1">
        <f t="shared" ca="1" si="8"/>
        <v>39807.395230000002</v>
      </c>
      <c r="L123" s="1">
        <f t="shared" ca="1" si="6"/>
        <v>0</v>
      </c>
    </row>
    <row r="124" spans="1:12" x14ac:dyDescent="0.25">
      <c r="A124" t="s">
        <v>106</v>
      </c>
      <c r="B124">
        <v>2019</v>
      </c>
      <c r="C124" t="s">
        <v>98</v>
      </c>
      <c r="D124" s="1">
        <v>40136.683709999998</v>
      </c>
      <c r="E124" t="s">
        <v>14</v>
      </c>
      <c r="I124" s="1">
        <f t="shared" ca="1" si="7"/>
        <v>40136.683709999998</v>
      </c>
      <c r="J124" s="1">
        <f t="shared" ca="1" si="9"/>
        <v>68419.347232468033</v>
      </c>
      <c r="K124" s="1">
        <f t="shared" ca="1" si="8"/>
        <v>58740.870999999999</v>
      </c>
      <c r="L124" s="1">
        <f t="shared" ca="1" si="6"/>
        <v>0</v>
      </c>
    </row>
    <row r="125" spans="1:12" x14ac:dyDescent="0.25">
      <c r="A125" t="s">
        <v>107</v>
      </c>
      <c r="B125">
        <v>2005</v>
      </c>
      <c r="C125" t="s">
        <v>98</v>
      </c>
      <c r="D125" s="1">
        <v>8926.8230399999993</v>
      </c>
      <c r="E125" t="s">
        <v>93</v>
      </c>
      <c r="I125" s="1">
        <f t="shared" ca="1" si="7"/>
        <v>8926.8230400000011</v>
      </c>
      <c r="J125" s="1">
        <f t="shared" ca="1" si="9"/>
        <v>23949.203848134603</v>
      </c>
      <c r="K125" s="1">
        <f t="shared" ca="1" si="8"/>
        <v>12153.123925</v>
      </c>
      <c r="L125" s="1">
        <f t="shared" ca="1" si="6"/>
        <v>-1.8189894035458565E-12</v>
      </c>
    </row>
    <row r="126" spans="1:12" x14ac:dyDescent="0.25">
      <c r="A126" t="s">
        <v>107</v>
      </c>
      <c r="B126">
        <v>2006</v>
      </c>
      <c r="C126" t="s">
        <v>98</v>
      </c>
      <c r="D126" s="1">
        <v>10110.65676</v>
      </c>
      <c r="E126" t="s">
        <v>93</v>
      </c>
      <c r="I126" s="1">
        <f t="shared" ca="1" si="7"/>
        <v>10110.65676</v>
      </c>
      <c r="J126" s="1">
        <f t="shared" ca="1" si="9"/>
        <v>24414.038396139811</v>
      </c>
      <c r="K126" s="1">
        <f t="shared" ca="1" si="8"/>
        <v>14619.96524</v>
      </c>
      <c r="L126" s="1">
        <f t="shared" ca="1" si="6"/>
        <v>0</v>
      </c>
    </row>
    <row r="127" spans="1:12" x14ac:dyDescent="0.25">
      <c r="A127" t="s">
        <v>107</v>
      </c>
      <c r="B127">
        <v>2007</v>
      </c>
      <c r="C127" t="s">
        <v>98</v>
      </c>
      <c r="D127" s="1">
        <v>10554.747509999999</v>
      </c>
      <c r="E127" t="s">
        <v>93</v>
      </c>
      <c r="I127" s="1">
        <f t="shared" ca="1" si="7"/>
        <v>10554.747509999999</v>
      </c>
      <c r="J127" s="1">
        <f t="shared" ca="1" si="9"/>
        <v>25594.628205439181</v>
      </c>
      <c r="K127" s="1">
        <f t="shared" ca="1" si="8"/>
        <v>14883.530140000001</v>
      </c>
      <c r="L127" s="1">
        <f t="shared" ca="1" si="6"/>
        <v>0</v>
      </c>
    </row>
    <row r="128" spans="1:12" x14ac:dyDescent="0.25">
      <c r="A128" t="s">
        <v>107</v>
      </c>
      <c r="B128">
        <v>2008</v>
      </c>
      <c r="C128" t="s">
        <v>98</v>
      </c>
      <c r="D128" s="1">
        <v>11184.20451</v>
      </c>
      <c r="E128" t="s">
        <v>93</v>
      </c>
      <c r="I128" s="1">
        <f t="shared" ca="1" si="7"/>
        <v>11184.20451</v>
      </c>
      <c r="J128" s="1">
        <f t="shared" ca="1" si="9"/>
        <v>25047.495924594787</v>
      </c>
      <c r="K128" s="1">
        <f t="shared" ca="1" si="8"/>
        <v>305.85598999999996</v>
      </c>
      <c r="L128" s="1">
        <f t="shared" ca="1" si="6"/>
        <v>0</v>
      </c>
    </row>
    <row r="129" spans="1:12" x14ac:dyDescent="0.25">
      <c r="A129" t="s">
        <v>107</v>
      </c>
      <c r="B129">
        <v>2009</v>
      </c>
      <c r="C129" t="s">
        <v>98</v>
      </c>
      <c r="D129" s="1">
        <v>11204.17886</v>
      </c>
      <c r="E129" t="s">
        <v>93</v>
      </c>
      <c r="I129" s="1">
        <f t="shared" ca="1" si="7"/>
        <v>11204.17886</v>
      </c>
      <c r="J129" s="1">
        <f t="shared" ca="1" si="9"/>
        <v>26121.046363975554</v>
      </c>
      <c r="K129" s="1">
        <f t="shared" ca="1" si="8"/>
        <v>16288.896605</v>
      </c>
      <c r="L129" s="1">
        <f t="shared" ca="1" si="6"/>
        <v>0</v>
      </c>
    </row>
    <row r="130" spans="1:12" x14ac:dyDescent="0.25">
      <c r="A130" t="s">
        <v>107</v>
      </c>
      <c r="B130">
        <v>2010</v>
      </c>
      <c r="C130" t="s">
        <v>98</v>
      </c>
      <c r="D130" s="1">
        <v>11318.641240000001</v>
      </c>
      <c r="E130" t="s">
        <v>93</v>
      </c>
      <c r="I130" s="1">
        <f t="shared" ca="1" si="7"/>
        <v>11318.641240000003</v>
      </c>
      <c r="J130" s="1">
        <f t="shared" ca="1" si="9"/>
        <v>27132.35439020169</v>
      </c>
      <c r="K130" s="1">
        <f t="shared" ca="1" si="8"/>
        <v>14387.04493</v>
      </c>
      <c r="L130" s="1">
        <f t="shared" ref="L130:L193" ca="1" si="10">IF(I130&gt;0,D130-I130,"")</f>
        <v>-1.8189894035458565E-12</v>
      </c>
    </row>
    <row r="131" spans="1:12" x14ac:dyDescent="0.25">
      <c r="A131" t="s">
        <v>107</v>
      </c>
      <c r="B131">
        <v>2011</v>
      </c>
      <c r="C131" t="s">
        <v>98</v>
      </c>
      <c r="D131" s="1">
        <v>12675.77918</v>
      </c>
      <c r="E131" t="s">
        <v>93</v>
      </c>
      <c r="I131" s="1">
        <f t="shared" ref="I131:I194" ca="1" si="11">IFERROR(VLOOKUP(E131,INDIRECT("Costs_"&amp;B131),4,FALSE),0)/1000+IFERROR(VLOOKUP(F131,INDIRECT("Costs_"&amp;B131),4,FALSE),0)/1000+IFERROR(VLOOKUP(G131,INDIRECT("Costs_"&amp;B131),4,FALSE),0)/1000+IFERROR(VLOOKUP(H131,INDIRECT("Costs_"&amp;B131),4,FALSE),0)/1000</f>
        <v>12675.77918</v>
      </c>
      <c r="J131" s="1">
        <f t="shared" ca="1" si="9"/>
        <v>26910.38153855874</v>
      </c>
      <c r="K131" s="1">
        <f t="shared" ref="K131:K194" ca="1" si="12">IFERROR(VLOOKUP(E131,INDIRECT("Costs_"&amp;B131),3,FALSE),0)/1000+IFERROR(VLOOKUP(F131,INDIRECT("Costs_"&amp;B131),3,FALSE),0)/1000+IFERROR(VLOOKUP(G131,INDIRECT("Costs_"&amp;B131),3,FALSE),0)/1000+IFERROR(VLOOKUP(H131,INDIRECT("Costs_"&amp;B131),3,FALSE),0)/1000</f>
        <v>8583.319555</v>
      </c>
      <c r="L131" s="1">
        <f t="shared" ca="1" si="10"/>
        <v>0</v>
      </c>
    </row>
    <row r="132" spans="1:12" x14ac:dyDescent="0.25">
      <c r="A132" t="s">
        <v>107</v>
      </c>
      <c r="B132">
        <v>2012</v>
      </c>
      <c r="C132" t="s">
        <v>98</v>
      </c>
      <c r="D132" s="1">
        <v>13712.9451076073</v>
      </c>
      <c r="E132" t="s">
        <v>93</v>
      </c>
      <c r="I132" s="1">
        <f t="shared" ca="1" si="11"/>
        <v>13712.945107607373</v>
      </c>
      <c r="J132" s="1">
        <f t="shared" ca="1" si="9"/>
        <v>26337.709859530452</v>
      </c>
      <c r="K132" s="1">
        <f t="shared" ca="1" si="12"/>
        <v>18190.119975000001</v>
      </c>
      <c r="L132" s="1">
        <f t="shared" ca="1" si="10"/>
        <v>-7.2759576141834259E-11</v>
      </c>
    </row>
    <row r="133" spans="1:12" x14ac:dyDescent="0.25">
      <c r="A133" t="s">
        <v>107</v>
      </c>
      <c r="B133">
        <v>2013</v>
      </c>
      <c r="C133" t="s">
        <v>98</v>
      </c>
      <c r="D133" s="1">
        <v>15004.497590000001</v>
      </c>
      <c r="E133" t="s">
        <v>93</v>
      </c>
      <c r="I133" s="1">
        <f t="shared" ca="1" si="11"/>
        <v>15004.497589999999</v>
      </c>
      <c r="J133" s="1">
        <f t="shared" ca="1" si="9"/>
        <v>26935.883121869556</v>
      </c>
      <c r="K133" s="1">
        <f t="shared" ca="1" si="12"/>
        <v>26252.288</v>
      </c>
      <c r="L133" s="1">
        <f t="shared" ca="1" si="10"/>
        <v>1.8189894035458565E-12</v>
      </c>
    </row>
    <row r="134" spans="1:12" x14ac:dyDescent="0.25">
      <c r="A134" t="s">
        <v>107</v>
      </c>
      <c r="B134">
        <v>2014</v>
      </c>
      <c r="C134" t="s">
        <v>98</v>
      </c>
      <c r="D134" s="1">
        <v>14798.493</v>
      </c>
      <c r="E134" t="s">
        <v>107</v>
      </c>
      <c r="I134" s="1">
        <f t="shared" ca="1" si="11"/>
        <v>15575.235410000001</v>
      </c>
      <c r="J134" s="1">
        <f t="shared" ca="1" si="9"/>
        <v>28468.894228060595</v>
      </c>
      <c r="K134" s="1">
        <f t="shared" ca="1" si="12"/>
        <v>18289.814999999999</v>
      </c>
      <c r="L134" s="1">
        <f t="shared" ca="1" si="10"/>
        <v>-776.74241000000075</v>
      </c>
    </row>
    <row r="135" spans="1:12" x14ac:dyDescent="0.25">
      <c r="A135" t="s">
        <v>107</v>
      </c>
      <c r="B135">
        <v>2015</v>
      </c>
      <c r="C135" t="s">
        <v>98</v>
      </c>
      <c r="D135" s="1">
        <v>14237.678</v>
      </c>
      <c r="E135" t="s">
        <v>107</v>
      </c>
      <c r="I135" s="1">
        <f t="shared" ca="1" si="11"/>
        <v>14237.678339999999</v>
      </c>
      <c r="J135" s="1">
        <f t="shared" ca="1" si="9"/>
        <v>30164.841228576312</v>
      </c>
      <c r="K135" s="1">
        <f t="shared" ca="1" si="12"/>
        <v>21918.727999999999</v>
      </c>
      <c r="L135" s="1">
        <f t="shared" ca="1" si="10"/>
        <v>-3.3999999868683517E-4</v>
      </c>
    </row>
    <row r="136" spans="1:12" x14ac:dyDescent="0.25">
      <c r="A136" t="s">
        <v>107</v>
      </c>
      <c r="B136">
        <v>2016</v>
      </c>
      <c r="C136" t="s">
        <v>98</v>
      </c>
      <c r="D136" s="1">
        <v>15268.93172</v>
      </c>
      <c r="E136" t="s">
        <v>107</v>
      </c>
      <c r="I136" s="1">
        <f t="shared" ca="1" si="11"/>
        <v>15268.93172</v>
      </c>
      <c r="J136" s="1">
        <f t="shared" ca="1" si="9"/>
        <v>31222.939243289962</v>
      </c>
      <c r="K136" s="1">
        <f t="shared" ca="1" si="12"/>
        <v>24286.42</v>
      </c>
      <c r="L136" s="1">
        <f t="shared" ca="1" si="10"/>
        <v>0</v>
      </c>
    </row>
    <row r="137" spans="1:12" x14ac:dyDescent="0.25">
      <c r="A137" t="s">
        <v>107</v>
      </c>
      <c r="B137">
        <v>2017</v>
      </c>
      <c r="C137" t="s">
        <v>98</v>
      </c>
      <c r="D137" s="1">
        <v>16163.456330000001</v>
      </c>
      <c r="E137" t="s">
        <v>107</v>
      </c>
      <c r="I137" s="1">
        <f t="shared" ca="1" si="11"/>
        <v>16163.456330000001</v>
      </c>
      <c r="J137" s="1">
        <f t="shared" ca="1" si="9"/>
        <v>30492.177659533885</v>
      </c>
      <c r="K137" s="1">
        <f t="shared" ca="1" si="12"/>
        <v>22408.879000000001</v>
      </c>
      <c r="L137" s="1">
        <f t="shared" ca="1" si="10"/>
        <v>0</v>
      </c>
    </row>
    <row r="138" spans="1:12" x14ac:dyDescent="0.25">
      <c r="A138" t="s">
        <v>107</v>
      </c>
      <c r="B138">
        <v>2018</v>
      </c>
      <c r="C138" t="s">
        <v>98</v>
      </c>
      <c r="D138" s="1">
        <v>17517.34132</v>
      </c>
      <c r="E138" t="s">
        <v>107</v>
      </c>
      <c r="I138" s="1">
        <f t="shared" ca="1" si="11"/>
        <v>17517.34132</v>
      </c>
      <c r="J138" s="1">
        <f t="shared" ca="1" si="9"/>
        <v>32715.645288215415</v>
      </c>
      <c r="K138" s="1">
        <f t="shared" ca="1" si="12"/>
        <v>21257.307410000001</v>
      </c>
      <c r="L138" s="1">
        <f t="shared" ca="1" si="10"/>
        <v>0</v>
      </c>
    </row>
    <row r="139" spans="1:12" x14ac:dyDescent="0.25">
      <c r="A139" t="s">
        <v>107</v>
      </c>
      <c r="B139">
        <v>2019</v>
      </c>
      <c r="C139" t="s">
        <v>98</v>
      </c>
      <c r="D139" s="1">
        <v>17521.84906</v>
      </c>
      <c r="E139" t="s">
        <v>107</v>
      </c>
      <c r="I139" s="1">
        <f t="shared" ca="1" si="11"/>
        <v>17521.849060000004</v>
      </c>
      <c r="J139" s="1">
        <f t="shared" ca="1" si="9"/>
        <v>33707.186250976527</v>
      </c>
      <c r="K139" s="1">
        <f t="shared" ca="1" si="12"/>
        <v>20078.437000000002</v>
      </c>
      <c r="L139" s="1">
        <f t="shared" ca="1" si="10"/>
        <v>-3.637978807091713E-12</v>
      </c>
    </row>
    <row r="140" spans="1:12" x14ac:dyDescent="0.25">
      <c r="A140" t="s">
        <v>108</v>
      </c>
      <c r="B140">
        <v>2005</v>
      </c>
      <c r="C140" t="s">
        <v>98</v>
      </c>
      <c r="D140" s="1">
        <v>20930.758999999998</v>
      </c>
      <c r="E140" t="s">
        <v>108</v>
      </c>
      <c r="I140" s="1">
        <f t="shared" ca="1" si="11"/>
        <v>20930.758999999998</v>
      </c>
      <c r="J140" s="1">
        <f t="shared" ca="1" si="9"/>
        <v>27417.468406925498</v>
      </c>
      <c r="K140" s="1">
        <f t="shared" ca="1" si="12"/>
        <v>9607.7999149999996</v>
      </c>
      <c r="L140" s="1">
        <f t="shared" ca="1" si="10"/>
        <v>0</v>
      </c>
    </row>
    <row r="141" spans="1:12" x14ac:dyDescent="0.25">
      <c r="A141" t="s">
        <v>108</v>
      </c>
      <c r="B141">
        <v>2006</v>
      </c>
      <c r="C141" t="s">
        <v>98</v>
      </c>
      <c r="D141" s="1">
        <v>21191.645</v>
      </c>
      <c r="E141" t="s">
        <v>108</v>
      </c>
      <c r="I141" s="1">
        <f t="shared" ca="1" si="11"/>
        <v>21191.645</v>
      </c>
      <c r="J141" s="1">
        <f t="shared" ca="1" si="9"/>
        <v>27022.184303506099</v>
      </c>
      <c r="K141" s="1">
        <f t="shared" ca="1" si="12"/>
        <v>8914.43138</v>
      </c>
      <c r="L141" s="1">
        <f t="shared" ca="1" si="10"/>
        <v>0</v>
      </c>
    </row>
    <row r="142" spans="1:12" x14ac:dyDescent="0.25">
      <c r="A142" t="s">
        <v>108</v>
      </c>
      <c r="B142">
        <v>2007</v>
      </c>
      <c r="C142" t="s">
        <v>98</v>
      </c>
      <c r="D142" s="1">
        <v>28361.38</v>
      </c>
      <c r="E142" t="s">
        <v>108</v>
      </c>
      <c r="I142" s="1">
        <f t="shared" ca="1" si="11"/>
        <v>28361.38</v>
      </c>
      <c r="J142" s="1">
        <f t="shared" ca="1" si="9"/>
        <v>32407.072391034213</v>
      </c>
      <c r="K142" s="1">
        <f t="shared" ca="1" si="12"/>
        <v>51558.026725000003</v>
      </c>
      <c r="L142" s="1">
        <f t="shared" ca="1" si="10"/>
        <v>0</v>
      </c>
    </row>
    <row r="143" spans="1:12" x14ac:dyDescent="0.25">
      <c r="A143" t="s">
        <v>108</v>
      </c>
      <c r="B143">
        <v>2008</v>
      </c>
      <c r="C143" t="s">
        <v>98</v>
      </c>
      <c r="D143" s="1">
        <v>20523.552</v>
      </c>
      <c r="E143" t="s">
        <v>108</v>
      </c>
      <c r="I143" s="1">
        <f t="shared" ca="1" si="11"/>
        <v>20523.552</v>
      </c>
      <c r="J143" s="1">
        <f t="shared" ca="1" si="9"/>
        <v>33553.925055557644</v>
      </c>
      <c r="K143" s="1">
        <f t="shared" ca="1" si="12"/>
        <v>15994.852199999999</v>
      </c>
      <c r="L143" s="1">
        <f t="shared" ca="1" si="10"/>
        <v>0</v>
      </c>
    </row>
    <row r="144" spans="1:12" x14ac:dyDescent="0.25">
      <c r="A144" t="s">
        <v>108</v>
      </c>
      <c r="B144">
        <v>2009</v>
      </c>
      <c r="C144" t="s">
        <v>98</v>
      </c>
      <c r="D144" s="1">
        <v>19235.053400000001</v>
      </c>
      <c r="E144" t="s">
        <v>108</v>
      </c>
      <c r="I144" s="1">
        <f t="shared" ca="1" si="11"/>
        <v>19235.053399999997</v>
      </c>
      <c r="J144" s="1">
        <f t="shared" ca="1" si="9"/>
        <v>33765.829193302125</v>
      </c>
      <c r="K144" s="1">
        <f t="shared" ca="1" si="12"/>
        <v>11487.345569999999</v>
      </c>
      <c r="L144" s="1">
        <f t="shared" ca="1" si="10"/>
        <v>3.637978807091713E-12</v>
      </c>
    </row>
    <row r="145" spans="1:12" x14ac:dyDescent="0.25">
      <c r="A145" t="s">
        <v>108</v>
      </c>
      <c r="B145">
        <v>2010</v>
      </c>
      <c r="C145" t="s">
        <v>98</v>
      </c>
      <c r="D145" s="1">
        <v>21711.555</v>
      </c>
      <c r="E145" t="s">
        <v>108</v>
      </c>
      <c r="I145" s="1">
        <f t="shared" ca="1" si="11"/>
        <v>21711.555</v>
      </c>
      <c r="J145" s="1">
        <f t="shared" ca="1" si="9"/>
        <v>36091.068948875618</v>
      </c>
      <c r="K145" s="1">
        <f t="shared" ca="1" si="12"/>
        <v>27225.493234999998</v>
      </c>
      <c r="L145" s="1">
        <f t="shared" ca="1" si="10"/>
        <v>0</v>
      </c>
    </row>
    <row r="146" spans="1:12" x14ac:dyDescent="0.25">
      <c r="A146" t="s">
        <v>108</v>
      </c>
      <c r="B146">
        <v>2011</v>
      </c>
      <c r="C146" t="s">
        <v>98</v>
      </c>
      <c r="D146" s="1">
        <v>22272.713230000001</v>
      </c>
      <c r="E146" t="s">
        <v>108</v>
      </c>
      <c r="I146" s="1">
        <f t="shared" ca="1" si="11"/>
        <v>22272.713230000001</v>
      </c>
      <c r="J146" s="1">
        <f t="shared" ca="1" si="9"/>
        <v>36409.107713857564</v>
      </c>
      <c r="K146" s="1">
        <f t="shared" ca="1" si="12"/>
        <v>16777.915919999999</v>
      </c>
      <c r="L146" s="1">
        <f t="shared" ca="1" si="10"/>
        <v>0</v>
      </c>
    </row>
    <row r="147" spans="1:12" x14ac:dyDescent="0.25">
      <c r="A147" t="s">
        <v>108</v>
      </c>
      <c r="B147">
        <v>2012</v>
      </c>
      <c r="C147" t="s">
        <v>98</v>
      </c>
      <c r="D147" s="1">
        <v>25470.629300000001</v>
      </c>
      <c r="E147" t="s">
        <v>108</v>
      </c>
      <c r="I147" s="1">
        <f t="shared" ca="1" si="11"/>
        <v>25470.629300000001</v>
      </c>
      <c r="J147" s="1">
        <f t="shared" ref="J147:J210" ca="1" si="13">IFERROR(VLOOKUP(E147,INDIRECT("Costs_"&amp;B147),2,FALSE),0)/1000+IFERROR(VLOOKUP(F147,INDIRECT("Costs_"&amp;B147),2,FALSE),0)/1000+IFERROR(VLOOKUP(G147,INDIRECT("Costs_"&amp;B147),2,FALSE),0)/1000+IFERROR(VLOOKUP(H147,INDIRECT("Costs_"&amp;B147),2,FALSE),0)/1000</f>
        <v>34865.141726821152</v>
      </c>
      <c r="K147" s="1">
        <f t="shared" ca="1" si="12"/>
        <v>17468.716</v>
      </c>
      <c r="L147" s="1">
        <f t="shared" ca="1" si="10"/>
        <v>0</v>
      </c>
    </row>
    <row r="148" spans="1:12" x14ac:dyDescent="0.25">
      <c r="A148" t="s">
        <v>108</v>
      </c>
      <c r="B148">
        <v>2013</v>
      </c>
      <c r="C148" t="s">
        <v>98</v>
      </c>
      <c r="D148" s="1">
        <v>21511.933099999998</v>
      </c>
      <c r="E148" t="s">
        <v>108</v>
      </c>
      <c r="I148" s="1">
        <f t="shared" ca="1" si="11"/>
        <v>21511.933100000002</v>
      </c>
      <c r="J148" s="1">
        <f t="shared" ca="1" si="13"/>
        <v>34602.624275975453</v>
      </c>
      <c r="K148" s="1">
        <f t="shared" ca="1" si="12"/>
        <v>20091.776000000002</v>
      </c>
      <c r="L148" s="1">
        <f t="shared" ca="1" si="10"/>
        <v>-3.637978807091713E-12</v>
      </c>
    </row>
    <row r="149" spans="1:12" x14ac:dyDescent="0.25">
      <c r="A149" t="s">
        <v>108</v>
      </c>
      <c r="B149">
        <v>2014</v>
      </c>
      <c r="C149" t="s">
        <v>98</v>
      </c>
      <c r="D149" s="1">
        <v>22773.168000000001</v>
      </c>
      <c r="E149" t="s">
        <v>108</v>
      </c>
      <c r="I149" s="1">
        <f t="shared" ca="1" si="11"/>
        <v>22891.60655</v>
      </c>
      <c r="J149" s="1">
        <f t="shared" ca="1" si="13"/>
        <v>36334.281597101995</v>
      </c>
      <c r="K149" s="1">
        <f t="shared" ca="1" si="12"/>
        <v>19920.856100000001</v>
      </c>
      <c r="L149" s="1">
        <f t="shared" ca="1" si="10"/>
        <v>-118.43854999999894</v>
      </c>
    </row>
    <row r="150" spans="1:12" x14ac:dyDescent="0.25">
      <c r="A150" t="s">
        <v>108</v>
      </c>
      <c r="B150">
        <v>2015</v>
      </c>
      <c r="C150" t="s">
        <v>98</v>
      </c>
      <c r="D150" s="1">
        <v>23151.257000000001</v>
      </c>
      <c r="E150" t="s">
        <v>108</v>
      </c>
      <c r="I150" s="1">
        <f t="shared" ca="1" si="11"/>
        <v>23151.256610000008</v>
      </c>
      <c r="J150" s="1">
        <f t="shared" ca="1" si="13"/>
        <v>37815.580322711976</v>
      </c>
      <c r="K150" s="1">
        <f t="shared" ca="1" si="12"/>
        <v>22631.4483</v>
      </c>
      <c r="L150" s="1">
        <f t="shared" ca="1" si="10"/>
        <v>3.8999999378575012E-4</v>
      </c>
    </row>
    <row r="151" spans="1:12" x14ac:dyDescent="0.25">
      <c r="A151" t="s">
        <v>108</v>
      </c>
      <c r="B151">
        <v>2016</v>
      </c>
      <c r="C151" t="s">
        <v>98</v>
      </c>
      <c r="D151" s="1">
        <v>24226.655849999999</v>
      </c>
      <c r="E151" t="s">
        <v>108</v>
      </c>
      <c r="I151" s="1">
        <f t="shared" ca="1" si="11"/>
        <v>24226.655849999999</v>
      </c>
      <c r="J151" s="1">
        <f t="shared" ca="1" si="13"/>
        <v>37899.067656451349</v>
      </c>
      <c r="K151" s="1">
        <f t="shared" ca="1" si="12"/>
        <v>18697.650000000001</v>
      </c>
      <c r="L151" s="1">
        <f t="shared" ca="1" si="10"/>
        <v>0</v>
      </c>
    </row>
    <row r="152" spans="1:12" x14ac:dyDescent="0.25">
      <c r="A152" t="s">
        <v>108</v>
      </c>
      <c r="B152">
        <v>2017</v>
      </c>
      <c r="C152" t="s">
        <v>98</v>
      </c>
      <c r="D152" s="1">
        <v>26481.205320000001</v>
      </c>
      <c r="E152" t="s">
        <v>108</v>
      </c>
      <c r="I152" s="1">
        <f t="shared" ca="1" si="11"/>
        <v>26481.205320000001</v>
      </c>
      <c r="J152" s="1">
        <f t="shared" ca="1" si="13"/>
        <v>36070.867974648441</v>
      </c>
      <c r="K152" s="1">
        <f t="shared" ca="1" si="12"/>
        <v>16024.513999999999</v>
      </c>
      <c r="L152" s="1">
        <f t="shared" ca="1" si="10"/>
        <v>0</v>
      </c>
    </row>
    <row r="153" spans="1:12" x14ac:dyDescent="0.25">
      <c r="A153" t="s">
        <v>108</v>
      </c>
      <c r="B153">
        <v>2018</v>
      </c>
      <c r="C153" t="s">
        <v>98</v>
      </c>
      <c r="D153" s="1">
        <v>25555.586070000001</v>
      </c>
      <c r="E153" t="s">
        <v>108</v>
      </c>
      <c r="I153" s="1">
        <f t="shared" ca="1" si="11"/>
        <v>25555.586070000005</v>
      </c>
      <c r="J153" s="1">
        <f t="shared" ca="1" si="13"/>
        <v>38208.168762226203</v>
      </c>
      <c r="K153" s="1">
        <f t="shared" ca="1" si="12"/>
        <v>20377.65436</v>
      </c>
      <c r="L153" s="1">
        <f t="shared" ca="1" si="10"/>
        <v>-3.637978807091713E-12</v>
      </c>
    </row>
    <row r="154" spans="1:12" x14ac:dyDescent="0.25">
      <c r="A154" t="s">
        <v>108</v>
      </c>
      <c r="B154">
        <v>2019</v>
      </c>
      <c r="C154" t="s">
        <v>98</v>
      </c>
      <c r="D154" s="1">
        <v>24432.744719999999</v>
      </c>
      <c r="E154" t="s">
        <v>108</v>
      </c>
      <c r="I154" s="1">
        <f t="shared" ca="1" si="11"/>
        <v>24432.744719999999</v>
      </c>
      <c r="J154" s="1">
        <f t="shared" ca="1" si="13"/>
        <v>39064.213953404018</v>
      </c>
      <c r="K154" s="1">
        <f t="shared" ca="1" si="12"/>
        <v>19657.749010000003</v>
      </c>
      <c r="L154" s="1">
        <f t="shared" ca="1" si="10"/>
        <v>0</v>
      </c>
    </row>
    <row r="155" spans="1:12" x14ac:dyDescent="0.25">
      <c r="A155" t="s">
        <v>109</v>
      </c>
      <c r="B155">
        <v>2005</v>
      </c>
      <c r="C155" t="s">
        <v>98</v>
      </c>
      <c r="D155" s="1">
        <v>10467.05126</v>
      </c>
      <c r="E155" t="s">
        <v>109</v>
      </c>
      <c r="I155" s="1">
        <f t="shared" ca="1" si="11"/>
        <v>10467.05126</v>
      </c>
      <c r="J155" s="1">
        <f t="shared" ca="1" si="13"/>
        <v>18791.577490384439</v>
      </c>
      <c r="K155" s="1">
        <f t="shared" ca="1" si="12"/>
        <v>8248.0845250000002</v>
      </c>
      <c r="L155" s="1">
        <f t="shared" ca="1" si="10"/>
        <v>0</v>
      </c>
    </row>
    <row r="156" spans="1:12" x14ac:dyDescent="0.25">
      <c r="A156" t="s">
        <v>109</v>
      </c>
      <c r="B156">
        <v>2006</v>
      </c>
      <c r="C156" t="s">
        <v>98</v>
      </c>
      <c r="D156" s="1">
        <v>11587.44666</v>
      </c>
      <c r="E156" t="s">
        <v>109</v>
      </c>
      <c r="I156" s="1">
        <f t="shared" ca="1" si="11"/>
        <v>11587.44666</v>
      </c>
      <c r="J156" s="1">
        <f t="shared" ca="1" si="13"/>
        <v>18838.982573959147</v>
      </c>
      <c r="K156" s="1">
        <f t="shared" ca="1" si="12"/>
        <v>8794.8776550000002</v>
      </c>
      <c r="L156" s="1">
        <f t="shared" ca="1" si="10"/>
        <v>0</v>
      </c>
    </row>
    <row r="157" spans="1:12" x14ac:dyDescent="0.25">
      <c r="A157" t="s">
        <v>109</v>
      </c>
      <c r="B157">
        <v>2007</v>
      </c>
      <c r="C157" t="s">
        <v>98</v>
      </c>
      <c r="D157" s="1">
        <v>12009.95551</v>
      </c>
      <c r="E157" t="s">
        <v>109</v>
      </c>
      <c r="I157" s="1">
        <f t="shared" ca="1" si="11"/>
        <v>12009.95551</v>
      </c>
      <c r="J157" s="1">
        <f t="shared" ca="1" si="13"/>
        <v>19620.073169469313</v>
      </c>
      <c r="K157" s="1">
        <f t="shared" ca="1" si="12"/>
        <v>10367.227615</v>
      </c>
      <c r="L157" s="1">
        <f t="shared" ca="1" si="10"/>
        <v>0</v>
      </c>
    </row>
    <row r="158" spans="1:12" x14ac:dyDescent="0.25">
      <c r="A158" t="s">
        <v>109</v>
      </c>
      <c r="B158">
        <v>2008</v>
      </c>
      <c r="C158" t="s">
        <v>98</v>
      </c>
      <c r="D158" s="1">
        <v>12638.48306</v>
      </c>
      <c r="E158" t="s">
        <v>109</v>
      </c>
      <c r="I158" s="1">
        <f t="shared" ca="1" si="11"/>
        <v>12638.48306</v>
      </c>
      <c r="J158" s="1">
        <f t="shared" ca="1" si="13"/>
        <v>20658.292238454789</v>
      </c>
      <c r="K158" s="1">
        <f t="shared" ca="1" si="12"/>
        <v>12601.271939999999</v>
      </c>
      <c r="L158" s="1">
        <f t="shared" ca="1" si="10"/>
        <v>0</v>
      </c>
    </row>
    <row r="159" spans="1:12" x14ac:dyDescent="0.25">
      <c r="A159" t="s">
        <v>109</v>
      </c>
      <c r="B159">
        <v>2009</v>
      </c>
      <c r="C159" t="s">
        <v>98</v>
      </c>
      <c r="D159" s="1">
        <v>12936.278319999999</v>
      </c>
      <c r="E159" t="s">
        <v>109</v>
      </c>
      <c r="I159" s="1">
        <f t="shared" ca="1" si="11"/>
        <v>12936.278319999999</v>
      </c>
      <c r="J159" s="1">
        <f t="shared" ca="1" si="13"/>
        <v>22432.653923872153</v>
      </c>
      <c r="K159" s="1">
        <f t="shared" ca="1" si="12"/>
        <v>20925.533030000002</v>
      </c>
      <c r="L159" s="1">
        <f t="shared" ca="1" si="10"/>
        <v>0</v>
      </c>
    </row>
    <row r="160" spans="1:12" x14ac:dyDescent="0.25">
      <c r="A160" t="s">
        <v>109</v>
      </c>
      <c r="B160">
        <v>2010</v>
      </c>
      <c r="C160" t="s">
        <v>98</v>
      </c>
      <c r="D160" s="1">
        <v>13328.48417</v>
      </c>
      <c r="E160" t="s">
        <v>109</v>
      </c>
      <c r="I160" s="1">
        <f t="shared" ca="1" si="11"/>
        <v>13328.484169999998</v>
      </c>
      <c r="J160" s="1">
        <f t="shared" ca="1" si="13"/>
        <v>23757.732054439362</v>
      </c>
      <c r="K160" s="1">
        <f t="shared" ca="1" si="12"/>
        <v>16225.27189</v>
      </c>
      <c r="L160" s="1">
        <f t="shared" ca="1" si="10"/>
        <v>1.8189894035458565E-12</v>
      </c>
    </row>
    <row r="161" spans="1:12" x14ac:dyDescent="0.25">
      <c r="A161" t="s">
        <v>109</v>
      </c>
      <c r="B161">
        <v>2011</v>
      </c>
      <c r="C161" t="s">
        <v>98</v>
      </c>
      <c r="D161" s="1">
        <v>14278.41078</v>
      </c>
      <c r="E161" t="s">
        <v>109</v>
      </c>
      <c r="I161" s="1">
        <f t="shared" ca="1" si="11"/>
        <v>14278.41078</v>
      </c>
      <c r="J161" s="1">
        <f t="shared" ca="1" si="13"/>
        <v>23911.25379219139</v>
      </c>
      <c r="K161" s="1">
        <f t="shared" ca="1" si="12"/>
        <v>10556.41649</v>
      </c>
      <c r="L161" s="1">
        <f t="shared" ca="1" si="10"/>
        <v>0</v>
      </c>
    </row>
    <row r="162" spans="1:12" x14ac:dyDescent="0.25">
      <c r="A162" t="s">
        <v>109</v>
      </c>
      <c r="B162">
        <v>2012</v>
      </c>
      <c r="C162" t="s">
        <v>98</v>
      </c>
      <c r="D162" s="1">
        <v>15294.5765145</v>
      </c>
      <c r="E162" t="s">
        <v>109</v>
      </c>
      <c r="I162" s="1">
        <f t="shared" ca="1" si="11"/>
        <v>15294.576514500002</v>
      </c>
      <c r="J162" s="1">
        <f t="shared" ca="1" si="13"/>
        <v>23080.180547664299</v>
      </c>
      <c r="K162" s="1">
        <f t="shared" ca="1" si="12"/>
        <v>13170.792144999999</v>
      </c>
      <c r="L162" s="1">
        <f t="shared" ca="1" si="10"/>
        <v>-1.8189894035458565E-12</v>
      </c>
    </row>
    <row r="163" spans="1:12" x14ac:dyDescent="0.25">
      <c r="A163" t="s">
        <v>109</v>
      </c>
      <c r="B163">
        <v>2013</v>
      </c>
      <c r="C163" t="s">
        <v>98</v>
      </c>
      <c r="D163" s="1">
        <v>16773.83697</v>
      </c>
      <c r="E163" t="s">
        <v>109</v>
      </c>
      <c r="I163" s="1">
        <f t="shared" ca="1" si="11"/>
        <v>16773.83697</v>
      </c>
      <c r="J163" s="1">
        <f t="shared" ca="1" si="13"/>
        <v>22349.706732376068</v>
      </c>
      <c r="K163" s="1">
        <f t="shared" ca="1" si="12"/>
        <v>8047.8270000000002</v>
      </c>
      <c r="L163" s="1">
        <f t="shared" ca="1" si="10"/>
        <v>0</v>
      </c>
    </row>
    <row r="164" spans="1:12" x14ac:dyDescent="0.25">
      <c r="A164" t="s">
        <v>109</v>
      </c>
      <c r="B164">
        <v>2014</v>
      </c>
      <c r="C164" t="s">
        <v>98</v>
      </c>
      <c r="D164" s="1">
        <v>16711.821</v>
      </c>
      <c r="E164" t="s">
        <v>109</v>
      </c>
      <c r="I164" s="1">
        <f t="shared" ca="1" si="11"/>
        <v>16549.653259999999</v>
      </c>
      <c r="J164" s="1">
        <f t="shared" ca="1" si="13"/>
        <v>23355.6112044783</v>
      </c>
      <c r="K164" s="1">
        <f t="shared" ca="1" si="12"/>
        <v>11838.82</v>
      </c>
      <c r="L164" s="1">
        <f t="shared" ca="1" si="10"/>
        <v>162.16774000000078</v>
      </c>
    </row>
    <row r="165" spans="1:12" x14ac:dyDescent="0.25">
      <c r="A165" t="s">
        <v>109</v>
      </c>
      <c r="B165">
        <v>2015</v>
      </c>
      <c r="C165" t="s">
        <v>98</v>
      </c>
      <c r="D165" s="1">
        <v>17198.232</v>
      </c>
      <c r="E165" t="s">
        <v>109</v>
      </c>
      <c r="I165" s="1">
        <f t="shared" ca="1" si="11"/>
        <v>17198.23216</v>
      </c>
      <c r="J165" s="1">
        <f t="shared" ca="1" si="13"/>
        <v>23858.571909770897</v>
      </c>
      <c r="K165" s="1">
        <f t="shared" ca="1" si="12"/>
        <v>10253.246300000001</v>
      </c>
      <c r="L165" s="1">
        <f t="shared" ca="1" si="10"/>
        <v>-1.5999999959603883E-4</v>
      </c>
    </row>
    <row r="166" spans="1:12" x14ac:dyDescent="0.25">
      <c r="A166" t="s">
        <v>109</v>
      </c>
      <c r="B166">
        <v>2016</v>
      </c>
      <c r="C166" t="s">
        <v>98</v>
      </c>
      <c r="D166" s="1">
        <v>17539.019810000002</v>
      </c>
      <c r="E166" t="s">
        <v>109</v>
      </c>
      <c r="I166" s="1">
        <f t="shared" ca="1" si="11"/>
        <v>17539.019809999998</v>
      </c>
      <c r="J166" s="1">
        <f t="shared" ca="1" si="13"/>
        <v>23902.571602076026</v>
      </c>
      <c r="K166" s="1">
        <f t="shared" ca="1" si="12"/>
        <v>11716.382</v>
      </c>
      <c r="L166" s="1">
        <f t="shared" ca="1" si="10"/>
        <v>3.637978807091713E-12</v>
      </c>
    </row>
    <row r="167" spans="1:12" x14ac:dyDescent="0.25">
      <c r="A167" t="s">
        <v>109</v>
      </c>
      <c r="B167">
        <v>2017</v>
      </c>
      <c r="C167" t="s">
        <v>98</v>
      </c>
      <c r="D167" s="1">
        <v>17672.91821</v>
      </c>
      <c r="E167" t="s">
        <v>109</v>
      </c>
      <c r="I167" s="1">
        <f t="shared" ca="1" si="11"/>
        <v>17672.91821</v>
      </c>
      <c r="J167" s="1">
        <f t="shared" ca="1" si="13"/>
        <v>23140.723273385203</v>
      </c>
      <c r="K167" s="1">
        <f t="shared" ca="1" si="12"/>
        <v>13264.15129</v>
      </c>
      <c r="L167" s="1">
        <f t="shared" ca="1" si="10"/>
        <v>0</v>
      </c>
    </row>
    <row r="168" spans="1:12" x14ac:dyDescent="0.25">
      <c r="A168" t="s">
        <v>109</v>
      </c>
      <c r="B168">
        <v>2018</v>
      </c>
      <c r="C168" t="s">
        <v>98</v>
      </c>
      <c r="D168" s="1">
        <v>18025.935079999999</v>
      </c>
      <c r="E168" t="s">
        <v>109</v>
      </c>
      <c r="I168" s="1">
        <f t="shared" ca="1" si="11"/>
        <v>18025.935079999999</v>
      </c>
      <c r="J168" s="1">
        <f t="shared" ca="1" si="13"/>
        <v>24594.384693439075</v>
      </c>
      <c r="K168" s="1">
        <f t="shared" ca="1" si="12"/>
        <v>13483.19281</v>
      </c>
      <c r="L168" s="1">
        <f t="shared" ca="1" si="10"/>
        <v>0</v>
      </c>
    </row>
    <row r="169" spans="1:12" x14ac:dyDescent="0.25">
      <c r="A169" t="s">
        <v>109</v>
      </c>
      <c r="B169">
        <v>2019</v>
      </c>
      <c r="C169" t="s">
        <v>98</v>
      </c>
      <c r="D169" s="1">
        <v>19043.935529999999</v>
      </c>
      <c r="E169" t="s">
        <v>109</v>
      </c>
      <c r="I169" s="1">
        <f t="shared" ca="1" si="11"/>
        <v>19043.935529999999</v>
      </c>
      <c r="J169" s="1">
        <f t="shared" ca="1" si="13"/>
        <v>26038.314494861163</v>
      </c>
      <c r="K169" s="1">
        <f t="shared" ca="1" si="12"/>
        <v>20639.511120000003</v>
      </c>
      <c r="L169" s="1">
        <f t="shared" ca="1" si="10"/>
        <v>0</v>
      </c>
    </row>
    <row r="170" spans="1:12" x14ac:dyDescent="0.25">
      <c r="A170" t="s">
        <v>110</v>
      </c>
      <c r="B170">
        <v>2005</v>
      </c>
      <c r="C170" t="s">
        <v>98</v>
      </c>
      <c r="D170" s="1">
        <v>9670.2355499999903</v>
      </c>
      <c r="E170" t="s">
        <v>110</v>
      </c>
      <c r="I170" s="1">
        <f t="shared" ca="1" si="11"/>
        <v>9670.2355499999994</v>
      </c>
      <c r="J170" s="1">
        <f t="shared" ca="1" si="13"/>
        <v>23013.797152674051</v>
      </c>
      <c r="K170" s="1">
        <f t="shared" ca="1" si="12"/>
        <v>-15954.04666</v>
      </c>
      <c r="L170" s="1">
        <f t="shared" ca="1" si="10"/>
        <v>-9.0949470177292824E-12</v>
      </c>
    </row>
    <row r="171" spans="1:12" x14ac:dyDescent="0.25">
      <c r="A171" t="s">
        <v>110</v>
      </c>
      <c r="B171">
        <v>2006</v>
      </c>
      <c r="C171" t="s">
        <v>98</v>
      </c>
      <c r="D171" s="1">
        <v>10955.81517</v>
      </c>
      <c r="E171" t="s">
        <v>110</v>
      </c>
      <c r="I171" s="1">
        <f t="shared" ca="1" si="11"/>
        <v>10955.81517</v>
      </c>
      <c r="J171" s="1">
        <f t="shared" ca="1" si="13"/>
        <v>23297.674837246646</v>
      </c>
      <c r="K171" s="1">
        <f t="shared" ca="1" si="12"/>
        <v>12675.736429999999</v>
      </c>
      <c r="L171" s="1">
        <f t="shared" ca="1" si="10"/>
        <v>0</v>
      </c>
    </row>
    <row r="172" spans="1:12" x14ac:dyDescent="0.25">
      <c r="A172" t="s">
        <v>110</v>
      </c>
      <c r="B172">
        <v>2007</v>
      </c>
      <c r="C172" t="s">
        <v>98</v>
      </c>
      <c r="D172" s="1">
        <v>10541.91063</v>
      </c>
      <c r="E172" t="s">
        <v>110</v>
      </c>
      <c r="I172" s="1">
        <f t="shared" ca="1" si="11"/>
        <v>10541.91063</v>
      </c>
      <c r="J172" s="1">
        <f t="shared" ca="1" si="13"/>
        <v>24279.882155142703</v>
      </c>
      <c r="K172" s="1">
        <f t="shared" ca="1" si="12"/>
        <v>12960.703215</v>
      </c>
      <c r="L172" s="1">
        <f t="shared" ca="1" si="10"/>
        <v>0</v>
      </c>
    </row>
    <row r="173" spans="1:12" x14ac:dyDescent="0.25">
      <c r="A173" t="s">
        <v>110</v>
      </c>
      <c r="B173">
        <v>2008</v>
      </c>
      <c r="C173" t="s">
        <v>98</v>
      </c>
      <c r="D173" s="1">
        <v>9628.9823099999994</v>
      </c>
      <c r="E173" t="s">
        <v>110</v>
      </c>
      <c r="I173" s="1">
        <f t="shared" ca="1" si="11"/>
        <v>9628.9823100000012</v>
      </c>
      <c r="J173" s="1">
        <f t="shared" ca="1" si="13"/>
        <v>25994.536108010725</v>
      </c>
      <c r="K173" s="1">
        <f t="shared" ca="1" si="12"/>
        <v>19241.067780000001</v>
      </c>
      <c r="L173" s="1">
        <f t="shared" ca="1" si="10"/>
        <v>-1.8189894035458565E-12</v>
      </c>
    </row>
    <row r="174" spans="1:12" x14ac:dyDescent="0.25">
      <c r="A174" t="s">
        <v>110</v>
      </c>
      <c r="B174">
        <v>2009</v>
      </c>
      <c r="C174" t="s">
        <v>98</v>
      </c>
      <c r="D174" s="1">
        <v>10168.11428</v>
      </c>
      <c r="E174" t="s">
        <v>110</v>
      </c>
      <c r="I174" s="1">
        <f t="shared" ca="1" si="11"/>
        <v>10168.114280000002</v>
      </c>
      <c r="J174" s="1">
        <f t="shared" ca="1" si="13"/>
        <v>28297.375840560446</v>
      </c>
      <c r="K174" s="1">
        <f t="shared" ca="1" si="12"/>
        <v>26921.897489999999</v>
      </c>
      <c r="L174" s="1">
        <f t="shared" ca="1" si="10"/>
        <v>-1.8189894035458565E-12</v>
      </c>
    </row>
    <row r="175" spans="1:12" x14ac:dyDescent="0.25">
      <c r="A175" t="s">
        <v>110</v>
      </c>
      <c r="B175">
        <v>2010</v>
      </c>
      <c r="C175" t="s">
        <v>98</v>
      </c>
      <c r="D175" s="1">
        <v>10805.6692</v>
      </c>
      <c r="E175" t="s">
        <v>110</v>
      </c>
      <c r="I175" s="1">
        <f t="shared" ca="1" si="11"/>
        <v>10805.669199999998</v>
      </c>
      <c r="J175" s="1">
        <f t="shared" ca="1" si="13"/>
        <v>30799.15037678969</v>
      </c>
      <c r="K175" s="1">
        <f t="shared" ca="1" si="12"/>
        <v>27504.251469999999</v>
      </c>
      <c r="L175" s="1">
        <f t="shared" ca="1" si="10"/>
        <v>1.8189894035458565E-12</v>
      </c>
    </row>
    <row r="176" spans="1:12" x14ac:dyDescent="0.25">
      <c r="A176" t="s">
        <v>110</v>
      </c>
      <c r="B176">
        <v>2011</v>
      </c>
      <c r="C176" t="s">
        <v>98</v>
      </c>
      <c r="D176" s="1">
        <v>12832.3606</v>
      </c>
      <c r="E176" t="s">
        <v>110</v>
      </c>
      <c r="I176" s="1">
        <f t="shared" ca="1" si="11"/>
        <v>12832.360600000002</v>
      </c>
      <c r="J176" s="1">
        <f t="shared" ca="1" si="13"/>
        <v>32350.046614666386</v>
      </c>
      <c r="K176" s="1">
        <f t="shared" ca="1" si="12"/>
        <v>25501.053164999998</v>
      </c>
      <c r="L176" s="1">
        <f t="shared" ca="1" si="10"/>
        <v>-1.8189894035458565E-12</v>
      </c>
    </row>
    <row r="177" spans="1:12" x14ac:dyDescent="0.25">
      <c r="A177" t="s">
        <v>110</v>
      </c>
      <c r="B177">
        <v>2012</v>
      </c>
      <c r="C177" t="s">
        <v>98</v>
      </c>
      <c r="D177" s="1">
        <v>13122.737663600001</v>
      </c>
      <c r="E177" t="s">
        <v>110</v>
      </c>
      <c r="I177" s="1">
        <f t="shared" ca="1" si="11"/>
        <v>13122.737663600001</v>
      </c>
      <c r="J177" s="1">
        <f t="shared" ca="1" si="13"/>
        <v>31424.569146939848</v>
      </c>
      <c r="K177" s="1">
        <f t="shared" ca="1" si="12"/>
        <v>19665.951105</v>
      </c>
      <c r="L177" s="1">
        <f t="shared" ca="1" si="10"/>
        <v>0</v>
      </c>
    </row>
    <row r="178" spans="1:12" x14ac:dyDescent="0.25">
      <c r="A178" t="s">
        <v>110</v>
      </c>
      <c r="B178">
        <v>2013</v>
      </c>
      <c r="C178" t="s">
        <v>98</v>
      </c>
      <c r="D178" s="1">
        <v>16795.533849999902</v>
      </c>
      <c r="E178" t="s">
        <v>110</v>
      </c>
      <c r="I178" s="1">
        <f t="shared" ca="1" si="11"/>
        <v>16795.533849999993</v>
      </c>
      <c r="J178" s="1">
        <f t="shared" ca="1" si="13"/>
        <v>30499.177101778889</v>
      </c>
      <c r="K178" s="1">
        <f t="shared" ca="1" si="12"/>
        <v>11657.022999999999</v>
      </c>
      <c r="L178" s="1">
        <f t="shared" ca="1" si="10"/>
        <v>-9.0949470177292824E-11</v>
      </c>
    </row>
    <row r="179" spans="1:12" x14ac:dyDescent="0.25">
      <c r="A179" t="s">
        <v>110</v>
      </c>
      <c r="B179">
        <v>2014</v>
      </c>
      <c r="C179" t="s">
        <v>98</v>
      </c>
      <c r="D179" s="1">
        <v>16768.976999999999</v>
      </c>
      <c r="E179" t="s">
        <v>110</v>
      </c>
      <c r="I179" s="1">
        <f t="shared" ca="1" si="11"/>
        <v>16701.732020000003</v>
      </c>
      <c r="J179" s="1">
        <f t="shared" ca="1" si="13"/>
        <v>31195.311726897828</v>
      </c>
      <c r="K179" s="1">
        <f t="shared" ca="1" si="12"/>
        <v>13086.33</v>
      </c>
      <c r="L179" s="1">
        <f t="shared" ca="1" si="10"/>
        <v>67.244979999995849</v>
      </c>
    </row>
    <row r="180" spans="1:12" x14ac:dyDescent="0.25">
      <c r="A180" t="s">
        <v>110</v>
      </c>
      <c r="B180">
        <v>2015</v>
      </c>
      <c r="C180" t="s">
        <v>98</v>
      </c>
      <c r="D180" s="1">
        <v>17379.03</v>
      </c>
      <c r="E180" t="s">
        <v>110</v>
      </c>
      <c r="I180" s="1">
        <f t="shared" ca="1" si="11"/>
        <v>17379.029979999999</v>
      </c>
      <c r="J180" s="1">
        <f t="shared" ca="1" si="13"/>
        <v>31963.823401907128</v>
      </c>
      <c r="K180" s="1">
        <f t="shared" ca="1" si="12"/>
        <v>15777.343210000001</v>
      </c>
      <c r="L180" s="1">
        <f t="shared" ca="1" si="10"/>
        <v>1.9999999494757503E-5</v>
      </c>
    </row>
    <row r="181" spans="1:12" x14ac:dyDescent="0.25">
      <c r="A181" t="s">
        <v>110</v>
      </c>
      <c r="B181">
        <v>2016</v>
      </c>
      <c r="C181" t="s">
        <v>98</v>
      </c>
      <c r="D181" s="1">
        <v>17048.726920000001</v>
      </c>
      <c r="E181" t="s">
        <v>110</v>
      </c>
      <c r="I181" s="1">
        <f t="shared" ca="1" si="11"/>
        <v>17048.726920000001</v>
      </c>
      <c r="J181" s="1">
        <f t="shared" ca="1" si="13"/>
        <v>32520.058569453075</v>
      </c>
      <c r="K181" s="1">
        <f t="shared" ca="1" si="12"/>
        <v>20301.606039999999</v>
      </c>
      <c r="L181" s="1">
        <f t="shared" ca="1" si="10"/>
        <v>0</v>
      </c>
    </row>
    <row r="182" spans="1:12" x14ac:dyDescent="0.25">
      <c r="A182" t="s">
        <v>110</v>
      </c>
      <c r="B182">
        <v>2017</v>
      </c>
      <c r="C182" t="s">
        <v>98</v>
      </c>
      <c r="D182" s="1">
        <v>17537.918539999999</v>
      </c>
      <c r="E182" t="s">
        <v>110</v>
      </c>
      <c r="I182" s="1">
        <f t="shared" ca="1" si="11"/>
        <v>17537.918539999999</v>
      </c>
      <c r="J182" s="1">
        <f t="shared" ca="1" si="13"/>
        <v>31467.322576196955</v>
      </c>
      <c r="K182" s="1">
        <f t="shared" ca="1" si="12"/>
        <v>17886.850760000001</v>
      </c>
      <c r="L182" s="1">
        <f t="shared" ca="1" si="10"/>
        <v>0</v>
      </c>
    </row>
    <row r="183" spans="1:12" x14ac:dyDescent="0.25">
      <c r="A183" t="s">
        <v>110</v>
      </c>
      <c r="B183">
        <v>2018</v>
      </c>
      <c r="C183" t="s">
        <v>98</v>
      </c>
      <c r="D183" s="1">
        <v>17915.296999999999</v>
      </c>
      <c r="E183" t="s">
        <v>110</v>
      </c>
      <c r="I183" s="1">
        <f t="shared" ca="1" si="11"/>
        <v>17915.297000000002</v>
      </c>
      <c r="J183" s="1">
        <f t="shared" ca="1" si="13"/>
        <v>33898.411917963604</v>
      </c>
      <c r="K183" s="1">
        <f t="shared" ca="1" si="12"/>
        <v>22655.64876</v>
      </c>
      <c r="L183" s="1">
        <f t="shared" ca="1" si="10"/>
        <v>-3.637978807091713E-12</v>
      </c>
    </row>
    <row r="184" spans="1:12" x14ac:dyDescent="0.25">
      <c r="A184" t="s">
        <v>110</v>
      </c>
      <c r="B184">
        <v>2019</v>
      </c>
      <c r="C184" t="s">
        <v>98</v>
      </c>
      <c r="D184" s="1">
        <v>17906.961609999998</v>
      </c>
      <c r="E184" t="s">
        <v>110</v>
      </c>
      <c r="I184" s="1">
        <f t="shared" ca="1" si="11"/>
        <v>17906.961609999998</v>
      </c>
      <c r="J184" s="1">
        <f t="shared" ca="1" si="13"/>
        <v>35941.071058694935</v>
      </c>
      <c r="K184" s="1">
        <f t="shared" ca="1" si="12"/>
        <v>28947.764239999997</v>
      </c>
      <c r="L184" s="1">
        <f t="shared" ca="1" si="10"/>
        <v>0</v>
      </c>
    </row>
    <row r="185" spans="1:12" x14ac:dyDescent="0.25">
      <c r="A185" t="s">
        <v>111</v>
      </c>
      <c r="B185">
        <v>2005</v>
      </c>
      <c r="C185" t="s">
        <v>98</v>
      </c>
      <c r="D185" s="1">
        <v>7870.7134599999999</v>
      </c>
      <c r="E185" t="s">
        <v>111</v>
      </c>
      <c r="I185" s="1">
        <f t="shared" ca="1" si="11"/>
        <v>7870.7134599999999</v>
      </c>
      <c r="J185" s="1">
        <f t="shared" ca="1" si="13"/>
        <v>16619.500250760131</v>
      </c>
      <c r="K185" s="1">
        <f t="shared" ca="1" si="12"/>
        <v>10828.622150000001</v>
      </c>
      <c r="L185" s="1">
        <f t="shared" ca="1" si="10"/>
        <v>0</v>
      </c>
    </row>
    <row r="186" spans="1:12" x14ac:dyDescent="0.25">
      <c r="A186" t="s">
        <v>111</v>
      </c>
      <c r="B186">
        <v>2006</v>
      </c>
      <c r="C186" t="s">
        <v>98</v>
      </c>
      <c r="D186" s="1">
        <v>8120.0051400000002</v>
      </c>
      <c r="E186" t="s">
        <v>111</v>
      </c>
      <c r="I186" s="1">
        <f t="shared" ca="1" si="11"/>
        <v>8120.0051400000002</v>
      </c>
      <c r="J186" s="1">
        <f t="shared" ca="1" si="13"/>
        <v>16867.652188613712</v>
      </c>
      <c r="K186" s="1">
        <f t="shared" ca="1" si="12"/>
        <v>9517.782154999999</v>
      </c>
      <c r="L186" s="1">
        <f t="shared" ca="1" si="10"/>
        <v>0</v>
      </c>
    </row>
    <row r="187" spans="1:12" x14ac:dyDescent="0.25">
      <c r="A187" t="s">
        <v>111</v>
      </c>
      <c r="B187">
        <v>2007</v>
      </c>
      <c r="C187" t="s">
        <v>98</v>
      </c>
      <c r="D187" s="1">
        <v>8261.8517199999897</v>
      </c>
      <c r="E187" t="s">
        <v>111</v>
      </c>
      <c r="I187" s="1">
        <f t="shared" ca="1" si="11"/>
        <v>8261.8517199999987</v>
      </c>
      <c r="J187" s="1">
        <f t="shared" ca="1" si="13"/>
        <v>18158.634713146006</v>
      </c>
      <c r="K187" s="1">
        <f t="shared" ca="1" si="12"/>
        <v>14372.140965000001</v>
      </c>
      <c r="L187" s="1">
        <f t="shared" ca="1" si="10"/>
        <v>-9.0949470177292824E-12</v>
      </c>
    </row>
    <row r="188" spans="1:12" x14ac:dyDescent="0.25">
      <c r="A188" t="s">
        <v>111</v>
      </c>
      <c r="B188">
        <v>2008</v>
      </c>
      <c r="C188" t="s">
        <v>98</v>
      </c>
      <c r="D188" s="1">
        <v>8360.0183099999995</v>
      </c>
      <c r="E188" t="s">
        <v>111</v>
      </c>
      <c r="I188" s="1">
        <f t="shared" ca="1" si="11"/>
        <v>8360.0183099999995</v>
      </c>
      <c r="J188" s="1">
        <f t="shared" ca="1" si="13"/>
        <v>19386.481972638554</v>
      </c>
      <c r="K188" s="1">
        <f t="shared" ca="1" si="12"/>
        <v>13927.591609999999</v>
      </c>
      <c r="L188" s="1">
        <f t="shared" ca="1" si="10"/>
        <v>0</v>
      </c>
    </row>
    <row r="189" spans="1:12" x14ac:dyDescent="0.25">
      <c r="A189" t="s">
        <v>111</v>
      </c>
      <c r="B189">
        <v>2009</v>
      </c>
      <c r="C189" t="s">
        <v>98</v>
      </c>
      <c r="D189" s="1">
        <v>8429.6470000000008</v>
      </c>
      <c r="E189" t="s">
        <v>111</v>
      </c>
      <c r="I189" s="1">
        <f t="shared" ca="1" si="11"/>
        <v>8429.6470000000008</v>
      </c>
      <c r="J189" s="1">
        <f t="shared" ca="1" si="13"/>
        <v>21064.379364164048</v>
      </c>
      <c r="K189" s="1">
        <f t="shared" ca="1" si="12"/>
        <v>19744.906085000002</v>
      </c>
      <c r="L189" s="1">
        <f t="shared" ca="1" si="10"/>
        <v>0</v>
      </c>
    </row>
    <row r="190" spans="1:12" x14ac:dyDescent="0.25">
      <c r="A190" t="s">
        <v>111</v>
      </c>
      <c r="B190">
        <v>2010</v>
      </c>
      <c r="C190" t="s">
        <v>98</v>
      </c>
      <c r="D190" s="1">
        <v>9181.2678699999997</v>
      </c>
      <c r="E190" t="s">
        <v>111</v>
      </c>
      <c r="I190" s="1">
        <f t="shared" ca="1" si="11"/>
        <v>9181.2678699999997</v>
      </c>
      <c r="J190" s="1">
        <f t="shared" ca="1" si="13"/>
        <v>22873.553807596862</v>
      </c>
      <c r="K190" s="1">
        <f t="shared" ca="1" si="12"/>
        <v>20023.671829999999</v>
      </c>
      <c r="L190" s="1">
        <f t="shared" ca="1" si="10"/>
        <v>0</v>
      </c>
    </row>
    <row r="191" spans="1:12" x14ac:dyDescent="0.25">
      <c r="A191" t="s">
        <v>111</v>
      </c>
      <c r="B191">
        <v>2011</v>
      </c>
      <c r="C191" t="s">
        <v>98</v>
      </c>
      <c r="D191" s="1">
        <v>9361.1633999999995</v>
      </c>
      <c r="E191" t="s">
        <v>111</v>
      </c>
      <c r="I191" s="1">
        <f t="shared" ca="1" si="11"/>
        <v>9361.1634000000013</v>
      </c>
      <c r="J191" s="1">
        <f t="shared" ca="1" si="13"/>
        <v>27210.170412088399</v>
      </c>
      <c r="K191" s="1">
        <f t="shared" ca="1" si="12"/>
        <v>46775.310304999999</v>
      </c>
      <c r="L191" s="1">
        <f t="shared" ca="1" si="10"/>
        <v>-1.8189894035458565E-12</v>
      </c>
    </row>
    <row r="192" spans="1:12" x14ac:dyDescent="0.25">
      <c r="A192" t="s">
        <v>111</v>
      </c>
      <c r="B192">
        <v>2012</v>
      </c>
      <c r="C192" t="s">
        <v>98</v>
      </c>
      <c r="D192" s="1">
        <v>9445.4500157000002</v>
      </c>
      <c r="E192" t="s">
        <v>111</v>
      </c>
      <c r="I192" s="1">
        <f t="shared" ca="1" si="11"/>
        <v>9445.4500157000002</v>
      </c>
      <c r="J192" s="1">
        <f t="shared" ca="1" si="13"/>
        <v>26490.219446414481</v>
      </c>
      <c r="K192" s="1">
        <f t="shared" ca="1" si="12"/>
        <v>17084.421899999998</v>
      </c>
      <c r="L192" s="1">
        <f t="shared" ca="1" si="10"/>
        <v>0</v>
      </c>
    </row>
    <row r="193" spans="1:12" x14ac:dyDescent="0.25">
      <c r="A193" t="s">
        <v>111</v>
      </c>
      <c r="B193">
        <v>2013</v>
      </c>
      <c r="C193" t="s">
        <v>98</v>
      </c>
      <c r="D193" s="1">
        <v>12543.73192</v>
      </c>
      <c r="E193" t="s">
        <v>111</v>
      </c>
      <c r="I193" s="1">
        <f t="shared" ca="1" si="11"/>
        <v>12543.73192</v>
      </c>
      <c r="J193" s="1">
        <f t="shared" ca="1" si="13"/>
        <v>26910.118171863443</v>
      </c>
      <c r="K193" s="1">
        <f t="shared" ca="1" si="12"/>
        <v>21852.54</v>
      </c>
      <c r="L193" s="1">
        <f t="shared" ca="1" si="10"/>
        <v>0</v>
      </c>
    </row>
    <row r="194" spans="1:12" x14ac:dyDescent="0.25">
      <c r="A194" t="s">
        <v>111</v>
      </c>
      <c r="B194">
        <v>2014</v>
      </c>
      <c r="C194" t="s">
        <v>98</v>
      </c>
      <c r="D194" s="1">
        <v>13122.197</v>
      </c>
      <c r="E194" t="s">
        <v>111</v>
      </c>
      <c r="I194" s="1">
        <f t="shared" ca="1" si="11"/>
        <v>12882.769279999999</v>
      </c>
      <c r="J194" s="1">
        <f t="shared" ca="1" si="13"/>
        <v>28695.634048079097</v>
      </c>
      <c r="K194" s="1">
        <f t="shared" ca="1" si="12"/>
        <v>19694.007000000001</v>
      </c>
      <c r="L194" s="1">
        <f t="shared" ref="L194:L257" ca="1" si="14">IF(I194&gt;0,D194-I194,"")</f>
        <v>239.4277200000015</v>
      </c>
    </row>
    <row r="195" spans="1:12" x14ac:dyDescent="0.25">
      <c r="A195" t="s">
        <v>111</v>
      </c>
      <c r="B195">
        <v>2015</v>
      </c>
      <c r="C195" t="s">
        <v>98</v>
      </c>
      <c r="D195" s="1">
        <v>12148.95</v>
      </c>
      <c r="E195" t="s">
        <v>111</v>
      </c>
      <c r="I195" s="1">
        <f t="shared" ref="I195:I258" ca="1" si="15">IFERROR(VLOOKUP(E195,INDIRECT("Costs_"&amp;B195),4,FALSE),0)/1000+IFERROR(VLOOKUP(F195,INDIRECT("Costs_"&amp;B195),4,FALSE),0)/1000+IFERROR(VLOOKUP(G195,INDIRECT("Costs_"&amp;B195),4,FALSE),0)/1000+IFERROR(VLOOKUP(H195,INDIRECT("Costs_"&amp;B195),4,FALSE),0)/1000</f>
        <v>12148.950060000001</v>
      </c>
      <c r="J195" s="1">
        <f t="shared" ca="1" si="13"/>
        <v>30096.100773854323</v>
      </c>
      <c r="K195" s="1">
        <f t="shared" ref="K195:K258" ca="1" si="16">IFERROR(VLOOKUP(E195,INDIRECT("Costs_"&amp;B195),3,FALSE),0)/1000+IFERROR(VLOOKUP(F195,INDIRECT("Costs_"&amp;B195),3,FALSE),0)/1000+IFERROR(VLOOKUP(G195,INDIRECT("Costs_"&amp;B195),3,FALSE),0)/1000+IFERROR(VLOOKUP(H195,INDIRECT("Costs_"&amp;B195),3,FALSE),0)/1000</f>
        <v>20238.919999999998</v>
      </c>
      <c r="L195" s="1">
        <f t="shared" ca="1" si="14"/>
        <v>-6.0000000303261913E-5</v>
      </c>
    </row>
    <row r="196" spans="1:12" x14ac:dyDescent="0.25">
      <c r="A196" t="s">
        <v>111</v>
      </c>
      <c r="B196">
        <v>2016</v>
      </c>
      <c r="C196" t="s">
        <v>98</v>
      </c>
      <c r="D196" s="1">
        <v>12139.6963</v>
      </c>
      <c r="E196" t="s">
        <v>111</v>
      </c>
      <c r="I196" s="1">
        <f t="shared" ca="1" si="15"/>
        <v>12139.696300000001</v>
      </c>
      <c r="J196" s="1">
        <f t="shared" ca="1" si="13"/>
        <v>33343.835830174881</v>
      </c>
      <c r="K196" s="1">
        <f t="shared" ca="1" si="16"/>
        <v>44797.283219999998</v>
      </c>
      <c r="L196" s="1">
        <f t="shared" ca="1" si="14"/>
        <v>-1.8189894035458565E-12</v>
      </c>
    </row>
    <row r="197" spans="1:12" x14ac:dyDescent="0.25">
      <c r="A197" t="s">
        <v>111</v>
      </c>
      <c r="B197">
        <v>2017</v>
      </c>
      <c r="C197" t="s">
        <v>98</v>
      </c>
      <c r="D197" s="1">
        <v>12895.779060000001</v>
      </c>
      <c r="E197" t="s">
        <v>111</v>
      </c>
      <c r="I197" s="1">
        <f t="shared" ca="1" si="15"/>
        <v>12895.779060000001</v>
      </c>
      <c r="J197" s="1">
        <f t="shared" ca="1" si="13"/>
        <v>31217.503102388051</v>
      </c>
      <c r="K197" s="1">
        <f t="shared" ca="1" si="16"/>
        <v>20470.098000000002</v>
      </c>
      <c r="L197" s="1">
        <f t="shared" ca="1" si="14"/>
        <v>0</v>
      </c>
    </row>
    <row r="198" spans="1:12" x14ac:dyDescent="0.25">
      <c r="A198" t="s">
        <v>111</v>
      </c>
      <c r="B198">
        <v>2018</v>
      </c>
      <c r="C198" t="s">
        <v>98</v>
      </c>
      <c r="D198" s="1">
        <v>13837.41424</v>
      </c>
      <c r="E198" t="s">
        <v>111</v>
      </c>
      <c r="I198" s="1">
        <f t="shared" ca="1" si="15"/>
        <v>13837.41424</v>
      </c>
      <c r="J198" s="1">
        <f t="shared" ca="1" si="13"/>
        <v>33242.871877015852</v>
      </c>
      <c r="K198" s="1">
        <f t="shared" ca="1" si="16"/>
        <v>19537.43</v>
      </c>
      <c r="L198" s="1">
        <f t="shared" ca="1" si="14"/>
        <v>0</v>
      </c>
    </row>
    <row r="199" spans="1:12" x14ac:dyDescent="0.25">
      <c r="A199" t="s">
        <v>111</v>
      </c>
      <c r="B199">
        <v>2019</v>
      </c>
      <c r="C199" t="s">
        <v>98</v>
      </c>
      <c r="D199" s="1">
        <v>13878.886420000001</v>
      </c>
      <c r="E199" t="s">
        <v>111</v>
      </c>
      <c r="I199" s="1">
        <f t="shared" ca="1" si="15"/>
        <v>13878.886420000001</v>
      </c>
      <c r="J199" s="1">
        <f t="shared" ca="1" si="13"/>
        <v>34310.087817389678</v>
      </c>
      <c r="K199" s="1">
        <f t="shared" ca="1" si="16"/>
        <v>19651.071</v>
      </c>
      <c r="L199" s="1">
        <f t="shared" ca="1" si="14"/>
        <v>0</v>
      </c>
    </row>
    <row r="200" spans="1:12" x14ac:dyDescent="0.25">
      <c r="A200" t="s">
        <v>112</v>
      </c>
      <c r="B200">
        <v>2005</v>
      </c>
      <c r="C200" t="s">
        <v>98</v>
      </c>
      <c r="D200" s="1">
        <v>7675.8416899999902</v>
      </c>
      <c r="E200" t="s">
        <v>112</v>
      </c>
      <c r="I200" s="1">
        <f t="shared" ca="1" si="15"/>
        <v>7675.8416899999993</v>
      </c>
      <c r="J200" s="1">
        <f t="shared" ca="1" si="13"/>
        <v>12621.073955013087</v>
      </c>
      <c r="K200" s="1">
        <f t="shared" ca="1" si="16"/>
        <v>13235.377044999999</v>
      </c>
      <c r="L200" s="1">
        <f t="shared" ca="1" si="14"/>
        <v>-9.0949470177292824E-12</v>
      </c>
    </row>
    <row r="201" spans="1:12" x14ac:dyDescent="0.25">
      <c r="A201" t="s">
        <v>112</v>
      </c>
      <c r="B201">
        <v>2006</v>
      </c>
      <c r="C201" t="s">
        <v>98</v>
      </c>
      <c r="D201" s="1">
        <v>7571.1170899999997</v>
      </c>
      <c r="E201" t="s">
        <v>112</v>
      </c>
      <c r="I201" s="1">
        <f t="shared" ca="1" si="15"/>
        <v>7571.1170899999997</v>
      </c>
      <c r="J201" s="1">
        <f t="shared" ca="1" si="13"/>
        <v>13087.967110999265</v>
      </c>
      <c r="K201" s="1">
        <f t="shared" ca="1" si="16"/>
        <v>9576.5557799999988</v>
      </c>
      <c r="L201" s="1">
        <f t="shared" ca="1" si="14"/>
        <v>0</v>
      </c>
    </row>
    <row r="202" spans="1:12" x14ac:dyDescent="0.25">
      <c r="A202" t="s">
        <v>112</v>
      </c>
      <c r="B202">
        <v>2007</v>
      </c>
      <c r="C202" t="s">
        <v>98</v>
      </c>
      <c r="D202" s="1">
        <v>8193.4672499999997</v>
      </c>
      <c r="E202" t="s">
        <v>112</v>
      </c>
      <c r="I202" s="1">
        <f t="shared" ca="1" si="15"/>
        <v>8193.4672499999997</v>
      </c>
      <c r="J202" s="1">
        <f t="shared" ca="1" si="13"/>
        <v>14129.194239676455</v>
      </c>
      <c r="K202" s="1">
        <f t="shared" ca="1" si="16"/>
        <v>11491.693744999999</v>
      </c>
      <c r="L202" s="1">
        <f t="shared" ca="1" si="14"/>
        <v>0</v>
      </c>
    </row>
    <row r="203" spans="1:12" x14ac:dyDescent="0.25">
      <c r="A203" t="s">
        <v>112</v>
      </c>
      <c r="B203">
        <v>2008</v>
      </c>
      <c r="C203" t="s">
        <v>98</v>
      </c>
      <c r="D203" s="1">
        <v>8435.6861599999902</v>
      </c>
      <c r="E203" t="s">
        <v>112</v>
      </c>
      <c r="I203" s="1">
        <f t="shared" ca="1" si="15"/>
        <v>8435.6861599999993</v>
      </c>
      <c r="J203" s="1">
        <f t="shared" ca="1" si="13"/>
        <v>14997.591373041711</v>
      </c>
      <c r="K203" s="1">
        <f t="shared" ca="1" si="16"/>
        <v>10099.006794999999</v>
      </c>
      <c r="L203" s="1">
        <f t="shared" ca="1" si="14"/>
        <v>-9.0949470177292824E-12</v>
      </c>
    </row>
    <row r="204" spans="1:12" x14ac:dyDescent="0.25">
      <c r="A204" t="s">
        <v>112</v>
      </c>
      <c r="B204">
        <v>2009</v>
      </c>
      <c r="C204" t="s">
        <v>98</v>
      </c>
      <c r="D204" s="1">
        <v>8399.8458200000005</v>
      </c>
      <c r="E204" t="s">
        <v>112</v>
      </c>
      <c r="I204" s="1">
        <f t="shared" ca="1" si="15"/>
        <v>8399.8458200000005</v>
      </c>
      <c r="J204" s="1">
        <f t="shared" ca="1" si="13"/>
        <v>15420.295673059094</v>
      </c>
      <c r="K204" s="1">
        <f t="shared" ca="1" si="16"/>
        <v>7898.4530500000001</v>
      </c>
      <c r="L204" s="1">
        <f t="shared" ca="1" si="14"/>
        <v>0</v>
      </c>
    </row>
    <row r="205" spans="1:12" x14ac:dyDescent="0.25">
      <c r="A205" t="s">
        <v>112</v>
      </c>
      <c r="B205">
        <v>2010</v>
      </c>
      <c r="C205" t="s">
        <v>98</v>
      </c>
      <c r="D205" s="1">
        <v>8362.7870000000003</v>
      </c>
      <c r="E205" t="s">
        <v>112</v>
      </c>
      <c r="I205" s="1">
        <f t="shared" ca="1" si="15"/>
        <v>8362.7870000000003</v>
      </c>
      <c r="J205" s="1">
        <f t="shared" ca="1" si="13"/>
        <v>16578.32247274397</v>
      </c>
      <c r="K205" s="1">
        <f t="shared" ca="1" si="16"/>
        <v>13248.1819</v>
      </c>
      <c r="L205" s="1">
        <f t="shared" ca="1" si="14"/>
        <v>0</v>
      </c>
    </row>
    <row r="206" spans="1:12" x14ac:dyDescent="0.25">
      <c r="A206" t="s">
        <v>112</v>
      </c>
      <c r="B206">
        <v>2011</v>
      </c>
      <c r="C206" t="s">
        <v>98</v>
      </c>
      <c r="D206" s="1">
        <v>9463.9615289999892</v>
      </c>
      <c r="E206" t="s">
        <v>112</v>
      </c>
      <c r="I206" s="1">
        <f t="shared" ca="1" si="15"/>
        <v>9463.9615289999983</v>
      </c>
      <c r="J206" s="1">
        <f t="shared" ca="1" si="13"/>
        <v>17087.769270149267</v>
      </c>
      <c r="K206" s="1">
        <f t="shared" ca="1" si="16"/>
        <v>10882.758845</v>
      </c>
      <c r="L206" s="1">
        <f t="shared" ca="1" si="14"/>
        <v>-9.0949470177292824E-12</v>
      </c>
    </row>
    <row r="207" spans="1:12" x14ac:dyDescent="0.25">
      <c r="A207" t="s">
        <v>112</v>
      </c>
      <c r="B207">
        <v>2012</v>
      </c>
      <c r="C207" t="s">
        <v>98</v>
      </c>
      <c r="D207" s="1">
        <v>10665.324000000001</v>
      </c>
      <c r="E207" t="s">
        <v>112</v>
      </c>
      <c r="I207" s="1">
        <f t="shared" ca="1" si="15"/>
        <v>10665.324000000001</v>
      </c>
      <c r="J207" s="1">
        <f t="shared" ca="1" si="13"/>
        <v>16555.731490963772</v>
      </c>
      <c r="K207" s="1">
        <f t="shared" ca="1" si="16"/>
        <v>9986.8255150000005</v>
      </c>
      <c r="L207" s="1">
        <f t="shared" ca="1" si="14"/>
        <v>0</v>
      </c>
    </row>
    <row r="208" spans="1:12" x14ac:dyDescent="0.25">
      <c r="A208" t="s">
        <v>112</v>
      </c>
      <c r="B208">
        <v>2013</v>
      </c>
      <c r="C208" t="s">
        <v>98</v>
      </c>
      <c r="D208" s="1">
        <v>10496.48403</v>
      </c>
      <c r="E208" t="s">
        <v>112</v>
      </c>
      <c r="I208" s="1">
        <f t="shared" ca="1" si="15"/>
        <v>10496.48403</v>
      </c>
      <c r="J208" s="1">
        <f t="shared" ca="1" si="13"/>
        <v>16742.890400485194</v>
      </c>
      <c r="K208" s="1">
        <f t="shared" ca="1" si="16"/>
        <v>12482.7</v>
      </c>
      <c r="L208" s="1">
        <f t="shared" ca="1" si="14"/>
        <v>0</v>
      </c>
    </row>
    <row r="209" spans="1:12" x14ac:dyDescent="0.25">
      <c r="A209" t="s">
        <v>112</v>
      </c>
      <c r="B209">
        <v>2014</v>
      </c>
      <c r="C209" t="s">
        <v>98</v>
      </c>
      <c r="D209" s="1">
        <v>10490.056</v>
      </c>
      <c r="E209" t="s">
        <v>112</v>
      </c>
      <c r="I209" s="1">
        <f t="shared" ca="1" si="15"/>
        <v>10438.953</v>
      </c>
      <c r="J209" s="1">
        <f t="shared" ca="1" si="13"/>
        <v>17947.689934863371</v>
      </c>
      <c r="K209" s="1">
        <f t="shared" ca="1" si="16"/>
        <v>12989.72</v>
      </c>
      <c r="L209" s="1">
        <f t="shared" ca="1" si="14"/>
        <v>51.103000000000975</v>
      </c>
    </row>
    <row r="210" spans="1:12" x14ac:dyDescent="0.25">
      <c r="A210" t="s">
        <v>112</v>
      </c>
      <c r="B210">
        <v>2015</v>
      </c>
      <c r="C210" t="s">
        <v>98</v>
      </c>
      <c r="D210" s="1">
        <v>11377.239</v>
      </c>
      <c r="E210" t="s">
        <v>112</v>
      </c>
      <c r="I210" s="1">
        <f t="shared" ca="1" si="15"/>
        <v>11377.238940000001</v>
      </c>
      <c r="J210" s="1">
        <f t="shared" ca="1" si="13"/>
        <v>19136.502600587915</v>
      </c>
      <c r="K210" s="1">
        <f t="shared" ca="1" si="16"/>
        <v>15178.834999999999</v>
      </c>
      <c r="L210" s="1">
        <f t="shared" ca="1" si="14"/>
        <v>5.999999848427251E-5</v>
      </c>
    </row>
    <row r="211" spans="1:12" x14ac:dyDescent="0.25">
      <c r="A211" t="s">
        <v>112</v>
      </c>
      <c r="B211">
        <v>2016</v>
      </c>
      <c r="C211" t="s">
        <v>98</v>
      </c>
      <c r="D211" s="1">
        <v>11720.224759999999</v>
      </c>
      <c r="E211" t="s">
        <v>112</v>
      </c>
      <c r="I211" s="1">
        <f t="shared" ca="1" si="15"/>
        <v>11720.224759999999</v>
      </c>
      <c r="J211" s="1">
        <f t="shared" ref="J211:J274" ca="1" si="17">IFERROR(VLOOKUP(E211,INDIRECT("Costs_"&amp;B211),2,FALSE),0)/1000+IFERROR(VLOOKUP(F211,INDIRECT("Costs_"&amp;B211),2,FALSE),0)/1000+IFERROR(VLOOKUP(G211,INDIRECT("Costs_"&amp;B211),2,FALSE),0)/1000+IFERROR(VLOOKUP(H211,INDIRECT("Costs_"&amp;B211),2,FALSE),0)/1000</f>
        <v>19282.759873884825</v>
      </c>
      <c r="K211" s="1">
        <f t="shared" ca="1" si="16"/>
        <v>10425.039000000001</v>
      </c>
      <c r="L211" s="1">
        <f t="shared" ca="1" si="14"/>
        <v>0</v>
      </c>
    </row>
    <row r="212" spans="1:12" x14ac:dyDescent="0.25">
      <c r="A212" t="s">
        <v>112</v>
      </c>
      <c r="B212">
        <v>2017</v>
      </c>
      <c r="C212" t="s">
        <v>98</v>
      </c>
      <c r="D212" s="1">
        <v>12150.79434</v>
      </c>
      <c r="E212" t="s">
        <v>112</v>
      </c>
      <c r="I212" s="1">
        <f t="shared" ca="1" si="15"/>
        <v>12150.794340000002</v>
      </c>
      <c r="J212" s="1">
        <f t="shared" ca="1" si="17"/>
        <v>18503.606877123315</v>
      </c>
      <c r="K212" s="1">
        <f t="shared" ca="1" si="16"/>
        <v>9083.9220000000005</v>
      </c>
      <c r="L212" s="1">
        <f t="shared" ca="1" si="14"/>
        <v>-1.8189894035458565E-12</v>
      </c>
    </row>
    <row r="213" spans="1:12" x14ac:dyDescent="0.25">
      <c r="A213" t="s">
        <v>112</v>
      </c>
      <c r="B213">
        <v>2018</v>
      </c>
      <c r="C213" t="s">
        <v>98</v>
      </c>
      <c r="D213" s="1">
        <v>13100.433999999999</v>
      </c>
      <c r="E213" t="s">
        <v>112</v>
      </c>
      <c r="I213" s="1">
        <f t="shared" ca="1" si="15"/>
        <v>13100.433999999999</v>
      </c>
      <c r="J213" s="1">
        <f t="shared" ca="1" si="17"/>
        <v>20306.089050460454</v>
      </c>
      <c r="K213" s="1">
        <f t="shared" ca="1" si="16"/>
        <v>16868.642</v>
      </c>
      <c r="L213" s="1">
        <f t="shared" ca="1" si="14"/>
        <v>0</v>
      </c>
    </row>
    <row r="214" spans="1:12" x14ac:dyDescent="0.25">
      <c r="A214" t="s">
        <v>112</v>
      </c>
      <c r="B214">
        <v>2019</v>
      </c>
      <c r="C214" t="s">
        <v>98</v>
      </c>
      <c r="D214" s="1">
        <v>12607.249100000001</v>
      </c>
      <c r="E214" t="s">
        <v>112</v>
      </c>
      <c r="I214" s="1">
        <f t="shared" ca="1" si="15"/>
        <v>12607.249100000001</v>
      </c>
      <c r="J214" s="1">
        <f t="shared" ca="1" si="17"/>
        <v>22784.127590868939</v>
      </c>
      <c r="K214" s="1">
        <f t="shared" ca="1" si="16"/>
        <v>29297.55762</v>
      </c>
      <c r="L214" s="1">
        <f t="shared" ca="1" si="14"/>
        <v>0</v>
      </c>
    </row>
    <row r="215" spans="1:12" x14ac:dyDescent="0.25">
      <c r="A215" t="s">
        <v>113</v>
      </c>
      <c r="B215">
        <v>2005</v>
      </c>
      <c r="C215" t="s">
        <v>98</v>
      </c>
      <c r="D215" s="1">
        <v>10063.708720000001</v>
      </c>
      <c r="E215" t="s">
        <v>86</v>
      </c>
      <c r="F215" t="s">
        <v>59</v>
      </c>
      <c r="I215" s="1">
        <f t="shared" ca="1" si="15"/>
        <v>10063.708719999999</v>
      </c>
      <c r="J215" s="1">
        <f t="shared" ca="1" si="17"/>
        <v>17262.916714659052</v>
      </c>
      <c r="K215" s="1">
        <f t="shared" ca="1" si="16"/>
        <v>10410.90056</v>
      </c>
      <c r="L215" s="1">
        <f t="shared" ca="1" si="14"/>
        <v>1.8189894035458565E-12</v>
      </c>
    </row>
    <row r="216" spans="1:12" x14ac:dyDescent="0.25">
      <c r="A216" t="s">
        <v>113</v>
      </c>
      <c r="B216">
        <v>2006</v>
      </c>
      <c r="C216" t="s">
        <v>98</v>
      </c>
      <c r="D216" s="1">
        <v>10551.771350000001</v>
      </c>
      <c r="E216" t="s">
        <v>86</v>
      </c>
      <c r="F216" t="s">
        <v>59</v>
      </c>
      <c r="I216" s="1">
        <f t="shared" ca="1" si="15"/>
        <v>10551.771349999999</v>
      </c>
      <c r="J216" s="1">
        <f t="shared" ca="1" si="17"/>
        <v>17572.561841208953</v>
      </c>
      <c r="K216" s="1">
        <f t="shared" ca="1" si="16"/>
        <v>10323.909549999998</v>
      </c>
      <c r="L216" s="1">
        <f t="shared" ca="1" si="14"/>
        <v>1.8189894035458565E-12</v>
      </c>
    </row>
    <row r="217" spans="1:12" x14ac:dyDescent="0.25">
      <c r="A217" t="s">
        <v>113</v>
      </c>
      <c r="B217">
        <v>2007</v>
      </c>
      <c r="C217" t="s">
        <v>98</v>
      </c>
      <c r="D217" s="1">
        <v>9537.8094799999999</v>
      </c>
      <c r="E217" t="s">
        <v>86</v>
      </c>
      <c r="F217" t="s">
        <v>59</v>
      </c>
      <c r="I217" s="1">
        <f t="shared" ca="1" si="15"/>
        <v>9537.8094799999999</v>
      </c>
      <c r="J217" s="1">
        <f t="shared" ca="1" si="17"/>
        <v>18449.716220852864</v>
      </c>
      <c r="K217" s="1">
        <f t="shared" ca="1" si="16"/>
        <v>10948.464524999999</v>
      </c>
      <c r="L217" s="1">
        <f t="shared" ca="1" si="14"/>
        <v>0</v>
      </c>
    </row>
    <row r="218" spans="1:12" x14ac:dyDescent="0.25">
      <c r="A218" t="s">
        <v>113</v>
      </c>
      <c r="B218">
        <v>2008</v>
      </c>
      <c r="C218" t="s">
        <v>98</v>
      </c>
      <c r="D218" s="1">
        <v>11931.204379999999</v>
      </c>
      <c r="E218" t="s">
        <v>86</v>
      </c>
      <c r="F218" t="s">
        <v>59</v>
      </c>
      <c r="I218" s="1">
        <f t="shared" ca="1" si="15"/>
        <v>11931.204380000001</v>
      </c>
      <c r="J218" s="1">
        <f t="shared" ca="1" si="17"/>
        <v>19092.127514790896</v>
      </c>
      <c r="K218" s="1">
        <f t="shared" ca="1" si="16"/>
        <v>9016.9256000000005</v>
      </c>
      <c r="L218" s="1">
        <f t="shared" ca="1" si="14"/>
        <v>-1.8189894035458565E-12</v>
      </c>
    </row>
    <row r="219" spans="1:12" x14ac:dyDescent="0.25">
      <c r="A219" t="s">
        <v>113</v>
      </c>
      <c r="B219">
        <v>2009</v>
      </c>
      <c r="C219" t="s">
        <v>98</v>
      </c>
      <c r="D219" s="1">
        <v>13948.261769999999</v>
      </c>
      <c r="E219" t="s">
        <v>86</v>
      </c>
      <c r="F219" t="s">
        <v>59</v>
      </c>
      <c r="I219" s="1">
        <f t="shared" ca="1" si="15"/>
        <v>13948.261770000001</v>
      </c>
      <c r="J219" s="1">
        <f t="shared" ca="1" si="17"/>
        <v>20068.512775520041</v>
      </c>
      <c r="K219" s="1">
        <f t="shared" ca="1" si="16"/>
        <v>13748.179574999998</v>
      </c>
      <c r="L219" s="1">
        <f t="shared" ca="1" si="14"/>
        <v>-1.8189894035458565E-12</v>
      </c>
    </row>
    <row r="220" spans="1:12" x14ac:dyDescent="0.25">
      <c r="A220" t="s">
        <v>113</v>
      </c>
      <c r="B220">
        <v>2010</v>
      </c>
      <c r="C220" t="s">
        <v>98</v>
      </c>
      <c r="D220" s="1">
        <v>13473.535669999999</v>
      </c>
      <c r="E220" t="s">
        <v>86</v>
      </c>
      <c r="F220" t="s">
        <v>59</v>
      </c>
      <c r="I220" s="1">
        <f t="shared" ca="1" si="15"/>
        <v>13473.535669999999</v>
      </c>
      <c r="J220" s="1">
        <f t="shared" ca="1" si="17"/>
        <v>21745.763511322661</v>
      </c>
      <c r="K220" s="1">
        <f t="shared" ca="1" si="16"/>
        <v>18683.814409999999</v>
      </c>
      <c r="L220" s="1">
        <f t="shared" ca="1" si="14"/>
        <v>0</v>
      </c>
    </row>
    <row r="221" spans="1:12" x14ac:dyDescent="0.25">
      <c r="A221" t="s">
        <v>113</v>
      </c>
      <c r="B221">
        <v>2011</v>
      </c>
      <c r="C221" t="s">
        <v>98</v>
      </c>
      <c r="D221" s="1">
        <v>15293.347809999999</v>
      </c>
      <c r="E221" t="s">
        <v>86</v>
      </c>
      <c r="F221" t="s">
        <v>59</v>
      </c>
      <c r="I221" s="1">
        <f t="shared" ca="1" si="15"/>
        <v>15293.347809999999</v>
      </c>
      <c r="J221" s="1">
        <f t="shared" ca="1" si="17"/>
        <v>22312.307142797858</v>
      </c>
      <c r="K221" s="1">
        <f t="shared" ca="1" si="16"/>
        <v>13386.029654999998</v>
      </c>
      <c r="L221" s="1">
        <f t="shared" ca="1" si="14"/>
        <v>0</v>
      </c>
    </row>
    <row r="222" spans="1:12" x14ac:dyDescent="0.25">
      <c r="A222" t="s">
        <v>113</v>
      </c>
      <c r="B222">
        <v>2012</v>
      </c>
      <c r="C222" t="s">
        <v>98</v>
      </c>
      <c r="D222" s="1">
        <v>17047.617400700001</v>
      </c>
      <c r="E222" t="s">
        <v>86</v>
      </c>
      <c r="F222" t="s">
        <v>59</v>
      </c>
      <c r="I222" s="1">
        <f t="shared" ca="1" si="15"/>
        <v>17047.617400700001</v>
      </c>
      <c r="J222" s="1">
        <f t="shared" ca="1" si="17"/>
        <v>21166.725780318127</v>
      </c>
      <c r="K222" s="1">
        <f t="shared" ca="1" si="16"/>
        <v>8853.6169249999984</v>
      </c>
      <c r="L222" s="1">
        <f t="shared" ca="1" si="14"/>
        <v>0</v>
      </c>
    </row>
    <row r="223" spans="1:12" x14ac:dyDescent="0.25">
      <c r="A223" t="s">
        <v>113</v>
      </c>
      <c r="B223">
        <v>2013</v>
      </c>
      <c r="C223" t="s">
        <v>98</v>
      </c>
      <c r="D223" s="1">
        <v>17995.74655</v>
      </c>
      <c r="E223" t="s">
        <v>86</v>
      </c>
      <c r="F223" t="s">
        <v>59</v>
      </c>
      <c r="I223" s="1">
        <f t="shared" ca="1" si="15"/>
        <v>17995.74655</v>
      </c>
      <c r="J223" s="1">
        <f t="shared" ca="1" si="17"/>
        <v>21800.805437515628</v>
      </c>
      <c r="K223" s="1">
        <f t="shared" ca="1" si="16"/>
        <v>19723.544999999998</v>
      </c>
      <c r="L223" s="1">
        <f t="shared" ca="1" si="14"/>
        <v>0</v>
      </c>
    </row>
    <row r="224" spans="1:12" x14ac:dyDescent="0.25">
      <c r="A224" t="s">
        <v>113</v>
      </c>
      <c r="B224">
        <v>2014</v>
      </c>
      <c r="C224" t="s">
        <v>98</v>
      </c>
      <c r="D224" s="1">
        <v>17722.15782</v>
      </c>
      <c r="E224" t="s">
        <v>86</v>
      </c>
      <c r="F224" t="s">
        <v>59</v>
      </c>
      <c r="I224" s="1">
        <f t="shared" ca="1" si="15"/>
        <v>17736.262480000001</v>
      </c>
      <c r="J224" s="1">
        <f t="shared" ca="1" si="17"/>
        <v>22689.160399089265</v>
      </c>
      <c r="K224" s="1">
        <f t="shared" ca="1" si="16"/>
        <v>10700.179470000001</v>
      </c>
      <c r="L224" s="1">
        <f t="shared" ca="1" si="14"/>
        <v>-14.104660000000877</v>
      </c>
    </row>
    <row r="225" spans="1:12" x14ac:dyDescent="0.25">
      <c r="A225" t="s">
        <v>113</v>
      </c>
      <c r="B225">
        <v>2015</v>
      </c>
      <c r="C225" t="s">
        <v>98</v>
      </c>
      <c r="D225" s="1">
        <v>17138.501390000001</v>
      </c>
      <c r="E225" t="s">
        <v>86</v>
      </c>
      <c r="F225" t="s">
        <v>59</v>
      </c>
      <c r="I225" s="1">
        <f t="shared" ca="1" si="15"/>
        <v>17138.501289999997</v>
      </c>
      <c r="J225" s="1">
        <f t="shared" ca="1" si="17"/>
        <v>23826.089664220828</v>
      </c>
      <c r="K225" s="1">
        <f t="shared" ca="1" si="16"/>
        <v>15859.31</v>
      </c>
      <c r="L225" s="1">
        <f t="shared" ca="1" si="14"/>
        <v>1.0000000474974513E-4</v>
      </c>
    </row>
    <row r="226" spans="1:12" x14ac:dyDescent="0.25">
      <c r="A226" t="s">
        <v>113</v>
      </c>
      <c r="B226">
        <v>2016</v>
      </c>
      <c r="C226" t="s">
        <v>98</v>
      </c>
      <c r="D226" s="1">
        <v>16658.607540000001</v>
      </c>
      <c r="E226" t="s">
        <v>80</v>
      </c>
      <c r="I226" s="1">
        <f t="shared" ca="1" si="15"/>
        <v>16658.607539999997</v>
      </c>
      <c r="J226" s="1">
        <f t="shared" ca="1" si="17"/>
        <v>24338.998291766078</v>
      </c>
      <c r="K226" s="1">
        <f t="shared" ca="1" si="16"/>
        <v>16043.1204</v>
      </c>
      <c r="L226" s="1">
        <f t="shared" ca="1" si="14"/>
        <v>3.637978807091713E-12</v>
      </c>
    </row>
    <row r="227" spans="1:12" x14ac:dyDescent="0.25">
      <c r="A227" t="s">
        <v>113</v>
      </c>
      <c r="B227">
        <v>2017</v>
      </c>
      <c r="C227" t="s">
        <v>98</v>
      </c>
      <c r="D227" s="1">
        <v>17339.704310000001</v>
      </c>
      <c r="E227" t="s">
        <v>11</v>
      </c>
      <c r="I227" s="1">
        <f t="shared" ca="1" si="15"/>
        <v>17339.704309999997</v>
      </c>
      <c r="J227" s="1">
        <f t="shared" ca="1" si="17"/>
        <v>24109.579362071716</v>
      </c>
      <c r="K227" s="1">
        <f t="shared" ca="1" si="16"/>
        <v>18873.628720000001</v>
      </c>
      <c r="L227" s="1">
        <f t="shared" ca="1" si="14"/>
        <v>3.637978807091713E-12</v>
      </c>
    </row>
    <row r="228" spans="1:12" x14ac:dyDescent="0.25">
      <c r="A228" t="s">
        <v>113</v>
      </c>
      <c r="B228">
        <v>2018</v>
      </c>
      <c r="C228" t="s">
        <v>98</v>
      </c>
      <c r="D228" s="1">
        <v>17677.971389999999</v>
      </c>
      <c r="E228" t="s">
        <v>11</v>
      </c>
      <c r="I228" s="1">
        <f t="shared" ca="1" si="15"/>
        <v>17677.971389999995</v>
      </c>
      <c r="J228" s="1">
        <f t="shared" ca="1" si="17"/>
        <v>25642.529540613865</v>
      </c>
      <c r="K228" s="1">
        <f t="shared" ca="1" si="16"/>
        <v>14222.941000000001</v>
      </c>
      <c r="L228" s="1">
        <f t="shared" ca="1" si="14"/>
        <v>3.637978807091713E-12</v>
      </c>
    </row>
    <row r="229" spans="1:12" x14ac:dyDescent="0.25">
      <c r="A229" t="s">
        <v>113</v>
      </c>
      <c r="B229">
        <v>2019</v>
      </c>
      <c r="C229" t="s">
        <v>98</v>
      </c>
      <c r="D229" s="1">
        <v>18361.849139999998</v>
      </c>
      <c r="E229" t="s">
        <v>11</v>
      </c>
      <c r="I229" s="1">
        <f t="shared" ca="1" si="15"/>
        <v>18361.849140000002</v>
      </c>
      <c r="J229" s="1">
        <f t="shared" ca="1" si="17"/>
        <v>26671.12465717817</v>
      </c>
      <c r="K229" s="1">
        <f t="shared" ca="1" si="16"/>
        <v>17007.794999999998</v>
      </c>
      <c r="L229" s="1">
        <f t="shared" ca="1" si="14"/>
        <v>-3.637978807091713E-12</v>
      </c>
    </row>
    <row r="230" spans="1:12" x14ac:dyDescent="0.25">
      <c r="A230" t="s">
        <v>114</v>
      </c>
      <c r="B230">
        <v>2005</v>
      </c>
      <c r="C230" t="s">
        <v>98</v>
      </c>
      <c r="D230" s="1">
        <v>8566.3176399999993</v>
      </c>
      <c r="E230" t="s">
        <v>114</v>
      </c>
      <c r="I230" s="1">
        <f t="shared" ca="1" si="15"/>
        <v>8566.3176400000011</v>
      </c>
      <c r="J230" s="1">
        <f t="shared" ca="1" si="17"/>
        <v>17605.687859251619</v>
      </c>
      <c r="K230" s="1">
        <f t="shared" ca="1" si="16"/>
        <v>8213.6998800000001</v>
      </c>
      <c r="L230" s="1">
        <f t="shared" ca="1" si="14"/>
        <v>-1.8189894035458565E-12</v>
      </c>
    </row>
    <row r="231" spans="1:12" x14ac:dyDescent="0.25">
      <c r="A231" t="s">
        <v>114</v>
      </c>
      <c r="B231">
        <v>2006</v>
      </c>
      <c r="C231" t="s">
        <v>98</v>
      </c>
      <c r="D231" s="1">
        <v>8663.97516</v>
      </c>
      <c r="E231" t="s">
        <v>114</v>
      </c>
      <c r="I231" s="1">
        <f t="shared" ca="1" si="15"/>
        <v>8663.97516</v>
      </c>
      <c r="J231" s="1">
        <f t="shared" ca="1" si="17"/>
        <v>18997.232272738733</v>
      </c>
      <c r="K231" s="1">
        <f t="shared" ca="1" si="16"/>
        <v>19602.683914999998</v>
      </c>
      <c r="L231" s="1">
        <f t="shared" ca="1" si="14"/>
        <v>0</v>
      </c>
    </row>
    <row r="232" spans="1:12" x14ac:dyDescent="0.25">
      <c r="A232" t="s">
        <v>114</v>
      </c>
      <c r="B232">
        <v>2007</v>
      </c>
      <c r="C232" t="s">
        <v>98</v>
      </c>
      <c r="D232" s="1">
        <v>10126.682709999999</v>
      </c>
      <c r="E232" t="s">
        <v>114</v>
      </c>
      <c r="I232" s="1">
        <f t="shared" ca="1" si="15"/>
        <v>10126.682710000001</v>
      </c>
      <c r="J232" s="1">
        <f t="shared" ca="1" si="17"/>
        <v>19908.187972191961</v>
      </c>
      <c r="K232" s="1">
        <f t="shared" ca="1" si="16"/>
        <v>11515.094865000001</v>
      </c>
      <c r="L232" s="1">
        <f t="shared" ca="1" si="14"/>
        <v>-1.8189894035458565E-12</v>
      </c>
    </row>
    <row r="233" spans="1:12" x14ac:dyDescent="0.25">
      <c r="A233" t="s">
        <v>114</v>
      </c>
      <c r="B233">
        <v>2008</v>
      </c>
      <c r="C233" t="s">
        <v>98</v>
      </c>
      <c r="D233" s="1">
        <v>10008.08884</v>
      </c>
      <c r="E233" t="s">
        <v>114</v>
      </c>
      <c r="I233" s="1">
        <f t="shared" ca="1" si="15"/>
        <v>10008.08884</v>
      </c>
      <c r="J233" s="1">
        <f t="shared" ca="1" si="17"/>
        <v>20908.107267881711</v>
      </c>
      <c r="K233" s="1">
        <f t="shared" ca="1" si="16"/>
        <v>12332.027099999999</v>
      </c>
      <c r="L233" s="1">
        <f t="shared" ca="1" si="14"/>
        <v>0</v>
      </c>
    </row>
    <row r="234" spans="1:12" x14ac:dyDescent="0.25">
      <c r="A234" t="s">
        <v>114</v>
      </c>
      <c r="B234">
        <v>2009</v>
      </c>
      <c r="C234" t="s">
        <v>98</v>
      </c>
      <c r="D234" s="1">
        <v>9246.6920599999994</v>
      </c>
      <c r="E234" t="s">
        <v>114</v>
      </c>
      <c r="I234" s="1">
        <f t="shared" ca="1" si="15"/>
        <v>9246.6920600000012</v>
      </c>
      <c r="J234" s="1">
        <f t="shared" ca="1" si="17"/>
        <v>21942.737067217953</v>
      </c>
      <c r="K234" s="1">
        <f t="shared" ca="1" si="16"/>
        <v>14764.068794999999</v>
      </c>
      <c r="L234" s="1">
        <f t="shared" ca="1" si="14"/>
        <v>-1.8189894035458565E-12</v>
      </c>
    </row>
    <row r="235" spans="1:12" x14ac:dyDescent="0.25">
      <c r="A235" t="s">
        <v>114</v>
      </c>
      <c r="B235">
        <v>2010</v>
      </c>
      <c r="C235" t="s">
        <v>98</v>
      </c>
      <c r="D235" s="1">
        <v>9673.2873799999998</v>
      </c>
      <c r="E235" t="s">
        <v>114</v>
      </c>
      <c r="I235" s="1">
        <f t="shared" ca="1" si="15"/>
        <v>9673.2873799999998</v>
      </c>
      <c r="J235" s="1">
        <f t="shared" ca="1" si="17"/>
        <v>23644.593838803779</v>
      </c>
      <c r="K235" s="1">
        <f t="shared" ca="1" si="16"/>
        <v>19309.641175000001</v>
      </c>
      <c r="L235" s="1">
        <f t="shared" ca="1" si="14"/>
        <v>0</v>
      </c>
    </row>
    <row r="236" spans="1:12" x14ac:dyDescent="0.25">
      <c r="A236" t="s">
        <v>114</v>
      </c>
      <c r="B236">
        <v>2011</v>
      </c>
      <c r="C236" t="s">
        <v>98</v>
      </c>
      <c r="D236" s="1">
        <v>12601.319649999999</v>
      </c>
      <c r="E236" t="s">
        <v>114</v>
      </c>
      <c r="I236" s="1">
        <f t="shared" ca="1" si="15"/>
        <v>12601.319650000001</v>
      </c>
      <c r="J236" s="1">
        <f t="shared" ca="1" si="17"/>
        <v>22791.727266261507</v>
      </c>
      <c r="K236" s="1">
        <f t="shared" ca="1" si="16"/>
        <v>1716.3215600000001</v>
      </c>
      <c r="L236" s="1">
        <f t="shared" ca="1" si="14"/>
        <v>-1.8189894035458565E-12</v>
      </c>
    </row>
    <row r="237" spans="1:12" x14ac:dyDescent="0.25">
      <c r="A237" t="s">
        <v>114</v>
      </c>
      <c r="B237">
        <v>2012</v>
      </c>
      <c r="C237" t="s">
        <v>98</v>
      </c>
      <c r="D237" s="1">
        <v>13183.3920969792</v>
      </c>
      <c r="E237" t="s">
        <v>114</v>
      </c>
      <c r="I237" s="1">
        <f t="shared" ca="1" si="15"/>
        <v>13183.392096979282</v>
      </c>
      <c r="J237" s="1">
        <f t="shared" ca="1" si="17"/>
        <v>17068.444098851771</v>
      </c>
      <c r="K237" s="1">
        <f t="shared" ca="1" si="16"/>
        <v>-33234.415294999999</v>
      </c>
      <c r="L237" s="1">
        <f t="shared" ca="1" si="14"/>
        <v>-8.1854523159563541E-11</v>
      </c>
    </row>
    <row r="238" spans="1:12" x14ac:dyDescent="0.25">
      <c r="A238" t="s">
        <v>114</v>
      </c>
      <c r="B238">
        <v>2013</v>
      </c>
      <c r="C238" t="s">
        <v>98</v>
      </c>
      <c r="D238" s="1">
        <v>14769.95966</v>
      </c>
      <c r="E238" t="s">
        <v>114</v>
      </c>
      <c r="I238" s="1">
        <f t="shared" ca="1" si="15"/>
        <v>14769.95966</v>
      </c>
      <c r="J238" s="1">
        <f t="shared" ca="1" si="17"/>
        <v>17048.266493832587</v>
      </c>
      <c r="K238" s="1">
        <f t="shared" ca="1" si="16"/>
        <v>11395.48</v>
      </c>
      <c r="L238" s="1">
        <f t="shared" ca="1" si="14"/>
        <v>0</v>
      </c>
    </row>
    <row r="239" spans="1:12" x14ac:dyDescent="0.25">
      <c r="A239" t="s">
        <v>114</v>
      </c>
      <c r="B239">
        <v>2014</v>
      </c>
      <c r="C239" t="s">
        <v>98</v>
      </c>
      <c r="D239" s="1">
        <v>13774.32</v>
      </c>
      <c r="E239" t="s">
        <v>114</v>
      </c>
      <c r="I239" s="1">
        <f t="shared" ca="1" si="15"/>
        <v>13751.1698</v>
      </c>
      <c r="J239" s="1">
        <f t="shared" ca="1" si="17"/>
        <v>18058.058481432872</v>
      </c>
      <c r="K239" s="1">
        <f t="shared" ca="1" si="16"/>
        <v>10932.986000000001</v>
      </c>
      <c r="L239" s="1">
        <f t="shared" ca="1" si="14"/>
        <v>23.150200000000041</v>
      </c>
    </row>
    <row r="240" spans="1:12" x14ac:dyDescent="0.25">
      <c r="A240" t="s">
        <v>114</v>
      </c>
      <c r="B240">
        <v>2015</v>
      </c>
      <c r="C240" t="s">
        <v>98</v>
      </c>
      <c r="D240" s="1">
        <v>14875.578</v>
      </c>
      <c r="E240" t="s">
        <v>114</v>
      </c>
      <c r="I240" s="1">
        <f t="shared" ca="1" si="15"/>
        <v>14875.577880000001</v>
      </c>
      <c r="J240" s="1">
        <f t="shared" ca="1" si="17"/>
        <v>19106.176258077117</v>
      </c>
      <c r="K240" s="1">
        <f t="shared" ca="1" si="16"/>
        <v>13947.373</v>
      </c>
      <c r="L240" s="1">
        <f t="shared" ca="1" si="14"/>
        <v>1.1999999878753442E-4</v>
      </c>
    </row>
    <row r="241" spans="1:12" x14ac:dyDescent="0.25">
      <c r="A241" t="s">
        <v>114</v>
      </c>
      <c r="B241">
        <v>2016</v>
      </c>
      <c r="C241" t="s">
        <v>98</v>
      </c>
      <c r="D241" s="1">
        <v>14197.517030000001</v>
      </c>
      <c r="E241" t="s">
        <v>114</v>
      </c>
      <c r="I241" s="1">
        <f t="shared" ca="1" si="15"/>
        <v>14197.517030000003</v>
      </c>
      <c r="J241" s="1">
        <f t="shared" ca="1" si="17"/>
        <v>19778.231465284396</v>
      </c>
      <c r="K241" s="1">
        <f t="shared" ca="1" si="16"/>
        <v>17025.784059999998</v>
      </c>
      <c r="L241" s="1">
        <f t="shared" ca="1" si="14"/>
        <v>-1.8189894035458565E-12</v>
      </c>
    </row>
    <row r="242" spans="1:12" x14ac:dyDescent="0.25">
      <c r="A242" t="s">
        <v>114</v>
      </c>
      <c r="B242">
        <v>2017</v>
      </c>
      <c r="C242" t="s">
        <v>98</v>
      </c>
      <c r="D242" s="1">
        <v>14940.538640000001</v>
      </c>
      <c r="E242" t="s">
        <v>114</v>
      </c>
      <c r="I242" s="1">
        <f t="shared" ca="1" si="15"/>
        <v>14940.538639999999</v>
      </c>
      <c r="J242" s="1">
        <f t="shared" ca="1" si="17"/>
        <v>19535.225324792995</v>
      </c>
      <c r="K242" s="1">
        <f t="shared" ca="1" si="16"/>
        <v>14785.380999999999</v>
      </c>
      <c r="L242" s="1">
        <f t="shared" ca="1" si="14"/>
        <v>1.8189894035458565E-12</v>
      </c>
    </row>
    <row r="243" spans="1:12" x14ac:dyDescent="0.25">
      <c r="A243" t="s">
        <v>114</v>
      </c>
      <c r="B243">
        <v>2018</v>
      </c>
      <c r="C243" t="s">
        <v>98</v>
      </c>
      <c r="D243" s="1">
        <v>16367.15431</v>
      </c>
      <c r="E243" t="s">
        <v>114</v>
      </c>
      <c r="I243" s="1">
        <f t="shared" ca="1" si="15"/>
        <v>16367.15431</v>
      </c>
      <c r="J243" s="1">
        <f t="shared" ca="1" si="17"/>
        <v>20856.276095998892</v>
      </c>
      <c r="K243" s="1">
        <f t="shared" ca="1" si="16"/>
        <v>12397.374119999999</v>
      </c>
      <c r="L243" s="1">
        <f t="shared" ca="1" si="14"/>
        <v>0</v>
      </c>
    </row>
    <row r="244" spans="1:12" x14ac:dyDescent="0.25">
      <c r="A244" t="s">
        <v>115</v>
      </c>
      <c r="B244">
        <v>2005</v>
      </c>
      <c r="C244" t="s">
        <v>98</v>
      </c>
      <c r="D244" s="1">
        <v>12002.4</v>
      </c>
      <c r="E244" t="s">
        <v>115</v>
      </c>
      <c r="I244" s="1">
        <f t="shared" ca="1" si="15"/>
        <v>12002.4</v>
      </c>
      <c r="J244" s="1">
        <f t="shared" ca="1" si="17"/>
        <v>16503.433694483727</v>
      </c>
      <c r="K244" s="1">
        <f t="shared" ca="1" si="16"/>
        <v>10861.93636</v>
      </c>
      <c r="L244" s="1">
        <f t="shared" ca="1" si="14"/>
        <v>0</v>
      </c>
    </row>
    <row r="245" spans="1:12" x14ac:dyDescent="0.25">
      <c r="A245" t="s">
        <v>115</v>
      </c>
      <c r="B245">
        <v>2006</v>
      </c>
      <c r="C245" t="s">
        <v>98</v>
      </c>
      <c r="D245" s="1">
        <v>12327.20715</v>
      </c>
      <c r="E245" t="s">
        <v>115</v>
      </c>
      <c r="I245" s="1">
        <f t="shared" ca="1" si="15"/>
        <v>12327.20715</v>
      </c>
      <c r="J245" s="1">
        <f t="shared" ca="1" si="17"/>
        <v>16829.971865857671</v>
      </c>
      <c r="K245" s="1">
        <f t="shared" ca="1" si="16"/>
        <v>10127.105175000001</v>
      </c>
      <c r="L245" s="1">
        <f t="shared" ca="1" si="14"/>
        <v>0</v>
      </c>
    </row>
    <row r="246" spans="1:12" x14ac:dyDescent="0.25">
      <c r="A246" t="s">
        <v>115</v>
      </c>
      <c r="B246">
        <v>2007</v>
      </c>
      <c r="C246" t="s">
        <v>98</v>
      </c>
      <c r="D246" s="1">
        <v>13040.67851</v>
      </c>
      <c r="E246" t="s">
        <v>115</v>
      </c>
      <c r="I246" s="1">
        <f t="shared" ca="1" si="15"/>
        <v>13040.678510000002</v>
      </c>
      <c r="J246" s="1">
        <f t="shared" ca="1" si="17"/>
        <v>17816.495988922863</v>
      </c>
      <c r="K246" s="1">
        <f t="shared" ca="1" si="16"/>
        <v>11745.594090000001</v>
      </c>
      <c r="L246" s="1">
        <f t="shared" ca="1" si="14"/>
        <v>-1.8189894035458565E-12</v>
      </c>
    </row>
    <row r="247" spans="1:12" x14ac:dyDescent="0.25">
      <c r="A247" t="s">
        <v>115</v>
      </c>
      <c r="B247">
        <v>2008</v>
      </c>
      <c r="C247" t="s">
        <v>98</v>
      </c>
      <c r="D247" s="1">
        <v>12572.74107</v>
      </c>
      <c r="E247" t="s">
        <v>115</v>
      </c>
      <c r="I247" s="1">
        <f t="shared" ca="1" si="15"/>
        <v>12572.74107</v>
      </c>
      <c r="J247" s="1">
        <f t="shared" ca="1" si="17"/>
        <v>19068.096975338623</v>
      </c>
      <c r="K247" s="1">
        <f t="shared" ca="1" si="16"/>
        <v>14062.981750000001</v>
      </c>
      <c r="L247" s="1">
        <f t="shared" ca="1" si="14"/>
        <v>0</v>
      </c>
    </row>
    <row r="248" spans="1:12" x14ac:dyDescent="0.25">
      <c r="A248" t="s">
        <v>115</v>
      </c>
      <c r="B248">
        <v>2009</v>
      </c>
      <c r="C248" t="s">
        <v>98</v>
      </c>
      <c r="D248" s="1">
        <v>12606.6131</v>
      </c>
      <c r="E248" t="s">
        <v>115</v>
      </c>
      <c r="I248" s="1">
        <f t="shared" ca="1" si="15"/>
        <v>12606.613100000002</v>
      </c>
      <c r="J248" s="1">
        <f t="shared" ca="1" si="17"/>
        <v>20161.778211873443</v>
      </c>
      <c r="K248" s="1">
        <f t="shared" ca="1" si="16"/>
        <v>14729.680564999999</v>
      </c>
      <c r="L248" s="1">
        <f t="shared" ca="1" si="14"/>
        <v>-1.8189894035458565E-12</v>
      </c>
    </row>
    <row r="249" spans="1:12" x14ac:dyDescent="0.25">
      <c r="A249" t="s">
        <v>115</v>
      </c>
      <c r="B249">
        <v>2010</v>
      </c>
      <c r="C249" t="s">
        <v>98</v>
      </c>
      <c r="D249" s="1">
        <v>13264.56335</v>
      </c>
      <c r="E249" t="s">
        <v>115</v>
      </c>
      <c r="I249" s="1">
        <f t="shared" ca="1" si="15"/>
        <v>13264.56335</v>
      </c>
      <c r="J249" s="1">
        <f t="shared" ca="1" si="17"/>
        <v>21269.236373804808</v>
      </c>
      <c r="K249" s="1">
        <f t="shared" ca="1" si="16"/>
        <v>13875.216785000001</v>
      </c>
      <c r="L249" s="1">
        <f t="shared" ca="1" si="14"/>
        <v>0</v>
      </c>
    </row>
    <row r="250" spans="1:12" x14ac:dyDescent="0.25">
      <c r="A250" t="s">
        <v>115</v>
      </c>
      <c r="B250">
        <v>2011</v>
      </c>
      <c r="C250" t="s">
        <v>98</v>
      </c>
      <c r="D250" s="1">
        <v>13737.55629</v>
      </c>
      <c r="E250" t="s">
        <v>115</v>
      </c>
      <c r="I250" s="1">
        <f t="shared" ca="1" si="15"/>
        <v>13737.556289999999</v>
      </c>
      <c r="J250" s="1">
        <f t="shared" ca="1" si="17"/>
        <v>21577.064093913792</v>
      </c>
      <c r="K250" s="1">
        <f t="shared" ca="1" si="16"/>
        <v>10939.931060000001</v>
      </c>
      <c r="L250" s="1">
        <f t="shared" ca="1" si="14"/>
        <v>1.8189894035458565E-12</v>
      </c>
    </row>
    <row r="251" spans="1:12" x14ac:dyDescent="0.25">
      <c r="A251" t="s">
        <v>115</v>
      </c>
      <c r="B251">
        <v>2012</v>
      </c>
      <c r="C251" t="s">
        <v>98</v>
      </c>
      <c r="D251" s="1">
        <v>14194.44967</v>
      </c>
      <c r="E251" t="s">
        <v>115</v>
      </c>
      <c r="I251" s="1">
        <f t="shared" ca="1" si="15"/>
        <v>14194.44967</v>
      </c>
      <c r="J251" s="1">
        <f t="shared" ca="1" si="17"/>
        <v>20816.933625872567</v>
      </c>
      <c r="K251" s="1">
        <f t="shared" ca="1" si="16"/>
        <v>11790.494000000001</v>
      </c>
      <c r="L251" s="1">
        <f t="shared" ca="1" si="14"/>
        <v>0</v>
      </c>
    </row>
    <row r="252" spans="1:12" x14ac:dyDescent="0.25">
      <c r="A252" t="s">
        <v>115</v>
      </c>
      <c r="B252">
        <v>2013</v>
      </c>
      <c r="C252" t="s">
        <v>98</v>
      </c>
      <c r="D252" s="1">
        <v>13580.948560000001</v>
      </c>
      <c r="E252" t="s">
        <v>115</v>
      </c>
      <c r="I252" s="1">
        <f t="shared" ca="1" si="15"/>
        <v>13580.948560000001</v>
      </c>
      <c r="J252" s="1">
        <f t="shared" ca="1" si="17"/>
        <v>20834.452980094029</v>
      </c>
      <c r="K252" s="1">
        <f t="shared" ca="1" si="16"/>
        <v>13640.421</v>
      </c>
      <c r="L252" s="1">
        <f t="shared" ca="1" si="14"/>
        <v>0</v>
      </c>
    </row>
    <row r="253" spans="1:12" x14ac:dyDescent="0.25">
      <c r="A253" t="s">
        <v>115</v>
      </c>
      <c r="B253">
        <v>2014</v>
      </c>
      <c r="C253" t="s">
        <v>98</v>
      </c>
      <c r="D253" s="1">
        <v>16436.186000000002</v>
      </c>
      <c r="E253" t="s">
        <v>115</v>
      </c>
      <c r="I253" s="1">
        <f t="shared" ca="1" si="15"/>
        <v>16390.587389999997</v>
      </c>
      <c r="J253" s="1">
        <f t="shared" ca="1" si="17"/>
        <v>22078.192026915174</v>
      </c>
      <c r="K253" s="1">
        <f t="shared" ca="1" si="16"/>
        <v>13830.944680000001</v>
      </c>
      <c r="L253" s="1">
        <f t="shared" ca="1" si="14"/>
        <v>45.598610000004555</v>
      </c>
    </row>
    <row r="254" spans="1:12" x14ac:dyDescent="0.25">
      <c r="A254" t="s">
        <v>115</v>
      </c>
      <c r="B254">
        <v>2015</v>
      </c>
      <c r="C254" t="s">
        <v>98</v>
      </c>
      <c r="D254" s="1">
        <v>16150.052</v>
      </c>
      <c r="E254" t="s">
        <v>115</v>
      </c>
      <c r="I254" s="1">
        <f t="shared" ca="1" si="15"/>
        <v>16150.052070000002</v>
      </c>
      <c r="J254" s="1">
        <f t="shared" ca="1" si="17"/>
        <v>23134.790720730842</v>
      </c>
      <c r="K254" s="1">
        <f t="shared" ca="1" si="16"/>
        <v>14979.92481</v>
      </c>
      <c r="L254" s="1">
        <f t="shared" ca="1" si="14"/>
        <v>-7.0000001869630069E-5</v>
      </c>
    </row>
    <row r="255" spans="1:12" x14ac:dyDescent="0.25">
      <c r="A255" t="s">
        <v>115</v>
      </c>
      <c r="B255">
        <v>2016</v>
      </c>
      <c r="C255" t="s">
        <v>98</v>
      </c>
      <c r="D255" s="1">
        <v>16422.964599999999</v>
      </c>
      <c r="E255" t="s">
        <v>115</v>
      </c>
      <c r="I255" s="1">
        <f t="shared" ca="1" si="15"/>
        <v>16422.964600000003</v>
      </c>
      <c r="J255" s="1">
        <f t="shared" ca="1" si="17"/>
        <v>23616.488679862021</v>
      </c>
      <c r="K255" s="1">
        <f t="shared" ca="1" si="16"/>
        <v>15426.432000000001</v>
      </c>
      <c r="L255" s="1">
        <f t="shared" ca="1" si="14"/>
        <v>-3.637978807091713E-12</v>
      </c>
    </row>
    <row r="256" spans="1:12" x14ac:dyDescent="0.25">
      <c r="A256" t="s">
        <v>115</v>
      </c>
      <c r="B256">
        <v>2017</v>
      </c>
      <c r="C256" t="s">
        <v>98</v>
      </c>
      <c r="D256" s="1">
        <v>17622.603480000002</v>
      </c>
      <c r="E256" t="s">
        <v>115</v>
      </c>
      <c r="I256" s="1">
        <f t="shared" ca="1" si="15"/>
        <v>17622.603480000005</v>
      </c>
      <c r="J256" s="1">
        <f t="shared" ca="1" si="17"/>
        <v>23049.793167242933</v>
      </c>
      <c r="K256" s="1">
        <f t="shared" ca="1" si="16"/>
        <v>14933.017</v>
      </c>
      <c r="L256" s="1">
        <f t="shared" ca="1" si="14"/>
        <v>-3.637978807091713E-12</v>
      </c>
    </row>
    <row r="257" spans="1:12" x14ac:dyDescent="0.25">
      <c r="A257" t="s">
        <v>115</v>
      </c>
      <c r="B257">
        <v>2018</v>
      </c>
      <c r="C257" t="s">
        <v>98</v>
      </c>
      <c r="D257" s="1">
        <v>17326.921760000001</v>
      </c>
      <c r="E257" t="s">
        <v>115</v>
      </c>
      <c r="I257" s="1">
        <f t="shared" ca="1" si="15"/>
        <v>17326.921759999997</v>
      </c>
      <c r="J257" s="1">
        <f t="shared" ca="1" si="17"/>
        <v>24661.333062733313</v>
      </c>
      <c r="K257" s="1">
        <f t="shared" ca="1" si="16"/>
        <v>14985.907999999999</v>
      </c>
      <c r="L257" s="1">
        <f t="shared" ca="1" si="14"/>
        <v>3.637978807091713E-12</v>
      </c>
    </row>
    <row r="258" spans="1:12" x14ac:dyDescent="0.25">
      <c r="A258" t="s">
        <v>115</v>
      </c>
      <c r="B258">
        <v>2019</v>
      </c>
      <c r="C258" t="s">
        <v>98</v>
      </c>
      <c r="D258" s="1">
        <v>18348.752420000001</v>
      </c>
      <c r="E258" t="s">
        <v>115</v>
      </c>
      <c r="I258" s="1">
        <f t="shared" ca="1" si="15"/>
        <v>18348.752419999997</v>
      </c>
      <c r="J258" s="1">
        <f t="shared" ca="1" si="17"/>
        <v>25695.030210767804</v>
      </c>
      <c r="K258" s="1">
        <f t="shared" ca="1" si="16"/>
        <v>16947.19299</v>
      </c>
      <c r="L258" s="1">
        <f t="shared" ref="L258:L321" ca="1" si="18">IF(I258&gt;0,D258-I258,"")</f>
        <v>3.637978807091713E-12</v>
      </c>
    </row>
    <row r="259" spans="1:12" x14ac:dyDescent="0.25">
      <c r="A259" t="s">
        <v>116</v>
      </c>
      <c r="B259">
        <v>2005</v>
      </c>
      <c r="C259" t="s">
        <v>98</v>
      </c>
      <c r="D259" s="1">
        <v>11231.878640000001</v>
      </c>
      <c r="E259" t="s">
        <v>74</v>
      </c>
      <c r="F259" t="s">
        <v>66</v>
      </c>
      <c r="I259" s="1">
        <f t="shared" ref="I259:I322" ca="1" si="19">IFERROR(VLOOKUP(E259,INDIRECT("Costs_"&amp;B259),4,FALSE),0)/1000+IFERROR(VLOOKUP(F259,INDIRECT("Costs_"&amp;B259),4,FALSE),0)/1000+IFERROR(VLOOKUP(G259,INDIRECT("Costs_"&amp;B259),4,FALSE),0)/1000+IFERROR(VLOOKUP(H259,INDIRECT("Costs_"&amp;B259),4,FALSE),0)/1000</f>
        <v>11231.878640000003</v>
      </c>
      <c r="J259" s="1">
        <f t="shared" ca="1" si="17"/>
        <v>14118.243138526381</v>
      </c>
      <c r="K259" s="1">
        <f t="shared" ref="K259:K322" ca="1" si="20">IFERROR(VLOOKUP(E259,INDIRECT("Costs_"&amp;B259),3,FALSE),0)/1000+IFERROR(VLOOKUP(F259,INDIRECT("Costs_"&amp;B259),3,FALSE),0)/1000+IFERROR(VLOOKUP(G259,INDIRECT("Costs_"&amp;B259),3,FALSE),0)/1000+IFERROR(VLOOKUP(H259,INDIRECT("Costs_"&amp;B259),3,FALSE),0)/1000</f>
        <v>6316.5650000000005</v>
      </c>
      <c r="L259" s="1">
        <f t="shared" ca="1" si="18"/>
        <v>-1.8189894035458565E-12</v>
      </c>
    </row>
    <row r="260" spans="1:12" x14ac:dyDescent="0.25">
      <c r="A260" t="s">
        <v>116</v>
      </c>
      <c r="B260">
        <v>2006</v>
      </c>
      <c r="C260" t="s">
        <v>98</v>
      </c>
      <c r="D260" s="1">
        <v>11739.14062</v>
      </c>
      <c r="E260" t="s">
        <v>74</v>
      </c>
      <c r="F260" t="s">
        <v>66</v>
      </c>
      <c r="I260" s="1">
        <f t="shared" ca="1" si="19"/>
        <v>11739.14062</v>
      </c>
      <c r="J260" s="1">
        <f t="shared" ca="1" si="17"/>
        <v>14194.339155465304</v>
      </c>
      <c r="K260" s="1">
        <f t="shared" ca="1" si="20"/>
        <v>6949.0971399999999</v>
      </c>
      <c r="L260" s="1">
        <f t="shared" ca="1" si="18"/>
        <v>0</v>
      </c>
    </row>
    <row r="261" spans="1:12" x14ac:dyDescent="0.25">
      <c r="A261" t="s">
        <v>116</v>
      </c>
      <c r="B261">
        <v>2007</v>
      </c>
      <c r="C261" t="s">
        <v>98</v>
      </c>
      <c r="D261" s="1">
        <v>12969.339180000001</v>
      </c>
      <c r="E261" t="s">
        <v>74</v>
      </c>
      <c r="F261" t="s">
        <v>66</v>
      </c>
      <c r="I261" s="1">
        <f t="shared" ca="1" si="19"/>
        <v>12969.339180000003</v>
      </c>
      <c r="J261" s="1">
        <f t="shared" ca="1" si="17"/>
        <v>14602.790210091945</v>
      </c>
      <c r="K261" s="1">
        <f t="shared" ca="1" si="20"/>
        <v>6262.1406000000006</v>
      </c>
      <c r="L261" s="1">
        <f t="shared" ca="1" si="18"/>
        <v>-1.8189894035458565E-12</v>
      </c>
    </row>
    <row r="262" spans="1:12" x14ac:dyDescent="0.25">
      <c r="A262" t="s">
        <v>116</v>
      </c>
      <c r="B262">
        <v>2008</v>
      </c>
      <c r="C262" t="s">
        <v>98</v>
      </c>
      <c r="D262" s="1">
        <v>12979.844450000001</v>
      </c>
      <c r="E262" t="s">
        <v>74</v>
      </c>
      <c r="F262" t="s">
        <v>66</v>
      </c>
      <c r="I262" s="1">
        <f t="shared" ca="1" si="19"/>
        <v>12979.844449999999</v>
      </c>
      <c r="J262" s="1">
        <f t="shared" ca="1" si="17"/>
        <v>15180.487136825044</v>
      </c>
      <c r="K262" s="1">
        <f t="shared" ca="1" si="20"/>
        <v>7724.21083</v>
      </c>
      <c r="L262" s="1">
        <f t="shared" ca="1" si="18"/>
        <v>1.8189894035458565E-12</v>
      </c>
    </row>
    <row r="263" spans="1:12" x14ac:dyDescent="0.25">
      <c r="A263" t="s">
        <v>116</v>
      </c>
      <c r="B263">
        <v>2009</v>
      </c>
      <c r="C263" t="s">
        <v>98</v>
      </c>
      <c r="D263" s="1">
        <v>13455.722089999999</v>
      </c>
      <c r="E263" t="s">
        <v>74</v>
      </c>
      <c r="F263" t="s">
        <v>66</v>
      </c>
      <c r="I263" s="1">
        <f t="shared" ca="1" si="19"/>
        <v>13455.722090000001</v>
      </c>
      <c r="J263" s="1">
        <f t="shared" ca="1" si="17"/>
        <v>16665.399574425188</v>
      </c>
      <c r="K263" s="1">
        <f t="shared" ca="1" si="20"/>
        <v>16902.52548</v>
      </c>
      <c r="L263" s="1">
        <f t="shared" ca="1" si="18"/>
        <v>-1.8189894035458565E-12</v>
      </c>
    </row>
    <row r="264" spans="1:12" x14ac:dyDescent="0.25">
      <c r="A264" t="s">
        <v>116</v>
      </c>
      <c r="B264">
        <v>2010</v>
      </c>
      <c r="C264" t="s">
        <v>98</v>
      </c>
      <c r="D264" s="1">
        <v>13716.574479999999</v>
      </c>
      <c r="E264" t="s">
        <v>74</v>
      </c>
      <c r="F264" t="s">
        <v>66</v>
      </c>
      <c r="I264" s="1">
        <f t="shared" ca="1" si="19"/>
        <v>13716.574479999999</v>
      </c>
      <c r="J264" s="1">
        <f t="shared" ca="1" si="17"/>
        <v>17440.931810047285</v>
      </c>
      <c r="K264" s="1">
        <f t="shared" ca="1" si="20"/>
        <v>10283.500225</v>
      </c>
      <c r="L264" s="1">
        <f t="shared" ca="1" si="18"/>
        <v>0</v>
      </c>
    </row>
    <row r="265" spans="1:12" x14ac:dyDescent="0.25">
      <c r="A265" t="s">
        <v>116</v>
      </c>
      <c r="B265">
        <v>2011</v>
      </c>
      <c r="C265" t="s">
        <v>98</v>
      </c>
      <c r="D265" s="1">
        <v>13926.431487264401</v>
      </c>
      <c r="E265" t="s">
        <v>74</v>
      </c>
      <c r="F265" t="s">
        <v>66</v>
      </c>
      <c r="I265" s="1">
        <f t="shared" ca="1" si="19"/>
        <v>13926.431487264445</v>
      </c>
      <c r="J265" s="1">
        <f t="shared" ca="1" si="17"/>
        <v>17864.862841476122</v>
      </c>
      <c r="K265" s="1">
        <f t="shared" ca="1" si="20"/>
        <v>10469.886975000001</v>
      </c>
      <c r="L265" s="1">
        <f t="shared" ca="1" si="18"/>
        <v>-4.3655745685100555E-11</v>
      </c>
    </row>
    <row r="266" spans="1:12" x14ac:dyDescent="0.25">
      <c r="A266" t="s">
        <v>116</v>
      </c>
      <c r="B266">
        <v>2012</v>
      </c>
      <c r="C266" t="s">
        <v>98</v>
      </c>
      <c r="D266" s="1">
        <v>13917.5313271</v>
      </c>
      <c r="E266" t="s">
        <v>74</v>
      </c>
      <c r="F266" t="s">
        <v>66</v>
      </c>
      <c r="I266" s="1">
        <f t="shared" ca="1" si="19"/>
        <v>13917.531327100001</v>
      </c>
      <c r="J266" s="1">
        <f t="shared" ca="1" si="17"/>
        <v>17398.730983072423</v>
      </c>
      <c r="K266" s="1">
        <f t="shared" ca="1" si="20"/>
        <v>11277.638385</v>
      </c>
      <c r="L266" s="1">
        <f t="shared" ca="1" si="18"/>
        <v>-1.8189894035458565E-12</v>
      </c>
    </row>
    <row r="267" spans="1:12" x14ac:dyDescent="0.25">
      <c r="A267" t="s">
        <v>116</v>
      </c>
      <c r="B267">
        <v>2013</v>
      </c>
      <c r="C267" t="s">
        <v>98</v>
      </c>
      <c r="D267" s="1">
        <v>14819.507030000001</v>
      </c>
      <c r="E267" t="s">
        <v>74</v>
      </c>
      <c r="F267" t="s">
        <v>66</v>
      </c>
      <c r="I267" s="1">
        <f t="shared" ca="1" si="19"/>
        <v>14864.953599999997</v>
      </c>
      <c r="J267" s="1">
        <f t="shared" ca="1" si="17"/>
        <v>17442.003058917937</v>
      </c>
      <c r="K267" s="1">
        <f t="shared" ca="1" si="20"/>
        <v>11670.753999999999</v>
      </c>
      <c r="L267" s="1">
        <f t="shared" ca="1" si="18"/>
        <v>-45.446569999996427</v>
      </c>
    </row>
    <row r="268" spans="1:12" x14ac:dyDescent="0.25">
      <c r="A268" t="s">
        <v>116</v>
      </c>
      <c r="B268">
        <v>2014</v>
      </c>
      <c r="C268" t="s">
        <v>98</v>
      </c>
      <c r="D268" s="1">
        <v>15501.700999999999</v>
      </c>
      <c r="E268" t="s">
        <v>74</v>
      </c>
      <c r="F268" t="s">
        <v>66</v>
      </c>
      <c r="I268" s="1">
        <f t="shared" ca="1" si="19"/>
        <v>15189.332720000002</v>
      </c>
      <c r="J268" s="1">
        <f t="shared" ca="1" si="17"/>
        <v>18462.121542239627</v>
      </c>
      <c r="K268" s="1">
        <f t="shared" ca="1" si="20"/>
        <v>11386.141</v>
      </c>
      <c r="L268" s="1">
        <f t="shared" ca="1" si="18"/>
        <v>312.36827999999696</v>
      </c>
    </row>
    <row r="269" spans="1:12" x14ac:dyDescent="0.25">
      <c r="A269" t="s">
        <v>116</v>
      </c>
      <c r="B269">
        <v>2015</v>
      </c>
      <c r="C269" t="s">
        <v>98</v>
      </c>
      <c r="D269" s="1">
        <v>16102.125</v>
      </c>
      <c r="E269" t="s">
        <v>74</v>
      </c>
      <c r="F269" t="s">
        <v>66</v>
      </c>
      <c r="I269" s="1">
        <f t="shared" ca="1" si="19"/>
        <v>16102.12434</v>
      </c>
      <c r="J269" s="1">
        <f t="shared" ca="1" si="17"/>
        <v>19454.661793485589</v>
      </c>
      <c r="K269" s="1">
        <f t="shared" ca="1" si="20"/>
        <v>12378.217000000001</v>
      </c>
      <c r="L269" s="1">
        <f t="shared" ca="1" si="18"/>
        <v>6.5999999969790224E-4</v>
      </c>
    </row>
    <row r="270" spans="1:12" x14ac:dyDescent="0.25">
      <c r="A270" t="s">
        <v>116</v>
      </c>
      <c r="B270">
        <v>2016</v>
      </c>
      <c r="C270" t="s">
        <v>98</v>
      </c>
      <c r="D270" s="1">
        <v>17165.842840000001</v>
      </c>
      <c r="E270" t="s">
        <v>74</v>
      </c>
      <c r="F270" t="s">
        <v>66</v>
      </c>
      <c r="I270" s="1">
        <f t="shared" ca="1" si="19"/>
        <v>17165.842839999998</v>
      </c>
      <c r="J270" s="1">
        <f t="shared" ca="1" si="17"/>
        <v>19843.592722997619</v>
      </c>
      <c r="K270" s="1">
        <f t="shared" ca="1" si="20"/>
        <v>12823.023999999999</v>
      </c>
      <c r="L270" s="1">
        <f t="shared" ca="1" si="18"/>
        <v>3.637978807091713E-12</v>
      </c>
    </row>
    <row r="271" spans="1:12" x14ac:dyDescent="0.25">
      <c r="A271" t="s">
        <v>116</v>
      </c>
      <c r="B271">
        <v>2017</v>
      </c>
      <c r="C271" t="s">
        <v>98</v>
      </c>
      <c r="D271" s="1">
        <v>17581.54106</v>
      </c>
      <c r="E271" t="s">
        <v>74</v>
      </c>
      <c r="F271" t="s">
        <v>66</v>
      </c>
      <c r="I271" s="1">
        <f t="shared" ca="1" si="19"/>
        <v>17581.54106</v>
      </c>
      <c r="J271" s="1">
        <f t="shared" ca="1" si="17"/>
        <v>19187.620500032233</v>
      </c>
      <c r="K271" s="1">
        <f t="shared" ca="1" si="20"/>
        <v>11845.538640000001</v>
      </c>
      <c r="L271" s="1">
        <f t="shared" ca="1" si="18"/>
        <v>0</v>
      </c>
    </row>
    <row r="272" spans="1:12" x14ac:dyDescent="0.25">
      <c r="A272" t="s">
        <v>116</v>
      </c>
      <c r="B272">
        <v>2018</v>
      </c>
      <c r="C272" t="s">
        <v>98</v>
      </c>
      <c r="D272" s="1">
        <v>17752.307529999998</v>
      </c>
      <c r="E272" t="s">
        <v>74</v>
      </c>
      <c r="F272" t="s">
        <v>66</v>
      </c>
      <c r="I272" s="1">
        <f t="shared" ca="1" si="19"/>
        <v>17752.307529999998</v>
      </c>
      <c r="J272" s="1">
        <f t="shared" ca="1" si="17"/>
        <v>20539.890576065976</v>
      </c>
      <c r="K272" s="1">
        <f t="shared" ca="1" si="20"/>
        <v>12577.191000000001</v>
      </c>
      <c r="L272" s="1">
        <f t="shared" ca="1" si="18"/>
        <v>0</v>
      </c>
    </row>
    <row r="273" spans="1:12" x14ac:dyDescent="0.25">
      <c r="A273" t="s">
        <v>116</v>
      </c>
      <c r="B273">
        <v>2019</v>
      </c>
      <c r="C273" t="s">
        <v>98</v>
      </c>
      <c r="D273" s="1">
        <v>16857.003659999998</v>
      </c>
      <c r="E273" t="s">
        <v>51</v>
      </c>
      <c r="I273" s="1">
        <f t="shared" ca="1" si="19"/>
        <v>16857.003659999998</v>
      </c>
      <c r="J273" s="1">
        <f t="shared" ca="1" si="17"/>
        <v>21435.307008486954</v>
      </c>
      <c r="K273" s="1">
        <f t="shared" ca="1" si="20"/>
        <v>14277.59</v>
      </c>
      <c r="L273" s="1">
        <f t="shared" ca="1" si="18"/>
        <v>0</v>
      </c>
    </row>
    <row r="274" spans="1:12" x14ac:dyDescent="0.25">
      <c r="A274" t="s">
        <v>117</v>
      </c>
      <c r="B274">
        <v>2005</v>
      </c>
      <c r="C274" t="s">
        <v>98</v>
      </c>
      <c r="D274" s="1">
        <v>9548.1171200000008</v>
      </c>
      <c r="E274" t="s">
        <v>117</v>
      </c>
      <c r="I274" s="1">
        <f t="shared" ca="1" si="19"/>
        <v>9548.1171200000008</v>
      </c>
      <c r="J274" s="1">
        <f t="shared" ca="1" si="17"/>
        <v>12666.403723972795</v>
      </c>
      <c r="K274" s="1">
        <f t="shared" ca="1" si="20"/>
        <v>5902.8446100000001</v>
      </c>
      <c r="L274" s="1">
        <f t="shared" ca="1" si="18"/>
        <v>0</v>
      </c>
    </row>
    <row r="275" spans="1:12" x14ac:dyDescent="0.25">
      <c r="A275" t="s">
        <v>117</v>
      </c>
      <c r="B275">
        <v>2006</v>
      </c>
      <c r="C275" t="s">
        <v>98</v>
      </c>
      <c r="D275" s="1">
        <v>9356.1048499999997</v>
      </c>
      <c r="E275" t="s">
        <v>117</v>
      </c>
      <c r="I275" s="1">
        <f t="shared" ca="1" si="19"/>
        <v>9356.1048499999997</v>
      </c>
      <c r="J275" s="1">
        <f t="shared" ref="J275:J338" ca="1" si="21">IFERROR(VLOOKUP(E275,INDIRECT("Costs_"&amp;B275),2,FALSE),0)/1000+IFERROR(VLOOKUP(F275,INDIRECT("Costs_"&amp;B275),2,FALSE),0)/1000+IFERROR(VLOOKUP(G275,INDIRECT("Costs_"&amp;B275),2,FALSE),0)/1000+IFERROR(VLOOKUP(H275,INDIRECT("Costs_"&amp;B275),2,FALSE),0)/1000</f>
        <v>12825.807644485565</v>
      </c>
      <c r="K275" s="1">
        <f t="shared" ca="1" si="20"/>
        <v>7003.1851999999999</v>
      </c>
      <c r="L275" s="1">
        <f t="shared" ca="1" si="18"/>
        <v>0</v>
      </c>
    </row>
    <row r="276" spans="1:12" x14ac:dyDescent="0.25">
      <c r="A276" t="s">
        <v>117</v>
      </c>
      <c r="B276">
        <v>2007</v>
      </c>
      <c r="C276" t="s">
        <v>98</v>
      </c>
      <c r="D276" s="1">
        <v>15842.248</v>
      </c>
      <c r="E276" t="s">
        <v>117</v>
      </c>
      <c r="I276" s="1">
        <f t="shared" ca="1" si="19"/>
        <v>15842.248</v>
      </c>
      <c r="J276" s="1">
        <f t="shared" ca="1" si="21"/>
        <v>13350.851205727442</v>
      </c>
      <c r="K276" s="1">
        <f t="shared" ca="1" si="20"/>
        <v>7000.2156100000002</v>
      </c>
      <c r="L276" s="1">
        <f t="shared" ca="1" si="18"/>
        <v>0</v>
      </c>
    </row>
    <row r="277" spans="1:12" x14ac:dyDescent="0.25">
      <c r="A277" t="s">
        <v>117</v>
      </c>
      <c r="B277">
        <v>2008</v>
      </c>
      <c r="C277" t="s">
        <v>98</v>
      </c>
      <c r="D277" s="1">
        <v>10582.17316</v>
      </c>
      <c r="E277" t="s">
        <v>117</v>
      </c>
      <c r="I277" s="1">
        <f t="shared" ca="1" si="19"/>
        <v>10582.17316</v>
      </c>
      <c r="J277" s="1">
        <f t="shared" ca="1" si="21"/>
        <v>13854.731666307536</v>
      </c>
      <c r="K277" s="1">
        <f t="shared" ca="1" si="20"/>
        <v>6855.9214299999994</v>
      </c>
      <c r="L277" s="1">
        <f t="shared" ca="1" si="18"/>
        <v>0</v>
      </c>
    </row>
    <row r="278" spans="1:12" x14ac:dyDescent="0.25">
      <c r="A278" t="s">
        <v>117</v>
      </c>
      <c r="B278">
        <v>2009</v>
      </c>
      <c r="C278" t="s">
        <v>98</v>
      </c>
      <c r="D278" s="1">
        <v>11183.12545</v>
      </c>
      <c r="E278" t="s">
        <v>117</v>
      </c>
      <c r="I278" s="1">
        <f t="shared" ca="1" si="19"/>
        <v>11183.125449999998</v>
      </c>
      <c r="J278" s="1">
        <f t="shared" ca="1" si="21"/>
        <v>14522.40751518953</v>
      </c>
      <c r="K278" s="1">
        <f t="shared" ca="1" si="20"/>
        <v>9632.3781899999994</v>
      </c>
      <c r="L278" s="1">
        <f t="shared" ca="1" si="18"/>
        <v>1.8189894035458565E-12</v>
      </c>
    </row>
    <row r="279" spans="1:12" x14ac:dyDescent="0.25">
      <c r="A279" t="s">
        <v>117</v>
      </c>
      <c r="B279">
        <v>2010</v>
      </c>
      <c r="C279" t="s">
        <v>98</v>
      </c>
      <c r="D279" s="1">
        <v>7497.4209499999997</v>
      </c>
      <c r="E279" t="s">
        <v>117</v>
      </c>
      <c r="I279" s="1">
        <f t="shared" ca="1" si="19"/>
        <v>7497.4209500000006</v>
      </c>
      <c r="J279" s="1">
        <f t="shared" ca="1" si="21"/>
        <v>15858.087591912985</v>
      </c>
      <c r="K279" s="1">
        <f t="shared" ca="1" si="20"/>
        <v>14554.004255000002</v>
      </c>
      <c r="L279" s="1">
        <f t="shared" ca="1" si="18"/>
        <v>-9.0949470177292824E-13</v>
      </c>
    </row>
    <row r="280" spans="1:12" x14ac:dyDescent="0.25">
      <c r="A280" t="s">
        <v>117</v>
      </c>
      <c r="B280">
        <v>2011</v>
      </c>
      <c r="C280" t="s">
        <v>98</v>
      </c>
      <c r="D280" s="1">
        <v>12104.25697</v>
      </c>
      <c r="E280" t="s">
        <v>117</v>
      </c>
      <c r="I280" s="1">
        <f t="shared" ca="1" si="19"/>
        <v>12104.256969999999</v>
      </c>
      <c r="J280" s="1">
        <f t="shared" ca="1" si="21"/>
        <v>16128.08554332651</v>
      </c>
      <c r="K280" s="1">
        <f t="shared" ca="1" si="20"/>
        <v>8510.5381649999999</v>
      </c>
      <c r="L280" s="1">
        <f t="shared" ca="1" si="18"/>
        <v>1.8189894035458565E-12</v>
      </c>
    </row>
    <row r="281" spans="1:12" x14ac:dyDescent="0.25">
      <c r="A281" t="s">
        <v>117</v>
      </c>
      <c r="B281">
        <v>2012</v>
      </c>
      <c r="C281" t="s">
        <v>98</v>
      </c>
      <c r="D281" s="1">
        <v>12803.057430000001</v>
      </c>
      <c r="E281" t="s">
        <v>117</v>
      </c>
      <c r="I281" s="1">
        <f t="shared" ca="1" si="19"/>
        <v>12803.057430000001</v>
      </c>
      <c r="J281" s="1">
        <f t="shared" ca="1" si="21"/>
        <v>15543.972873100458</v>
      </c>
      <c r="K281" s="1">
        <f t="shared" ca="1" si="20"/>
        <v>8664.9396350000006</v>
      </c>
      <c r="L281" s="1">
        <f t="shared" ca="1" si="18"/>
        <v>0</v>
      </c>
    </row>
    <row r="282" spans="1:12" x14ac:dyDescent="0.25">
      <c r="A282" t="s">
        <v>117</v>
      </c>
      <c r="B282">
        <v>2013</v>
      </c>
      <c r="C282" t="s">
        <v>98</v>
      </c>
      <c r="D282" s="1">
        <v>11080.579680000001</v>
      </c>
      <c r="E282" t="s">
        <v>117</v>
      </c>
      <c r="I282" s="1">
        <f t="shared" ca="1" si="19"/>
        <v>11080.579680000001</v>
      </c>
      <c r="J282" s="1">
        <f t="shared" ca="1" si="21"/>
        <v>15268.857805913685</v>
      </c>
      <c r="K282" s="1">
        <f t="shared" ca="1" si="20"/>
        <v>7466.0249999999996</v>
      </c>
      <c r="L282" s="1">
        <f t="shared" ca="1" si="18"/>
        <v>0</v>
      </c>
    </row>
    <row r="283" spans="1:12" x14ac:dyDescent="0.25">
      <c r="A283" t="s">
        <v>117</v>
      </c>
      <c r="B283">
        <v>2014</v>
      </c>
      <c r="C283" t="s">
        <v>98</v>
      </c>
      <c r="D283" s="1">
        <v>14850.227000000001</v>
      </c>
      <c r="E283" t="s">
        <v>117</v>
      </c>
      <c r="I283" s="1">
        <f t="shared" ca="1" si="19"/>
        <v>14590.131230000001</v>
      </c>
      <c r="J283" s="1">
        <f t="shared" ca="1" si="21"/>
        <v>15984.783107404544</v>
      </c>
      <c r="K283" s="1">
        <f t="shared" ca="1" si="20"/>
        <v>8350.2440000000006</v>
      </c>
      <c r="L283" s="1">
        <f t="shared" ca="1" si="18"/>
        <v>260.0957699999999</v>
      </c>
    </row>
    <row r="284" spans="1:12" x14ac:dyDescent="0.25">
      <c r="A284" t="s">
        <v>117</v>
      </c>
      <c r="B284">
        <v>2015</v>
      </c>
      <c r="C284" t="s">
        <v>98</v>
      </c>
      <c r="D284" s="1">
        <v>13121.322</v>
      </c>
      <c r="E284" t="s">
        <v>117</v>
      </c>
      <c r="I284" s="1">
        <f t="shared" ca="1" si="19"/>
        <v>13121.322159999998</v>
      </c>
      <c r="J284" s="1">
        <f t="shared" ca="1" si="21"/>
        <v>16535.027910290315</v>
      </c>
      <c r="K284" s="1">
        <f t="shared" ca="1" si="20"/>
        <v>8891.7970600000008</v>
      </c>
      <c r="L284" s="1">
        <f t="shared" ca="1" si="18"/>
        <v>-1.5999999777704943E-4</v>
      </c>
    </row>
    <row r="285" spans="1:12" x14ac:dyDescent="0.25">
      <c r="A285" t="s">
        <v>117</v>
      </c>
      <c r="B285">
        <v>2016</v>
      </c>
      <c r="C285" t="s">
        <v>98</v>
      </c>
      <c r="D285" s="1">
        <v>14059.7312</v>
      </c>
      <c r="E285" t="s">
        <v>117</v>
      </c>
      <c r="I285" s="1">
        <f t="shared" ca="1" si="19"/>
        <v>14059.731199999998</v>
      </c>
      <c r="J285" s="1">
        <f t="shared" ca="1" si="21"/>
        <v>16620.178771466271</v>
      </c>
      <c r="K285" s="1">
        <f t="shared" ca="1" si="20"/>
        <v>8626.09202</v>
      </c>
      <c r="L285" s="1">
        <f t="shared" ca="1" si="18"/>
        <v>1.8189894035458565E-12</v>
      </c>
    </row>
    <row r="286" spans="1:12" x14ac:dyDescent="0.25">
      <c r="A286" t="s">
        <v>117</v>
      </c>
      <c r="B286">
        <v>2017</v>
      </c>
      <c r="C286" t="s">
        <v>98</v>
      </c>
      <c r="D286" s="1">
        <v>13736.802530000001</v>
      </c>
      <c r="E286" t="s">
        <v>117</v>
      </c>
      <c r="I286" s="1">
        <f t="shared" ca="1" si="19"/>
        <v>13736.802530000001</v>
      </c>
      <c r="J286" s="1">
        <f t="shared" ca="1" si="21"/>
        <v>16117.810526498126</v>
      </c>
      <c r="K286" s="1">
        <f t="shared" ca="1" si="20"/>
        <v>9491.8289199999999</v>
      </c>
      <c r="L286" s="1">
        <f t="shared" ca="1" si="18"/>
        <v>0</v>
      </c>
    </row>
    <row r="287" spans="1:12" x14ac:dyDescent="0.25">
      <c r="A287" t="s">
        <v>117</v>
      </c>
      <c r="B287">
        <v>2018</v>
      </c>
      <c r="C287" t="s">
        <v>98</v>
      </c>
      <c r="D287" s="1">
        <v>14687.808559999999</v>
      </c>
      <c r="E287" t="s">
        <v>117</v>
      </c>
      <c r="I287" s="1">
        <f t="shared" ca="1" si="19"/>
        <v>14687.808559999999</v>
      </c>
      <c r="J287" s="1">
        <f t="shared" ca="1" si="21"/>
        <v>17287.489552401781</v>
      </c>
      <c r="K287" s="1">
        <f t="shared" ca="1" si="20"/>
        <v>10886.000390000001</v>
      </c>
      <c r="L287" s="1">
        <f t="shared" ca="1" si="18"/>
        <v>0</v>
      </c>
    </row>
    <row r="288" spans="1:12" x14ac:dyDescent="0.25">
      <c r="A288" t="s">
        <v>117</v>
      </c>
      <c r="B288">
        <v>2019</v>
      </c>
      <c r="C288" t="s">
        <v>98</v>
      </c>
      <c r="D288" s="1">
        <v>14566.54578</v>
      </c>
      <c r="E288" t="s">
        <v>117</v>
      </c>
      <c r="I288" s="1">
        <f t="shared" ca="1" si="19"/>
        <v>14566.545779999999</v>
      </c>
      <c r="J288" s="1">
        <f t="shared" ca="1" si="21"/>
        <v>17850.661354483982</v>
      </c>
      <c r="K288" s="1">
        <f t="shared" ca="1" si="20"/>
        <v>10201.36413</v>
      </c>
      <c r="L288" s="1">
        <f t="shared" ca="1" si="18"/>
        <v>1.8189894035458565E-12</v>
      </c>
    </row>
    <row r="289" spans="1:12" x14ac:dyDescent="0.25">
      <c r="A289" t="s">
        <v>92</v>
      </c>
      <c r="B289">
        <v>2005</v>
      </c>
      <c r="C289" t="s">
        <v>98</v>
      </c>
      <c r="D289" s="1">
        <v>9677.0848299999998</v>
      </c>
      <c r="E289" t="s">
        <v>92</v>
      </c>
      <c r="I289" s="1">
        <f t="shared" ca="1" si="19"/>
        <v>6773.0418600000003</v>
      </c>
      <c r="J289" s="1">
        <f t="shared" ca="1" si="21"/>
        <v>9771.0210072682476</v>
      </c>
      <c r="K289" s="1">
        <f t="shared" ca="1" si="20"/>
        <v>2904.6289750000001</v>
      </c>
      <c r="L289" s="1">
        <f t="shared" ca="1" si="18"/>
        <v>2904.0429699999995</v>
      </c>
    </row>
    <row r="290" spans="1:12" x14ac:dyDescent="0.25">
      <c r="A290" t="s">
        <v>92</v>
      </c>
      <c r="B290">
        <v>2006</v>
      </c>
      <c r="C290" t="s">
        <v>98</v>
      </c>
      <c r="D290" s="1">
        <v>10078.964550000001</v>
      </c>
      <c r="E290" t="s">
        <v>92</v>
      </c>
      <c r="I290" s="1">
        <f t="shared" ca="1" si="19"/>
        <v>6778.8699100000003</v>
      </c>
      <c r="J290" s="1">
        <f t="shared" ca="1" si="21"/>
        <v>10038.643214491634</v>
      </c>
      <c r="K290" s="1">
        <f t="shared" ca="1" si="20"/>
        <v>6622.4940299999998</v>
      </c>
      <c r="L290" s="1">
        <f t="shared" ca="1" si="18"/>
        <v>3300.0946400000003</v>
      </c>
    </row>
    <row r="291" spans="1:12" x14ac:dyDescent="0.25">
      <c r="A291" t="s">
        <v>92</v>
      </c>
      <c r="B291">
        <v>2007</v>
      </c>
      <c r="C291" t="s">
        <v>98</v>
      </c>
      <c r="D291" s="1">
        <v>10014.279630000001</v>
      </c>
      <c r="E291" t="s">
        <v>92</v>
      </c>
      <c r="I291" s="1">
        <f t="shared" ca="1" si="19"/>
        <v>6787.3061299999999</v>
      </c>
      <c r="J291" s="1">
        <f t="shared" ca="1" si="21"/>
        <v>10616.386604376263</v>
      </c>
      <c r="K291" s="1">
        <f t="shared" ca="1" si="20"/>
        <v>6913.9537</v>
      </c>
      <c r="L291" s="1">
        <f t="shared" ca="1" si="18"/>
        <v>3226.973500000001</v>
      </c>
    </row>
    <row r="292" spans="1:12" x14ac:dyDescent="0.25">
      <c r="A292" t="s">
        <v>92</v>
      </c>
      <c r="B292">
        <v>2008</v>
      </c>
      <c r="C292" t="s">
        <v>98</v>
      </c>
      <c r="D292" s="1">
        <v>10135.61875</v>
      </c>
      <c r="E292" t="s">
        <v>92</v>
      </c>
      <c r="I292" s="1">
        <f t="shared" ca="1" si="19"/>
        <v>7060.0173500000001</v>
      </c>
      <c r="J292" s="1">
        <f t="shared" ca="1" si="21"/>
        <v>11005.449528482148</v>
      </c>
      <c r="K292" s="1">
        <f t="shared" ca="1" si="20"/>
        <v>5353.1781449999999</v>
      </c>
      <c r="L292" s="1">
        <f t="shared" ca="1" si="18"/>
        <v>3075.6013999999996</v>
      </c>
    </row>
    <row r="293" spans="1:12" x14ac:dyDescent="0.25">
      <c r="A293" t="s">
        <v>92</v>
      </c>
      <c r="B293">
        <v>2009</v>
      </c>
      <c r="C293" t="s">
        <v>98</v>
      </c>
      <c r="D293" s="1">
        <v>10254.038710000001</v>
      </c>
      <c r="E293" t="s">
        <v>92</v>
      </c>
      <c r="I293" s="1">
        <f t="shared" ca="1" si="19"/>
        <v>7101.9831199999999</v>
      </c>
      <c r="J293" s="1">
        <f t="shared" ca="1" si="21"/>
        <v>11470.311377670785</v>
      </c>
      <c r="K293" s="1">
        <f t="shared" ca="1" si="20"/>
        <v>7099.4426050000002</v>
      </c>
      <c r="L293" s="1">
        <f t="shared" ca="1" si="18"/>
        <v>3152.0555900000008</v>
      </c>
    </row>
    <row r="294" spans="1:12" x14ac:dyDescent="0.25">
      <c r="A294" t="s">
        <v>92</v>
      </c>
      <c r="B294">
        <v>2010</v>
      </c>
      <c r="C294" t="s">
        <v>98</v>
      </c>
      <c r="D294" s="1">
        <v>11324.4988101489</v>
      </c>
      <c r="E294" t="s">
        <v>92</v>
      </c>
      <c r="I294" s="1">
        <f t="shared" ca="1" si="19"/>
        <v>8108.6048001489053</v>
      </c>
      <c r="J294" s="1">
        <f t="shared" ca="1" si="21"/>
        <v>12127.457299391323</v>
      </c>
      <c r="K294" s="1">
        <f t="shared" ca="1" si="20"/>
        <v>8123.47228</v>
      </c>
      <c r="L294" s="1">
        <f t="shared" ca="1" si="18"/>
        <v>3215.8940099999945</v>
      </c>
    </row>
    <row r="295" spans="1:12" x14ac:dyDescent="0.25">
      <c r="A295" t="s">
        <v>92</v>
      </c>
      <c r="B295">
        <v>2011</v>
      </c>
      <c r="C295" t="s">
        <v>98</v>
      </c>
      <c r="D295" s="1">
        <v>11878.725109999999</v>
      </c>
      <c r="E295" t="s">
        <v>92</v>
      </c>
      <c r="I295" s="1">
        <f t="shared" ca="1" si="19"/>
        <v>8427.8278200000004</v>
      </c>
      <c r="J295" s="1">
        <f t="shared" ca="1" si="21"/>
        <v>12309.699369475722</v>
      </c>
      <c r="K295" s="1">
        <f t="shared" ca="1" si="20"/>
        <v>6296.5713599999999</v>
      </c>
      <c r="L295" s="1">
        <f t="shared" ca="1" si="18"/>
        <v>3450.897289999999</v>
      </c>
    </row>
    <row r="296" spans="1:12" x14ac:dyDescent="0.25">
      <c r="A296" t="s">
        <v>92</v>
      </c>
      <c r="B296">
        <v>2012</v>
      </c>
      <c r="C296" t="s">
        <v>98</v>
      </c>
      <c r="D296" s="1">
        <v>12691.4058799511</v>
      </c>
      <c r="E296" t="s">
        <v>92</v>
      </c>
      <c r="F296" t="s">
        <v>71</v>
      </c>
      <c r="I296" s="1">
        <f t="shared" ca="1" si="19"/>
        <v>12691.405879951097</v>
      </c>
      <c r="J296" s="1">
        <f t="shared" ca="1" si="21"/>
        <v>16671.029455022606</v>
      </c>
      <c r="K296" s="1">
        <f t="shared" ca="1" si="20"/>
        <v>11693.650985</v>
      </c>
      <c r="L296" s="1">
        <f t="shared" ca="1" si="18"/>
        <v>3.637978807091713E-12</v>
      </c>
    </row>
    <row r="297" spans="1:12" x14ac:dyDescent="0.25">
      <c r="A297" t="s">
        <v>92</v>
      </c>
      <c r="B297">
        <v>2013</v>
      </c>
      <c r="C297" t="s">
        <v>98</v>
      </c>
      <c r="D297" s="1">
        <v>12744.205819999999</v>
      </c>
      <c r="E297" t="s">
        <v>92</v>
      </c>
      <c r="F297" t="s">
        <v>71</v>
      </c>
      <c r="I297" s="1">
        <f t="shared" ca="1" si="19"/>
        <v>13198.741729999998</v>
      </c>
      <c r="J297" s="1">
        <f t="shared" ca="1" si="21"/>
        <v>16697.665945281722</v>
      </c>
      <c r="K297" s="1">
        <f t="shared" ca="1" si="20"/>
        <v>11042.737999999999</v>
      </c>
      <c r="L297" s="1">
        <f t="shared" ca="1" si="18"/>
        <v>-454.53590999999869</v>
      </c>
    </row>
    <row r="298" spans="1:12" x14ac:dyDescent="0.25">
      <c r="A298" t="s">
        <v>92</v>
      </c>
      <c r="B298">
        <v>2014</v>
      </c>
      <c r="C298" t="s">
        <v>98</v>
      </c>
      <c r="D298" s="1">
        <v>12715.861999999999</v>
      </c>
      <c r="E298" t="s">
        <v>12</v>
      </c>
      <c r="F298" t="s">
        <v>71</v>
      </c>
      <c r="I298" s="1">
        <f t="shared" ca="1" si="19"/>
        <v>12715.861850000001</v>
      </c>
      <c r="J298" s="1">
        <f t="shared" ca="1" si="21"/>
        <v>17578.965104001578</v>
      </c>
      <c r="K298" s="1">
        <f t="shared" ca="1" si="20"/>
        <v>10030.06315</v>
      </c>
      <c r="L298" s="1">
        <f t="shared" ca="1" si="18"/>
        <v>1.4999999802967068E-4</v>
      </c>
    </row>
    <row r="299" spans="1:12" x14ac:dyDescent="0.25">
      <c r="A299" t="s">
        <v>92</v>
      </c>
      <c r="B299">
        <v>2015</v>
      </c>
      <c r="C299" t="s">
        <v>98</v>
      </c>
      <c r="D299" s="1">
        <v>12661.266</v>
      </c>
      <c r="E299" t="s">
        <v>12</v>
      </c>
      <c r="F299" t="s">
        <v>71</v>
      </c>
      <c r="I299" s="1">
        <f t="shared" ca="1" si="19"/>
        <v>12661.266579999998</v>
      </c>
      <c r="J299" s="1">
        <f t="shared" ca="1" si="21"/>
        <v>18413.124600077346</v>
      </c>
      <c r="K299" s="1">
        <f t="shared" ca="1" si="20"/>
        <v>11862.453060000002</v>
      </c>
      <c r="L299" s="1">
        <f t="shared" ca="1" si="18"/>
        <v>-5.7999999808089342E-4</v>
      </c>
    </row>
    <row r="300" spans="1:12" x14ac:dyDescent="0.25">
      <c r="A300" t="s">
        <v>92</v>
      </c>
      <c r="B300">
        <v>2016</v>
      </c>
      <c r="C300" t="s">
        <v>98</v>
      </c>
      <c r="D300" s="1">
        <v>13592.05229</v>
      </c>
      <c r="E300" t="s">
        <v>12</v>
      </c>
      <c r="F300" t="s">
        <v>71</v>
      </c>
      <c r="I300" s="1">
        <f t="shared" ca="1" si="19"/>
        <v>13592.05229</v>
      </c>
      <c r="J300" s="1">
        <f t="shared" ca="1" si="21"/>
        <v>18760.955308916644</v>
      </c>
      <c r="K300" s="1">
        <f t="shared" ca="1" si="20"/>
        <v>11948.744930000001</v>
      </c>
      <c r="L300" s="1">
        <f t="shared" ca="1" si="18"/>
        <v>0</v>
      </c>
    </row>
    <row r="301" spans="1:12" x14ac:dyDescent="0.25">
      <c r="A301" t="s">
        <v>92</v>
      </c>
      <c r="B301">
        <v>2017</v>
      </c>
      <c r="C301" t="s">
        <v>98</v>
      </c>
      <c r="D301" s="1">
        <v>13088.79515</v>
      </c>
      <c r="E301" t="s">
        <v>12</v>
      </c>
      <c r="F301" t="s">
        <v>71</v>
      </c>
      <c r="I301" s="1">
        <f t="shared" ca="1" si="19"/>
        <v>13088.795149999998</v>
      </c>
      <c r="J301" s="1">
        <f t="shared" ca="1" si="21"/>
        <v>18412.10131027388</v>
      </c>
      <c r="K301" s="1">
        <f t="shared" ca="1" si="20"/>
        <v>12858.268169999999</v>
      </c>
      <c r="L301" s="1">
        <f t="shared" ca="1" si="18"/>
        <v>1.8189894035458565E-12</v>
      </c>
    </row>
    <row r="302" spans="1:12" x14ac:dyDescent="0.25">
      <c r="A302" t="s">
        <v>92</v>
      </c>
      <c r="B302">
        <v>2018</v>
      </c>
      <c r="C302" t="s">
        <v>98</v>
      </c>
      <c r="D302" s="1">
        <v>13576.02471</v>
      </c>
      <c r="E302" t="s">
        <v>12</v>
      </c>
      <c r="I302" s="1">
        <f t="shared" ca="1" si="19"/>
        <v>13576.024710000002</v>
      </c>
      <c r="J302" s="1">
        <f t="shared" ca="1" si="21"/>
        <v>19719.965400588793</v>
      </c>
      <c r="K302" s="1">
        <f t="shared" ca="1" si="20"/>
        <v>12166.321029999999</v>
      </c>
      <c r="L302" s="1">
        <f t="shared" ca="1" si="18"/>
        <v>-1.8189894035458565E-12</v>
      </c>
    </row>
    <row r="303" spans="1:12" x14ac:dyDescent="0.25">
      <c r="A303" t="s">
        <v>92</v>
      </c>
      <c r="B303">
        <v>2019</v>
      </c>
      <c r="C303" t="s">
        <v>98</v>
      </c>
      <c r="D303" s="1">
        <v>13298.36765</v>
      </c>
      <c r="E303" t="s">
        <v>12</v>
      </c>
      <c r="I303" s="1">
        <f t="shared" ca="1" si="19"/>
        <v>13298.367649999998</v>
      </c>
      <c r="J303" s="1">
        <f t="shared" ca="1" si="21"/>
        <v>20560.305920738836</v>
      </c>
      <c r="K303" s="1">
        <f t="shared" ca="1" si="20"/>
        <v>13523.376880000002</v>
      </c>
      <c r="L303" s="1">
        <f t="shared" ca="1" si="18"/>
        <v>1.8189894035458565E-12</v>
      </c>
    </row>
    <row r="304" spans="1:12" x14ac:dyDescent="0.25">
      <c r="A304" t="s">
        <v>118</v>
      </c>
      <c r="B304">
        <v>2005</v>
      </c>
      <c r="C304" t="s">
        <v>98</v>
      </c>
      <c r="D304" s="1">
        <v>6826.1728999999996</v>
      </c>
      <c r="E304" t="s">
        <v>118</v>
      </c>
      <c r="I304" s="1">
        <f t="shared" ca="1" si="19"/>
        <v>6826.1729000000005</v>
      </c>
      <c r="J304" s="1">
        <f t="shared" ca="1" si="21"/>
        <v>9522.9851407124861</v>
      </c>
      <c r="K304" s="1">
        <f t="shared" ca="1" si="20"/>
        <v>8130.4932750000007</v>
      </c>
      <c r="L304" s="1">
        <f t="shared" ca="1" si="18"/>
        <v>-9.0949470177292824E-13</v>
      </c>
    </row>
    <row r="305" spans="1:12" x14ac:dyDescent="0.25">
      <c r="A305" t="s">
        <v>118</v>
      </c>
      <c r="B305">
        <v>2006</v>
      </c>
      <c r="C305" t="s">
        <v>98</v>
      </c>
      <c r="D305" s="1">
        <v>6026.1797299999998</v>
      </c>
      <c r="E305" t="s">
        <v>118</v>
      </c>
      <c r="I305" s="1">
        <f t="shared" ca="1" si="19"/>
        <v>6026.1797300000007</v>
      </c>
      <c r="J305" s="1">
        <f t="shared" ca="1" si="21"/>
        <v>9768.7880689447684</v>
      </c>
      <c r="K305" s="1">
        <f t="shared" ca="1" si="20"/>
        <v>6327.6434600000002</v>
      </c>
      <c r="L305" s="1">
        <f t="shared" ca="1" si="18"/>
        <v>-9.0949470177292824E-13</v>
      </c>
    </row>
    <row r="306" spans="1:12" x14ac:dyDescent="0.25">
      <c r="A306" t="s">
        <v>118</v>
      </c>
      <c r="B306">
        <v>2007</v>
      </c>
      <c r="C306" t="s">
        <v>98</v>
      </c>
      <c r="D306" s="1">
        <v>7375.8704399999997</v>
      </c>
      <c r="E306" t="s">
        <v>118</v>
      </c>
      <c r="I306" s="1">
        <f t="shared" ca="1" si="19"/>
        <v>7375.8704400000006</v>
      </c>
      <c r="J306" s="1">
        <f t="shared" ca="1" si="21"/>
        <v>10275.264555907621</v>
      </c>
      <c r="K306" s="1">
        <f t="shared" ca="1" si="20"/>
        <v>6248.5974299999998</v>
      </c>
      <c r="L306" s="1">
        <f t="shared" ca="1" si="18"/>
        <v>-9.0949470177292824E-13</v>
      </c>
    </row>
    <row r="307" spans="1:12" x14ac:dyDescent="0.25">
      <c r="A307" t="s">
        <v>118</v>
      </c>
      <c r="B307">
        <v>2008</v>
      </c>
      <c r="C307" t="s">
        <v>98</v>
      </c>
      <c r="D307" s="1">
        <v>7449.9271529999996</v>
      </c>
      <c r="E307" t="s">
        <v>118</v>
      </c>
      <c r="I307" s="1">
        <f t="shared" ca="1" si="19"/>
        <v>7449.9271529999996</v>
      </c>
      <c r="J307" s="1">
        <f t="shared" ca="1" si="21"/>
        <v>10716.277062150004</v>
      </c>
      <c r="K307" s="1">
        <f t="shared" ca="1" si="20"/>
        <v>5727.9831599999998</v>
      </c>
      <c r="L307" s="1">
        <f t="shared" ca="1" si="18"/>
        <v>0</v>
      </c>
    </row>
    <row r="308" spans="1:12" x14ac:dyDescent="0.25">
      <c r="A308" t="s">
        <v>118</v>
      </c>
      <c r="B308">
        <v>2009</v>
      </c>
      <c r="C308" t="s">
        <v>98</v>
      </c>
      <c r="D308" s="1">
        <v>7381.4177</v>
      </c>
      <c r="E308" t="s">
        <v>118</v>
      </c>
      <c r="I308" s="1">
        <f t="shared" ca="1" si="19"/>
        <v>7381.4177</v>
      </c>
      <c r="J308" s="1">
        <f t="shared" ca="1" si="21"/>
        <v>11197.99131759501</v>
      </c>
      <c r="K308" s="1">
        <f t="shared" ca="1" si="20"/>
        <v>7157.8471650000001</v>
      </c>
      <c r="L308" s="1">
        <f t="shared" ca="1" si="18"/>
        <v>0</v>
      </c>
    </row>
    <row r="309" spans="1:12" x14ac:dyDescent="0.25">
      <c r="A309" t="s">
        <v>118</v>
      </c>
      <c r="B309">
        <v>2010</v>
      </c>
      <c r="C309" t="s">
        <v>98</v>
      </c>
      <c r="D309" s="1">
        <v>7198.7223800000002</v>
      </c>
      <c r="E309" t="s">
        <v>118</v>
      </c>
      <c r="I309" s="1">
        <f t="shared" ca="1" si="19"/>
        <v>7198.7223800000002</v>
      </c>
      <c r="J309" s="1">
        <f t="shared" ca="1" si="21"/>
        <v>11820.87413404166</v>
      </c>
      <c r="K309" s="1">
        <f t="shared" ca="1" si="20"/>
        <v>7772.4412599999996</v>
      </c>
      <c r="L309" s="1">
        <f t="shared" ca="1" si="18"/>
        <v>0</v>
      </c>
    </row>
    <row r="310" spans="1:12" x14ac:dyDescent="0.25">
      <c r="A310" t="s">
        <v>118</v>
      </c>
      <c r="B310">
        <v>2011</v>
      </c>
      <c r="C310" t="s">
        <v>98</v>
      </c>
      <c r="D310" s="1">
        <v>6598.5596100000002</v>
      </c>
      <c r="E310" t="s">
        <v>118</v>
      </c>
      <c r="I310" s="1">
        <f t="shared" ca="1" si="19"/>
        <v>6598.5596100000002</v>
      </c>
      <c r="J310" s="1">
        <f t="shared" ca="1" si="21"/>
        <v>11783.617245804864</v>
      </c>
      <c r="K310" s="1">
        <f t="shared" ca="1" si="20"/>
        <v>4259.1575199999997</v>
      </c>
      <c r="L310" s="1">
        <f t="shared" ca="1" si="18"/>
        <v>0</v>
      </c>
    </row>
    <row r="311" spans="1:12" x14ac:dyDescent="0.25">
      <c r="A311" t="s">
        <v>118</v>
      </c>
      <c r="B311">
        <v>2012</v>
      </c>
      <c r="C311" t="s">
        <v>98</v>
      </c>
      <c r="D311" s="1">
        <v>7799.1961700000002</v>
      </c>
      <c r="E311" t="s">
        <v>118</v>
      </c>
      <c r="I311" s="1">
        <f t="shared" ca="1" si="19"/>
        <v>7799.1961700000011</v>
      </c>
      <c r="J311" s="1">
        <f t="shared" ca="1" si="21"/>
        <v>11178.509536258756</v>
      </c>
      <c r="K311" s="1">
        <f t="shared" ca="1" si="20"/>
        <v>4674.8494850000006</v>
      </c>
      <c r="L311" s="1">
        <f t="shared" ca="1" si="18"/>
        <v>-9.0949470177292824E-13</v>
      </c>
    </row>
    <row r="312" spans="1:12" x14ac:dyDescent="0.25">
      <c r="A312" t="s">
        <v>118</v>
      </c>
      <c r="B312">
        <v>2013</v>
      </c>
      <c r="C312" t="s">
        <v>98</v>
      </c>
      <c r="D312" s="1">
        <v>8727.5399399999897</v>
      </c>
      <c r="E312" t="s">
        <v>118</v>
      </c>
      <c r="I312" s="1">
        <f t="shared" ca="1" si="19"/>
        <v>8727.5399399999988</v>
      </c>
      <c r="J312" s="1">
        <f t="shared" ca="1" si="21"/>
        <v>10801.396549097926</v>
      </c>
      <c r="K312" s="1">
        <f t="shared" ca="1" si="20"/>
        <v>3677.8009999999999</v>
      </c>
      <c r="L312" s="1">
        <f t="shared" ca="1" si="18"/>
        <v>-9.0949470177292824E-12</v>
      </c>
    </row>
    <row r="313" spans="1:12" x14ac:dyDescent="0.25">
      <c r="A313" t="s">
        <v>118</v>
      </c>
      <c r="B313">
        <v>2014</v>
      </c>
      <c r="C313" t="s">
        <v>98</v>
      </c>
      <c r="D313" s="1">
        <v>8559.9989999999998</v>
      </c>
      <c r="E313" t="s">
        <v>118</v>
      </c>
      <c r="I313" s="1">
        <f t="shared" ca="1" si="19"/>
        <v>8524.4869099999996</v>
      </c>
      <c r="J313" s="1">
        <f t="shared" ca="1" si="21"/>
        <v>10999.115418454536</v>
      </c>
      <c r="K313" s="1">
        <f t="shared" ca="1" si="20"/>
        <v>3087.6149999999998</v>
      </c>
      <c r="L313" s="1">
        <f t="shared" ca="1" si="18"/>
        <v>35.512090000000171</v>
      </c>
    </row>
    <row r="314" spans="1:12" x14ac:dyDescent="0.25">
      <c r="A314" t="s">
        <v>118</v>
      </c>
      <c r="B314">
        <v>2015</v>
      </c>
      <c r="C314" t="s">
        <v>98</v>
      </c>
      <c r="D314" s="1">
        <v>8836.8809999999903</v>
      </c>
      <c r="E314" t="s">
        <v>118</v>
      </c>
      <c r="I314" s="1">
        <f t="shared" ca="1" si="19"/>
        <v>8836.8807699999998</v>
      </c>
      <c r="J314" s="1">
        <f t="shared" ca="1" si="21"/>
        <v>11200.080033317478</v>
      </c>
      <c r="K314" s="1">
        <f t="shared" ca="1" si="20"/>
        <v>4502.0420000000004</v>
      </c>
      <c r="L314" s="1">
        <f t="shared" ca="1" si="18"/>
        <v>2.2999999055173248E-4</v>
      </c>
    </row>
    <row r="315" spans="1:12" x14ac:dyDescent="0.25">
      <c r="A315" t="s">
        <v>118</v>
      </c>
      <c r="B315">
        <v>2016</v>
      </c>
      <c r="C315" t="s">
        <v>98</v>
      </c>
      <c r="D315" s="1">
        <v>9685.2382899999902</v>
      </c>
      <c r="E315" t="s">
        <v>118</v>
      </c>
      <c r="I315" s="1">
        <f t="shared" ca="1" si="19"/>
        <v>9689.5383499999989</v>
      </c>
      <c r="J315" s="1">
        <f t="shared" ca="1" si="21"/>
        <v>11126.871423639452</v>
      </c>
      <c r="K315" s="1">
        <f t="shared" ca="1" si="20"/>
        <v>4630.91</v>
      </c>
      <c r="L315" s="1">
        <f t="shared" ca="1" si="18"/>
        <v>-4.3000600000086706</v>
      </c>
    </row>
    <row r="316" spans="1:12" x14ac:dyDescent="0.25">
      <c r="A316" t="s">
        <v>118</v>
      </c>
      <c r="B316">
        <v>2017</v>
      </c>
      <c r="C316" t="s">
        <v>98</v>
      </c>
      <c r="D316" s="1">
        <v>9372.9033099999997</v>
      </c>
      <c r="E316" t="s">
        <v>118</v>
      </c>
      <c r="I316" s="1">
        <f t="shared" ca="1" si="19"/>
        <v>9372.9033099999997</v>
      </c>
      <c r="J316" s="1">
        <f t="shared" ca="1" si="21"/>
        <v>10587.269169246094</v>
      </c>
      <c r="K316" s="1">
        <f t="shared" ca="1" si="20"/>
        <v>4357.5741900000003</v>
      </c>
      <c r="L316" s="1">
        <f t="shared" ca="1" si="18"/>
        <v>0</v>
      </c>
    </row>
    <row r="317" spans="1:12" x14ac:dyDescent="0.25">
      <c r="A317" t="s">
        <v>118</v>
      </c>
      <c r="B317">
        <v>2018</v>
      </c>
      <c r="C317" t="s">
        <v>98</v>
      </c>
      <c r="D317" s="1">
        <v>9964.5648799999999</v>
      </c>
      <c r="E317" t="s">
        <v>118</v>
      </c>
      <c r="I317" s="1">
        <f t="shared" ca="1" si="19"/>
        <v>9964.5648800000017</v>
      </c>
      <c r="J317" s="1">
        <f t="shared" ca="1" si="21"/>
        <v>11058.211299534218</v>
      </c>
      <c r="K317" s="1">
        <f t="shared" ca="1" si="20"/>
        <v>4322.6469999999999</v>
      </c>
      <c r="L317" s="1">
        <f t="shared" ca="1" si="18"/>
        <v>-1.8189894035458565E-12</v>
      </c>
    </row>
    <row r="318" spans="1:12" x14ac:dyDescent="0.25">
      <c r="A318" t="s">
        <v>118</v>
      </c>
      <c r="B318">
        <v>2019</v>
      </c>
      <c r="C318" t="s">
        <v>98</v>
      </c>
      <c r="D318" s="1">
        <v>10071.91524</v>
      </c>
      <c r="E318" t="s">
        <v>118</v>
      </c>
      <c r="I318" s="1">
        <f t="shared" ca="1" si="19"/>
        <v>10071.91524</v>
      </c>
      <c r="J318" s="1">
        <f t="shared" ca="1" si="21"/>
        <v>11698.662164011417</v>
      </c>
      <c r="K318" s="1">
        <f t="shared" ca="1" si="20"/>
        <v>9196.3770000000004</v>
      </c>
      <c r="L318" s="1">
        <f t="shared" ca="1" si="18"/>
        <v>0</v>
      </c>
    </row>
    <row r="319" spans="1:12" x14ac:dyDescent="0.25">
      <c r="A319" t="s">
        <v>119</v>
      </c>
      <c r="B319">
        <v>2005</v>
      </c>
      <c r="C319" t="s">
        <v>98</v>
      </c>
      <c r="D319" s="1">
        <v>8698.0769999999902</v>
      </c>
      <c r="E319" t="s">
        <v>119</v>
      </c>
      <c r="I319" s="1">
        <f t="shared" ca="1" si="19"/>
        <v>8698.0769999999993</v>
      </c>
      <c r="J319" s="1">
        <f t="shared" ca="1" si="21"/>
        <v>7929.4944007200411</v>
      </c>
      <c r="K319" s="1">
        <f t="shared" ca="1" si="20"/>
        <v>5263.8546550000001</v>
      </c>
      <c r="L319" s="1">
        <f t="shared" ca="1" si="18"/>
        <v>-9.0949470177292824E-12</v>
      </c>
    </row>
    <row r="320" spans="1:12" x14ac:dyDescent="0.25">
      <c r="A320" t="s">
        <v>119</v>
      </c>
      <c r="B320">
        <v>2006</v>
      </c>
      <c r="C320" t="s">
        <v>98</v>
      </c>
      <c r="D320" s="1">
        <v>9274.7750599999999</v>
      </c>
      <c r="E320" t="s">
        <v>119</v>
      </c>
      <c r="I320" s="1">
        <f t="shared" ca="1" si="19"/>
        <v>9274.7750599999999</v>
      </c>
      <c r="J320" s="1">
        <f t="shared" ca="1" si="21"/>
        <v>8030.0610411530079</v>
      </c>
      <c r="K320" s="1">
        <f t="shared" ca="1" si="20"/>
        <v>4390.7167950000003</v>
      </c>
      <c r="L320" s="1">
        <f t="shared" ca="1" si="18"/>
        <v>0</v>
      </c>
    </row>
    <row r="321" spans="1:12" x14ac:dyDescent="0.25">
      <c r="A321" t="s">
        <v>119</v>
      </c>
      <c r="B321">
        <v>2007</v>
      </c>
      <c r="C321" t="s">
        <v>98</v>
      </c>
      <c r="D321" s="1">
        <v>8868.7673799999902</v>
      </c>
      <c r="E321" t="s">
        <v>119</v>
      </c>
      <c r="I321" s="1">
        <f t="shared" ca="1" si="19"/>
        <v>8868.7673799999993</v>
      </c>
      <c r="J321" s="1">
        <f t="shared" ca="1" si="21"/>
        <v>8387.7476722352167</v>
      </c>
      <c r="K321" s="1">
        <f t="shared" ca="1" si="20"/>
        <v>4631.9161399999994</v>
      </c>
      <c r="L321" s="1">
        <f t="shared" ca="1" si="18"/>
        <v>-9.0949470177292824E-12</v>
      </c>
    </row>
    <row r="322" spans="1:12" x14ac:dyDescent="0.25">
      <c r="A322" t="s">
        <v>119</v>
      </c>
      <c r="B322">
        <v>2008</v>
      </c>
      <c r="C322" t="s">
        <v>98</v>
      </c>
      <c r="D322" s="1">
        <v>9004.0126099999998</v>
      </c>
      <c r="E322" t="s">
        <v>119</v>
      </c>
      <c r="I322" s="1">
        <f t="shared" ca="1" si="19"/>
        <v>9004.0126099999998</v>
      </c>
      <c r="J322" s="1">
        <f t="shared" ca="1" si="21"/>
        <v>8813.5670313086266</v>
      </c>
      <c r="K322" s="1">
        <f t="shared" ca="1" si="20"/>
        <v>5234.1972350000005</v>
      </c>
      <c r="L322" s="1">
        <f t="shared" ref="L322:L385" ca="1" si="22">IF(I322&gt;0,D322-I322,"")</f>
        <v>0</v>
      </c>
    </row>
    <row r="323" spans="1:12" x14ac:dyDescent="0.25">
      <c r="A323" t="s">
        <v>119</v>
      </c>
      <c r="B323">
        <v>2009</v>
      </c>
      <c r="C323" t="s">
        <v>98</v>
      </c>
      <c r="D323" s="1">
        <v>9864.0449800000006</v>
      </c>
      <c r="E323" t="s">
        <v>119</v>
      </c>
      <c r="I323" s="1">
        <f t="shared" ref="I323:I386" ca="1" si="23">IFERROR(VLOOKUP(E323,INDIRECT("Costs_"&amp;B323),4,FALSE),0)/1000+IFERROR(VLOOKUP(F323,INDIRECT("Costs_"&amp;B323),4,FALSE),0)/1000+IFERROR(VLOOKUP(G323,INDIRECT("Costs_"&amp;B323),4,FALSE),0)/1000+IFERROR(VLOOKUP(H323,INDIRECT("Costs_"&amp;B323),4,FALSE),0)/1000</f>
        <v>9864.0449800000006</v>
      </c>
      <c r="J323" s="1">
        <f t="shared" ca="1" si="21"/>
        <v>9073.393182346972</v>
      </c>
      <c r="K323" s="1">
        <f t="shared" ref="K323:K386" ca="1" si="24">IFERROR(VLOOKUP(E323,INDIRECT("Costs_"&amp;B323),3,FALSE),0)/1000+IFERROR(VLOOKUP(F323,INDIRECT("Costs_"&amp;B323),3,FALSE),0)/1000+IFERROR(VLOOKUP(G323,INDIRECT("Costs_"&amp;B323),3,FALSE),0)/1000+IFERROR(VLOOKUP(H323,INDIRECT("Costs_"&amp;B323),3,FALSE),0)/1000</f>
        <v>4737.8625350000002</v>
      </c>
      <c r="L323" s="1">
        <f t="shared" ca="1" si="22"/>
        <v>0</v>
      </c>
    </row>
    <row r="324" spans="1:12" x14ac:dyDescent="0.25">
      <c r="A324" t="s">
        <v>119</v>
      </c>
      <c r="B324">
        <v>2010</v>
      </c>
      <c r="C324" t="s">
        <v>98</v>
      </c>
      <c r="D324" s="1">
        <v>9775.8886000000002</v>
      </c>
      <c r="E324" t="s">
        <v>119</v>
      </c>
      <c r="I324" s="1">
        <f t="shared" ca="1" si="23"/>
        <v>9775.8886000000002</v>
      </c>
      <c r="J324" s="1">
        <f t="shared" ca="1" si="21"/>
        <v>10469.05046347809</v>
      </c>
      <c r="K324" s="1">
        <f t="shared" ca="1" si="24"/>
        <v>13849.18921</v>
      </c>
      <c r="L324" s="1">
        <f t="shared" ca="1" si="22"/>
        <v>0</v>
      </c>
    </row>
    <row r="325" spans="1:12" x14ac:dyDescent="0.25">
      <c r="A325" t="s">
        <v>119</v>
      </c>
      <c r="B325">
        <v>2011</v>
      </c>
      <c r="C325" t="s">
        <v>98</v>
      </c>
      <c r="D325" s="1">
        <v>10893.95379</v>
      </c>
      <c r="E325" t="s">
        <v>119</v>
      </c>
      <c r="I325" s="1">
        <f t="shared" ca="1" si="23"/>
        <v>10893.95379</v>
      </c>
      <c r="J325" s="1">
        <f t="shared" ca="1" si="21"/>
        <v>10904.228699554587</v>
      </c>
      <c r="K325" s="1">
        <f t="shared" ca="1" si="24"/>
        <v>7864.1058800000001</v>
      </c>
      <c r="L325" s="1">
        <f t="shared" ca="1" si="22"/>
        <v>0</v>
      </c>
    </row>
    <row r="326" spans="1:12" x14ac:dyDescent="0.25">
      <c r="A326" t="s">
        <v>119</v>
      </c>
      <c r="B326">
        <v>2012</v>
      </c>
      <c r="C326" t="s">
        <v>98</v>
      </c>
      <c r="D326" s="1">
        <v>10898.384141099999</v>
      </c>
      <c r="E326" t="s">
        <v>119</v>
      </c>
      <c r="I326" s="1">
        <f t="shared" ca="1" si="23"/>
        <v>10898.384141100001</v>
      </c>
      <c r="J326" s="1">
        <f t="shared" ca="1" si="21"/>
        <v>11463.901030632152</v>
      </c>
      <c r="K326" s="1">
        <f t="shared" ca="1" si="24"/>
        <v>14722.367315</v>
      </c>
      <c r="L326" s="1">
        <f t="shared" ca="1" si="22"/>
        <v>-1.8189894035458565E-12</v>
      </c>
    </row>
    <row r="327" spans="1:12" x14ac:dyDescent="0.25">
      <c r="A327" t="s">
        <v>119</v>
      </c>
      <c r="B327">
        <v>2013</v>
      </c>
      <c r="C327" t="s">
        <v>98</v>
      </c>
      <c r="D327" s="1">
        <v>11982.29343</v>
      </c>
      <c r="E327" t="s">
        <v>119</v>
      </c>
      <c r="I327" s="1">
        <f t="shared" ca="1" si="23"/>
        <v>11982.29343</v>
      </c>
      <c r="J327" s="1">
        <f t="shared" ca="1" si="21"/>
        <v>11260.637652161049</v>
      </c>
      <c r="K327" s="1">
        <f t="shared" ca="1" si="24"/>
        <v>5502.8829999999998</v>
      </c>
      <c r="L327" s="1">
        <f t="shared" ca="1" si="22"/>
        <v>0</v>
      </c>
    </row>
    <row r="328" spans="1:12" x14ac:dyDescent="0.25">
      <c r="A328" t="s">
        <v>119</v>
      </c>
      <c r="B328">
        <v>2014</v>
      </c>
      <c r="C328" t="s">
        <v>98</v>
      </c>
      <c r="D328" s="1">
        <v>11467.313</v>
      </c>
      <c r="E328" t="s">
        <v>119</v>
      </c>
      <c r="I328" s="1">
        <f t="shared" ca="1" si="23"/>
        <v>11459.224480000001</v>
      </c>
      <c r="J328" s="1">
        <f t="shared" ca="1" si="21"/>
        <v>11563.039341690021</v>
      </c>
      <c r="K328" s="1">
        <f t="shared" ca="1" si="24"/>
        <v>4098.1120000000001</v>
      </c>
      <c r="L328" s="1">
        <f t="shared" ca="1" si="22"/>
        <v>8.0885199999993347</v>
      </c>
    </row>
    <row r="329" spans="1:12" x14ac:dyDescent="0.25">
      <c r="A329" t="s">
        <v>119</v>
      </c>
      <c r="B329">
        <v>2015</v>
      </c>
      <c r="C329" t="s">
        <v>98</v>
      </c>
      <c r="D329" s="1">
        <v>13155.344660000001</v>
      </c>
      <c r="E329" t="s">
        <v>119</v>
      </c>
      <c r="I329" s="1">
        <f t="shared" ca="1" si="23"/>
        <v>11951.30666</v>
      </c>
      <c r="J329" s="1">
        <f t="shared" ca="1" si="21"/>
        <v>12094.039142638769</v>
      </c>
      <c r="K329" s="1">
        <f t="shared" ca="1" si="24"/>
        <v>7641.8890000000001</v>
      </c>
      <c r="L329" s="1">
        <f t="shared" ca="1" si="22"/>
        <v>1204.0380000000005</v>
      </c>
    </row>
    <row r="330" spans="1:12" x14ac:dyDescent="0.25">
      <c r="A330" t="s">
        <v>119</v>
      </c>
      <c r="B330">
        <v>2016</v>
      </c>
      <c r="C330" t="s">
        <v>98</v>
      </c>
      <c r="D330" s="1">
        <v>13631.005370000001</v>
      </c>
      <c r="E330" t="s">
        <v>119</v>
      </c>
      <c r="I330" s="1">
        <f t="shared" ca="1" si="23"/>
        <v>12570.866370000002</v>
      </c>
      <c r="J330" s="1">
        <f t="shared" ca="1" si="21"/>
        <v>12327.983898830284</v>
      </c>
      <c r="K330" s="1">
        <f t="shared" ca="1" si="24"/>
        <v>7898.9110000000001</v>
      </c>
      <c r="L330" s="1">
        <f t="shared" ca="1" si="22"/>
        <v>1060.1389999999992</v>
      </c>
    </row>
    <row r="331" spans="1:12" x14ac:dyDescent="0.25">
      <c r="A331" t="s">
        <v>119</v>
      </c>
      <c r="B331">
        <v>2017</v>
      </c>
      <c r="C331" t="s">
        <v>98</v>
      </c>
      <c r="D331" s="1">
        <v>13327.256450000001</v>
      </c>
      <c r="E331" t="s">
        <v>119</v>
      </c>
      <c r="I331" s="1">
        <f t="shared" ca="1" si="23"/>
        <v>13327.256450000001</v>
      </c>
      <c r="J331" s="1">
        <f t="shared" ca="1" si="21"/>
        <v>12023.225386767741</v>
      </c>
      <c r="K331" s="1">
        <f t="shared" ca="1" si="24"/>
        <v>7707.3270000000002</v>
      </c>
      <c r="L331" s="1">
        <f t="shared" ca="1" si="22"/>
        <v>0</v>
      </c>
    </row>
    <row r="332" spans="1:12" x14ac:dyDescent="0.25">
      <c r="A332" t="s">
        <v>119</v>
      </c>
      <c r="B332">
        <v>2018</v>
      </c>
      <c r="C332" t="s">
        <v>98</v>
      </c>
      <c r="D332" s="1">
        <v>13754.073609999999</v>
      </c>
      <c r="E332" t="s">
        <v>119</v>
      </c>
      <c r="I332" s="1">
        <f t="shared" ca="1" si="23"/>
        <v>13754.073609999999</v>
      </c>
      <c r="J332" s="1">
        <f t="shared" ca="1" si="21"/>
        <v>13013.65522187382</v>
      </c>
      <c r="K332" s="1">
        <f t="shared" ca="1" si="24"/>
        <v>9241.6769999999997</v>
      </c>
      <c r="L332" s="1">
        <f t="shared" ca="1" si="22"/>
        <v>0</v>
      </c>
    </row>
    <row r="333" spans="1:12" x14ac:dyDescent="0.25">
      <c r="A333" t="s">
        <v>119</v>
      </c>
      <c r="B333">
        <v>2019</v>
      </c>
      <c r="C333" t="s">
        <v>98</v>
      </c>
      <c r="D333" s="1">
        <v>13313.53522</v>
      </c>
      <c r="E333" t="s">
        <v>119</v>
      </c>
      <c r="I333" s="1">
        <f t="shared" ca="1" si="23"/>
        <v>13313.535220000002</v>
      </c>
      <c r="J333" s="1">
        <f t="shared" ca="1" si="21"/>
        <v>13641.781639215053</v>
      </c>
      <c r="K333" s="1">
        <f t="shared" ca="1" si="24"/>
        <v>9625.6110000000008</v>
      </c>
      <c r="L333" s="1">
        <f t="shared" ca="1" si="22"/>
        <v>-1.8189894035458565E-12</v>
      </c>
    </row>
    <row r="334" spans="1:12" x14ac:dyDescent="0.25">
      <c r="A334" t="s">
        <v>120</v>
      </c>
      <c r="B334">
        <v>2005</v>
      </c>
      <c r="C334" t="s">
        <v>98</v>
      </c>
      <c r="D334" s="1">
        <v>5271.8235800000002</v>
      </c>
      <c r="E334" t="s">
        <v>120</v>
      </c>
      <c r="I334" s="1">
        <f t="shared" ca="1" si="23"/>
        <v>5271.8235800000002</v>
      </c>
      <c r="J334" s="1">
        <f t="shared" ca="1" si="21"/>
        <v>9950.8275703515592</v>
      </c>
      <c r="K334" s="1">
        <f t="shared" ca="1" si="24"/>
        <v>2437.7320800000002</v>
      </c>
      <c r="L334" s="1">
        <f t="shared" ca="1" si="22"/>
        <v>0</v>
      </c>
    </row>
    <row r="335" spans="1:12" x14ac:dyDescent="0.25">
      <c r="A335" t="s">
        <v>120</v>
      </c>
      <c r="B335">
        <v>2006</v>
      </c>
      <c r="C335" t="s">
        <v>98</v>
      </c>
      <c r="D335" s="1">
        <v>6166.8574699999999</v>
      </c>
      <c r="E335" t="s">
        <v>120</v>
      </c>
      <c r="I335" s="1">
        <f t="shared" ca="1" si="23"/>
        <v>6166.8574700000008</v>
      </c>
      <c r="J335" s="1">
        <f t="shared" ca="1" si="21"/>
        <v>9799.0288329273899</v>
      </c>
      <c r="K335" s="1">
        <f t="shared" ca="1" si="24"/>
        <v>3165.0744950000003</v>
      </c>
      <c r="L335" s="1">
        <f t="shared" ca="1" si="22"/>
        <v>-9.0949470177292824E-13</v>
      </c>
    </row>
    <row r="336" spans="1:12" x14ac:dyDescent="0.25">
      <c r="A336" t="s">
        <v>120</v>
      </c>
      <c r="B336">
        <v>2007</v>
      </c>
      <c r="C336" t="s">
        <v>98</v>
      </c>
      <c r="D336" s="1">
        <v>6430.5863799999997</v>
      </c>
      <c r="E336" t="s">
        <v>120</v>
      </c>
      <c r="I336" s="1">
        <f t="shared" ca="1" si="23"/>
        <v>6430.5863799999997</v>
      </c>
      <c r="J336" s="1">
        <f t="shared" ca="1" si="21"/>
        <v>10219.114498726047</v>
      </c>
      <c r="K336" s="1">
        <f t="shared" ca="1" si="24"/>
        <v>5511.233475</v>
      </c>
      <c r="L336" s="1">
        <f t="shared" ca="1" si="22"/>
        <v>0</v>
      </c>
    </row>
    <row r="337" spans="1:12" x14ac:dyDescent="0.25">
      <c r="A337" t="s">
        <v>120</v>
      </c>
      <c r="B337">
        <v>2008</v>
      </c>
      <c r="C337" t="s">
        <v>98</v>
      </c>
      <c r="D337" s="1">
        <v>7017.3372199999903</v>
      </c>
      <c r="E337" t="s">
        <v>120</v>
      </c>
      <c r="I337" s="1">
        <f t="shared" ca="1" si="23"/>
        <v>7017.3372199999994</v>
      </c>
      <c r="J337" s="1">
        <f t="shared" ca="1" si="21"/>
        <v>11537.246896624585</v>
      </c>
      <c r="K337" s="1">
        <f t="shared" ca="1" si="24"/>
        <v>13158.75993</v>
      </c>
      <c r="L337" s="1">
        <f t="shared" ca="1" si="22"/>
        <v>-9.0949470177292824E-12</v>
      </c>
    </row>
    <row r="338" spans="1:12" x14ac:dyDescent="0.25">
      <c r="A338" t="s">
        <v>120</v>
      </c>
      <c r="B338">
        <v>2009</v>
      </c>
      <c r="C338" t="s">
        <v>98</v>
      </c>
      <c r="D338" s="1">
        <v>6359.26109</v>
      </c>
      <c r="E338" t="s">
        <v>120</v>
      </c>
      <c r="I338" s="1">
        <f t="shared" ca="1" si="23"/>
        <v>6359.26109</v>
      </c>
      <c r="J338" s="1">
        <f t="shared" ca="1" si="21"/>
        <v>12128.733130753009</v>
      </c>
      <c r="K338" s="1">
        <f t="shared" ca="1" si="24"/>
        <v>8320.2634500000004</v>
      </c>
      <c r="L338" s="1">
        <f t="shared" ca="1" si="22"/>
        <v>0</v>
      </c>
    </row>
    <row r="339" spans="1:12" x14ac:dyDescent="0.25">
      <c r="A339" t="s">
        <v>120</v>
      </c>
      <c r="B339">
        <v>2010</v>
      </c>
      <c r="C339" t="s">
        <v>98</v>
      </c>
      <c r="D339" s="1">
        <v>6041.2718000000004</v>
      </c>
      <c r="E339" t="s">
        <v>120</v>
      </c>
      <c r="I339" s="1">
        <f t="shared" ca="1" si="23"/>
        <v>6041.2717999999995</v>
      </c>
      <c r="J339" s="1">
        <f t="shared" ref="J339:J402" ca="1" si="25">IFERROR(VLOOKUP(E339,INDIRECT("Costs_"&amp;B339),2,FALSE),0)/1000+IFERROR(VLOOKUP(F339,INDIRECT("Costs_"&amp;B339),2,FALSE),0)/1000+IFERROR(VLOOKUP(G339,INDIRECT("Costs_"&amp;B339),2,FALSE),0)/1000+IFERROR(VLOOKUP(H339,INDIRECT("Costs_"&amp;B339),2,FALSE),0)/1000</f>
        <v>12844.355589943423</v>
      </c>
      <c r="K339" s="1">
        <f t="shared" ca="1" si="24"/>
        <v>8765.6889950000004</v>
      </c>
      <c r="L339" s="1">
        <f t="shared" ca="1" si="22"/>
        <v>9.0949470177292824E-13</v>
      </c>
    </row>
    <row r="340" spans="1:12" x14ac:dyDescent="0.25">
      <c r="A340" t="s">
        <v>120</v>
      </c>
      <c r="B340">
        <v>2011</v>
      </c>
      <c r="C340" t="s">
        <v>98</v>
      </c>
      <c r="D340" s="1">
        <v>6763.9671500000004</v>
      </c>
      <c r="E340" t="s">
        <v>120</v>
      </c>
      <c r="I340" s="1">
        <f t="shared" ca="1" si="23"/>
        <v>6763.9671500000004</v>
      </c>
      <c r="J340" s="1">
        <f t="shared" ca="1" si="25"/>
        <v>13009.315757129942</v>
      </c>
      <c r="K340" s="1">
        <f t="shared" ca="1" si="24"/>
        <v>6423.5743000000002</v>
      </c>
      <c r="L340" s="1">
        <f t="shared" ca="1" si="22"/>
        <v>0</v>
      </c>
    </row>
    <row r="341" spans="1:12" x14ac:dyDescent="0.25">
      <c r="A341" t="s">
        <v>120</v>
      </c>
      <c r="B341">
        <v>2012</v>
      </c>
      <c r="C341" t="s">
        <v>98</v>
      </c>
      <c r="D341" s="1">
        <v>6408.7294407999998</v>
      </c>
      <c r="E341" t="s">
        <v>120</v>
      </c>
      <c r="I341" s="1">
        <f t="shared" ca="1" si="23"/>
        <v>6408.7294407999998</v>
      </c>
      <c r="J341" s="1">
        <f t="shared" ca="1" si="25"/>
        <v>12682.145956104005</v>
      </c>
      <c r="K341" s="1">
        <f t="shared" ca="1" si="24"/>
        <v>8326.3940750000002</v>
      </c>
      <c r="L341" s="1">
        <f t="shared" ca="1" si="22"/>
        <v>0</v>
      </c>
    </row>
    <row r="342" spans="1:12" x14ac:dyDescent="0.25">
      <c r="A342" t="s">
        <v>120</v>
      </c>
      <c r="B342">
        <v>2013</v>
      </c>
      <c r="C342" t="s">
        <v>98</v>
      </c>
      <c r="D342" s="1">
        <v>7788.1138600000004</v>
      </c>
      <c r="E342" t="s">
        <v>120</v>
      </c>
      <c r="I342" s="1">
        <f t="shared" ca="1" si="23"/>
        <v>7788.1138600000004</v>
      </c>
      <c r="J342" s="1">
        <f t="shared" ca="1" si="25"/>
        <v>12364.177271242846</v>
      </c>
      <c r="K342" s="1">
        <f t="shared" ca="1" si="24"/>
        <v>5209.1790000000001</v>
      </c>
      <c r="L342" s="1">
        <f t="shared" ca="1" si="22"/>
        <v>0</v>
      </c>
    </row>
    <row r="343" spans="1:12" x14ac:dyDescent="0.25">
      <c r="A343" t="s">
        <v>120</v>
      </c>
      <c r="B343">
        <v>2014</v>
      </c>
      <c r="C343" t="s">
        <v>98</v>
      </c>
      <c r="D343" s="1">
        <v>8381</v>
      </c>
      <c r="E343" t="s">
        <v>120</v>
      </c>
      <c r="I343" s="1">
        <f t="shared" ca="1" si="23"/>
        <v>8283.9605499999998</v>
      </c>
      <c r="J343" s="1">
        <f t="shared" ca="1" si="25"/>
        <v>12818.119908595829</v>
      </c>
      <c r="K343" s="1">
        <f t="shared" ca="1" si="24"/>
        <v>5613</v>
      </c>
      <c r="L343" s="1">
        <f t="shared" ca="1" si="22"/>
        <v>97.039450000000215</v>
      </c>
    </row>
    <row r="344" spans="1:12" x14ac:dyDescent="0.25">
      <c r="A344" t="s">
        <v>120</v>
      </c>
      <c r="B344">
        <v>2015</v>
      </c>
      <c r="C344" t="s">
        <v>98</v>
      </c>
      <c r="D344" s="1">
        <v>7951.7820000000002</v>
      </c>
      <c r="E344" t="s">
        <v>120</v>
      </c>
      <c r="I344" s="1">
        <f t="shared" ca="1" si="23"/>
        <v>7951.7824600000004</v>
      </c>
      <c r="J344" s="1">
        <f t="shared" ca="1" si="25"/>
        <v>13322.415236455092</v>
      </c>
      <c r="K344" s="1">
        <f t="shared" ca="1" si="24"/>
        <v>7704</v>
      </c>
      <c r="L344" s="1">
        <f t="shared" ca="1" si="22"/>
        <v>-4.600000002028537E-4</v>
      </c>
    </row>
    <row r="345" spans="1:12" x14ac:dyDescent="0.25">
      <c r="A345" t="s">
        <v>120</v>
      </c>
      <c r="B345">
        <v>2016</v>
      </c>
      <c r="C345" t="s">
        <v>98</v>
      </c>
      <c r="D345" s="1">
        <v>8836.4923599999893</v>
      </c>
      <c r="E345" t="s">
        <v>120</v>
      </c>
      <c r="I345" s="1">
        <f t="shared" ca="1" si="23"/>
        <v>8836.4923599999984</v>
      </c>
      <c r="J345" s="1">
        <f t="shared" ca="1" si="25"/>
        <v>13263.148734621103</v>
      </c>
      <c r="K345" s="1">
        <f t="shared" ca="1" si="24"/>
        <v>5766</v>
      </c>
      <c r="L345" s="1">
        <f t="shared" ca="1" si="22"/>
        <v>-9.0949470177292824E-12</v>
      </c>
    </row>
    <row r="346" spans="1:12" x14ac:dyDescent="0.25">
      <c r="A346" t="s">
        <v>120</v>
      </c>
      <c r="B346">
        <v>2017</v>
      </c>
      <c r="C346" t="s">
        <v>98</v>
      </c>
      <c r="D346" s="1">
        <v>8616.7901099999999</v>
      </c>
      <c r="E346" t="s">
        <v>120</v>
      </c>
      <c r="I346" s="1">
        <f t="shared" ca="1" si="23"/>
        <v>8616.7901100000017</v>
      </c>
      <c r="J346" s="1">
        <f t="shared" ca="1" si="25"/>
        <v>12686.396063205195</v>
      </c>
      <c r="K346" s="1">
        <f t="shared" ca="1" si="24"/>
        <v>5847</v>
      </c>
      <c r="L346" s="1">
        <f t="shared" ca="1" si="22"/>
        <v>-1.8189894035458565E-12</v>
      </c>
    </row>
    <row r="347" spans="1:12" x14ac:dyDescent="0.25">
      <c r="A347" t="s">
        <v>120</v>
      </c>
      <c r="B347">
        <v>2018</v>
      </c>
      <c r="C347" t="s">
        <v>98</v>
      </c>
      <c r="D347" s="1">
        <v>8748.4463099999903</v>
      </c>
      <c r="E347" t="s">
        <v>120</v>
      </c>
      <c r="I347" s="1">
        <f t="shared" ca="1" si="23"/>
        <v>8748.4463099999994</v>
      </c>
      <c r="J347" s="1">
        <f t="shared" ca="1" si="25"/>
        <v>13244.854880603929</v>
      </c>
      <c r="K347" s="1">
        <f t="shared" ca="1" si="24"/>
        <v>5124</v>
      </c>
      <c r="L347" s="1">
        <f t="shared" ca="1" si="22"/>
        <v>-9.0949470177292824E-12</v>
      </c>
    </row>
    <row r="348" spans="1:12" x14ac:dyDescent="0.25">
      <c r="A348" t="s">
        <v>120</v>
      </c>
      <c r="B348">
        <v>2019</v>
      </c>
      <c r="C348" t="s">
        <v>98</v>
      </c>
      <c r="D348" s="1">
        <v>8467.4134200000008</v>
      </c>
      <c r="E348" t="s">
        <v>120</v>
      </c>
      <c r="I348" s="1">
        <f t="shared" ca="1" si="23"/>
        <v>8467.4134200000008</v>
      </c>
      <c r="J348" s="1">
        <f t="shared" ca="1" si="25"/>
        <v>13382.599586455352</v>
      </c>
      <c r="K348" s="1">
        <f t="shared" ca="1" si="24"/>
        <v>5016</v>
      </c>
      <c r="L348" s="1">
        <f t="shared" ca="1" si="22"/>
        <v>0</v>
      </c>
    </row>
    <row r="349" spans="1:12" x14ac:dyDescent="0.25">
      <c r="A349" t="s">
        <v>121</v>
      </c>
      <c r="B349">
        <v>2005</v>
      </c>
      <c r="C349" t="s">
        <v>98</v>
      </c>
      <c r="D349" s="1">
        <v>7074.9436400000004</v>
      </c>
      <c r="E349" t="s">
        <v>94</v>
      </c>
      <c r="F349" t="s">
        <v>67</v>
      </c>
      <c r="I349" s="1">
        <f t="shared" ca="1" si="23"/>
        <v>7074.9436400000013</v>
      </c>
      <c r="J349" s="1">
        <f t="shared" ca="1" si="25"/>
        <v>11768.562618107359</v>
      </c>
      <c r="K349" s="1">
        <f t="shared" ca="1" si="24"/>
        <v>7593.7937449999999</v>
      </c>
      <c r="L349" s="1">
        <f t="shared" ca="1" si="22"/>
        <v>-9.0949470177292824E-13</v>
      </c>
    </row>
    <row r="350" spans="1:12" x14ac:dyDescent="0.25">
      <c r="A350" t="s">
        <v>121</v>
      </c>
      <c r="B350">
        <v>2006</v>
      </c>
      <c r="C350" t="s">
        <v>98</v>
      </c>
      <c r="D350" s="1">
        <v>7208.5348999999997</v>
      </c>
      <c r="E350" t="s">
        <v>94</v>
      </c>
      <c r="F350" t="s">
        <v>67</v>
      </c>
      <c r="I350" s="1">
        <f t="shared" ca="1" si="23"/>
        <v>7208.5349000000006</v>
      </c>
      <c r="J350" s="1">
        <f t="shared" ca="1" si="25"/>
        <v>12127.546997755811</v>
      </c>
      <c r="K350" s="1">
        <f t="shared" ca="1" si="24"/>
        <v>8285.5086300000003</v>
      </c>
      <c r="L350" s="1">
        <f t="shared" ca="1" si="22"/>
        <v>-9.0949470177292824E-13</v>
      </c>
    </row>
    <row r="351" spans="1:12" x14ac:dyDescent="0.25">
      <c r="A351" t="s">
        <v>121</v>
      </c>
      <c r="B351">
        <v>2007</v>
      </c>
      <c r="C351" t="s">
        <v>98</v>
      </c>
      <c r="D351" s="1">
        <v>7150.7407799999901</v>
      </c>
      <c r="E351" t="s">
        <v>94</v>
      </c>
      <c r="F351" t="s">
        <v>67</v>
      </c>
      <c r="I351" s="1">
        <f t="shared" ca="1" si="23"/>
        <v>7150.7407799999992</v>
      </c>
      <c r="J351" s="1">
        <f t="shared" ca="1" si="25"/>
        <v>12859.724210319462</v>
      </c>
      <c r="K351" s="1">
        <f t="shared" ca="1" si="24"/>
        <v>8646.9895509288617</v>
      </c>
      <c r="L351" s="1">
        <f t="shared" ca="1" si="22"/>
        <v>-9.0949470177292824E-12</v>
      </c>
    </row>
    <row r="352" spans="1:12" x14ac:dyDescent="0.25">
      <c r="A352" t="s">
        <v>121</v>
      </c>
      <c r="B352">
        <v>2008</v>
      </c>
      <c r="C352" t="s">
        <v>98</v>
      </c>
      <c r="D352" s="1">
        <v>7991.3609500000002</v>
      </c>
      <c r="E352" t="s">
        <v>94</v>
      </c>
      <c r="F352" t="s">
        <v>67</v>
      </c>
      <c r="I352" s="1">
        <f t="shared" ca="1" si="23"/>
        <v>7991.3609500000002</v>
      </c>
      <c r="J352" s="1">
        <f t="shared" ca="1" si="25"/>
        <v>13769.42805589783</v>
      </c>
      <c r="K352" s="1">
        <f t="shared" ca="1" si="24"/>
        <v>10204.052629859985</v>
      </c>
      <c r="L352" s="1">
        <f t="shared" ca="1" si="22"/>
        <v>0</v>
      </c>
    </row>
    <row r="353" spans="1:12" x14ac:dyDescent="0.25">
      <c r="A353" t="s">
        <v>121</v>
      </c>
      <c r="B353">
        <v>2009</v>
      </c>
      <c r="C353" t="s">
        <v>98</v>
      </c>
      <c r="D353" s="1">
        <v>8122.1850899999899</v>
      </c>
      <c r="E353" t="s">
        <v>94</v>
      </c>
      <c r="F353" t="s">
        <v>67</v>
      </c>
      <c r="I353" s="1">
        <f t="shared" ca="1" si="23"/>
        <v>8122.185089999999</v>
      </c>
      <c r="J353" s="1">
        <f t="shared" ca="1" si="25"/>
        <v>14611.503251169495</v>
      </c>
      <c r="K353" s="1">
        <f t="shared" ca="1" si="24"/>
        <v>11077.371051305257</v>
      </c>
      <c r="L353" s="1">
        <f t="shared" ca="1" si="22"/>
        <v>-9.0949470177292824E-12</v>
      </c>
    </row>
    <row r="354" spans="1:12" x14ac:dyDescent="0.25">
      <c r="A354" t="s">
        <v>121</v>
      </c>
      <c r="B354">
        <v>2010</v>
      </c>
      <c r="C354" t="s">
        <v>98</v>
      </c>
      <c r="D354" s="1">
        <v>8486.6488200000003</v>
      </c>
      <c r="E354" t="s">
        <v>94</v>
      </c>
      <c r="F354" t="s">
        <v>67</v>
      </c>
      <c r="I354" s="1">
        <f t="shared" ca="1" si="23"/>
        <v>8486.6488200000003</v>
      </c>
      <c r="J354" s="1">
        <f t="shared" ca="1" si="25"/>
        <v>14182.889001717313</v>
      </c>
      <c r="K354" s="1">
        <f t="shared" ca="1" si="24"/>
        <v>-379.69981311469746</v>
      </c>
      <c r="L354" s="1">
        <f t="shared" ca="1" si="22"/>
        <v>0</v>
      </c>
    </row>
    <row r="355" spans="1:12" x14ac:dyDescent="0.25">
      <c r="A355" t="s">
        <v>121</v>
      </c>
      <c r="B355">
        <v>2011</v>
      </c>
      <c r="C355" t="s">
        <v>98</v>
      </c>
      <c r="D355" s="1">
        <v>8247.4091470364092</v>
      </c>
      <c r="E355" t="s">
        <v>94</v>
      </c>
      <c r="F355" t="s">
        <v>67</v>
      </c>
      <c r="I355" s="1">
        <f t="shared" ca="1" si="23"/>
        <v>8247.4091470364147</v>
      </c>
      <c r="J355" s="1">
        <f t="shared" ca="1" si="25"/>
        <v>13990.729190841588</v>
      </c>
      <c r="K355" s="1">
        <f t="shared" ca="1" si="24"/>
        <v>3821.3691263696542</v>
      </c>
      <c r="L355" s="1">
        <f t="shared" ca="1" si="22"/>
        <v>-5.4569682106375694E-12</v>
      </c>
    </row>
    <row r="356" spans="1:12" x14ac:dyDescent="0.25">
      <c r="A356" t="s">
        <v>121</v>
      </c>
      <c r="B356">
        <v>2012</v>
      </c>
      <c r="C356" t="s">
        <v>98</v>
      </c>
      <c r="D356" s="1">
        <v>8914.3869539000007</v>
      </c>
      <c r="E356" t="s">
        <v>94</v>
      </c>
      <c r="F356" t="s">
        <v>67</v>
      </c>
      <c r="I356" s="1">
        <f t="shared" ca="1" si="23"/>
        <v>8914.3869539000007</v>
      </c>
      <c r="J356" s="1">
        <f t="shared" ca="1" si="25"/>
        <v>13945.336399420426</v>
      </c>
      <c r="K356" s="1">
        <f t="shared" ca="1" si="24"/>
        <v>11800.190336330596</v>
      </c>
      <c r="L356" s="1">
        <f t="shared" ca="1" si="22"/>
        <v>0</v>
      </c>
    </row>
    <row r="357" spans="1:12" x14ac:dyDescent="0.25">
      <c r="A357" t="s">
        <v>121</v>
      </c>
      <c r="B357">
        <v>2013</v>
      </c>
      <c r="C357" t="s">
        <v>98</v>
      </c>
      <c r="D357" s="1">
        <v>9490.7243199999903</v>
      </c>
      <c r="E357" t="s">
        <v>94</v>
      </c>
      <c r="F357" t="s">
        <v>67</v>
      </c>
      <c r="I357" s="1">
        <f t="shared" ca="1" si="23"/>
        <v>9490.7243199999994</v>
      </c>
      <c r="J357" s="1">
        <f t="shared" ca="1" si="25"/>
        <v>13947.7611037634</v>
      </c>
      <c r="K357" s="1">
        <f t="shared" ca="1" si="24"/>
        <v>9049.9069999999992</v>
      </c>
      <c r="L357" s="1">
        <f t="shared" ca="1" si="22"/>
        <v>-9.0949470177292824E-12</v>
      </c>
    </row>
    <row r="358" spans="1:12" x14ac:dyDescent="0.25">
      <c r="A358" t="s">
        <v>121</v>
      </c>
      <c r="B358">
        <v>2014</v>
      </c>
      <c r="C358" t="s">
        <v>98</v>
      </c>
      <c r="D358" s="1">
        <v>10154.867</v>
      </c>
      <c r="E358" t="s">
        <v>121</v>
      </c>
      <c r="F358" t="s">
        <v>67</v>
      </c>
      <c r="I358" s="1">
        <f t="shared" ca="1" si="23"/>
        <v>10070.63665</v>
      </c>
      <c r="J358" s="1">
        <f t="shared" ca="1" si="25"/>
        <v>14335.688432206334</v>
      </c>
      <c r="K358" s="1">
        <f t="shared" ca="1" si="24"/>
        <v>5198.0833300000004</v>
      </c>
      <c r="L358" s="1">
        <f t="shared" ca="1" si="22"/>
        <v>84.230349999999817</v>
      </c>
    </row>
    <row r="359" spans="1:12" x14ac:dyDescent="0.25">
      <c r="A359" t="s">
        <v>121</v>
      </c>
      <c r="B359">
        <v>2015</v>
      </c>
      <c r="C359" t="s">
        <v>98</v>
      </c>
      <c r="D359" s="1">
        <v>9548.5110000000004</v>
      </c>
      <c r="E359" t="s">
        <v>121</v>
      </c>
      <c r="F359" t="s">
        <v>67</v>
      </c>
      <c r="I359" s="1">
        <f t="shared" ca="1" si="23"/>
        <v>9548.5118999999995</v>
      </c>
      <c r="J359" s="1">
        <f t="shared" ca="1" si="25"/>
        <v>15631.743317609584</v>
      </c>
      <c r="K359" s="1">
        <f t="shared" ca="1" si="24"/>
        <v>15276.5777</v>
      </c>
      <c r="L359" s="1">
        <f t="shared" ca="1" si="22"/>
        <v>-8.9999999909196049E-4</v>
      </c>
    </row>
    <row r="360" spans="1:12" x14ac:dyDescent="0.25">
      <c r="A360" t="s">
        <v>121</v>
      </c>
      <c r="B360">
        <v>2016</v>
      </c>
      <c r="C360" t="s">
        <v>98</v>
      </c>
      <c r="D360" s="1">
        <v>10201.170260000001</v>
      </c>
      <c r="E360" t="s">
        <v>121</v>
      </c>
      <c r="F360" t="s">
        <v>67</v>
      </c>
      <c r="I360" s="1">
        <f t="shared" ca="1" si="23"/>
        <v>10201.170259999999</v>
      </c>
      <c r="J360" s="1">
        <f t="shared" ca="1" si="25"/>
        <v>15988.559686454686</v>
      </c>
      <c r="K360" s="1">
        <f t="shared" ca="1" si="24"/>
        <v>10713.580690000001</v>
      </c>
      <c r="L360" s="1">
        <f t="shared" ca="1" si="22"/>
        <v>1.8189894035458565E-12</v>
      </c>
    </row>
    <row r="361" spans="1:12" x14ac:dyDescent="0.25">
      <c r="A361" t="s">
        <v>121</v>
      </c>
      <c r="B361">
        <v>2017</v>
      </c>
      <c r="C361" t="s">
        <v>98</v>
      </c>
      <c r="D361" s="1">
        <v>11749.66221</v>
      </c>
      <c r="E361" t="s">
        <v>121</v>
      </c>
      <c r="F361" t="s">
        <v>67</v>
      </c>
      <c r="I361" s="1">
        <f t="shared" ca="1" si="23"/>
        <v>11749.662210000002</v>
      </c>
      <c r="J361" s="1">
        <f t="shared" ca="1" si="25"/>
        <v>15346.221926735278</v>
      </c>
      <c r="K361" s="1">
        <f t="shared" ca="1" si="24"/>
        <v>7568.4782099999993</v>
      </c>
      <c r="L361" s="1">
        <f t="shared" ca="1" si="22"/>
        <v>-1.8189894035458565E-12</v>
      </c>
    </row>
    <row r="362" spans="1:12" x14ac:dyDescent="0.25">
      <c r="A362" t="s">
        <v>121</v>
      </c>
      <c r="B362">
        <v>2018</v>
      </c>
      <c r="C362" t="s">
        <v>98</v>
      </c>
      <c r="D362" s="1">
        <v>11281.97681</v>
      </c>
      <c r="E362" t="s">
        <v>121</v>
      </c>
      <c r="I362" s="1">
        <f t="shared" ca="1" si="23"/>
        <v>11281.97681</v>
      </c>
      <c r="J362" s="1">
        <f t="shared" ca="1" si="25"/>
        <v>17318.141538299154</v>
      </c>
      <c r="K362" s="1">
        <f t="shared" ca="1" si="24"/>
        <v>18526.424999999999</v>
      </c>
      <c r="L362" s="1">
        <f t="shared" ca="1" si="22"/>
        <v>0</v>
      </c>
    </row>
    <row r="363" spans="1:12" x14ac:dyDescent="0.25">
      <c r="A363" t="s">
        <v>121</v>
      </c>
      <c r="B363">
        <v>2019</v>
      </c>
      <c r="C363" t="s">
        <v>98</v>
      </c>
      <c r="D363" s="1">
        <v>12351.094150000001</v>
      </c>
      <c r="E363" t="s">
        <v>121</v>
      </c>
      <c r="I363" s="1">
        <f t="shared" ca="1" si="23"/>
        <v>12351.094149999999</v>
      </c>
      <c r="J363" s="1">
        <f t="shared" ca="1" si="25"/>
        <v>17444.217610926378</v>
      </c>
      <c r="K363" s="1">
        <f t="shared" ca="1" si="24"/>
        <v>6043.598</v>
      </c>
      <c r="L363" s="1">
        <f t="shared" ca="1" si="22"/>
        <v>1.8189894035458565E-12</v>
      </c>
    </row>
    <row r="364" spans="1:12" x14ac:dyDescent="0.25">
      <c r="A364" t="s">
        <v>122</v>
      </c>
      <c r="B364">
        <v>2005</v>
      </c>
      <c r="C364" t="s">
        <v>98</v>
      </c>
      <c r="D364" s="1">
        <v>6720.7463900000002</v>
      </c>
      <c r="E364" t="s">
        <v>122</v>
      </c>
      <c r="I364" s="1">
        <f t="shared" ca="1" si="23"/>
        <v>6720.7463900000002</v>
      </c>
      <c r="J364" s="1">
        <f t="shared" ca="1" si="25"/>
        <v>5855.3627206732663</v>
      </c>
      <c r="K364" s="1">
        <f t="shared" ca="1" si="24"/>
        <v>2963.7601650000001</v>
      </c>
      <c r="L364" s="1">
        <f t="shared" ca="1" si="22"/>
        <v>0</v>
      </c>
    </row>
    <row r="365" spans="1:12" x14ac:dyDescent="0.25">
      <c r="A365" t="s">
        <v>122</v>
      </c>
      <c r="B365">
        <v>2006</v>
      </c>
      <c r="C365" t="s">
        <v>98</v>
      </c>
      <c r="D365" s="1">
        <v>6531.6436800000001</v>
      </c>
      <c r="E365" t="s">
        <v>122</v>
      </c>
      <c r="I365" s="1">
        <f t="shared" ca="1" si="23"/>
        <v>6531.643680000001</v>
      </c>
      <c r="J365" s="1">
        <f t="shared" ca="1" si="25"/>
        <v>5885.5274222489443</v>
      </c>
      <c r="K365" s="1">
        <f t="shared" ca="1" si="24"/>
        <v>2870.282185</v>
      </c>
      <c r="L365" s="1">
        <f t="shared" ca="1" si="22"/>
        <v>-9.0949470177292824E-13</v>
      </c>
    </row>
    <row r="366" spans="1:12" x14ac:dyDescent="0.25">
      <c r="A366" t="s">
        <v>122</v>
      </c>
      <c r="B366">
        <v>2007</v>
      </c>
      <c r="C366" t="s">
        <v>98</v>
      </c>
      <c r="D366" s="1">
        <v>7270.4590099999996</v>
      </c>
      <c r="E366" t="s">
        <v>122</v>
      </c>
      <c r="I366" s="1">
        <f t="shared" ca="1" si="23"/>
        <v>7270.4590099999996</v>
      </c>
      <c r="J366" s="1">
        <f t="shared" ca="1" si="25"/>
        <v>6148.2719084997761</v>
      </c>
      <c r="K366" s="1">
        <f t="shared" ca="1" si="24"/>
        <v>3399.915575</v>
      </c>
      <c r="L366" s="1">
        <f t="shared" ca="1" si="22"/>
        <v>0</v>
      </c>
    </row>
    <row r="367" spans="1:12" x14ac:dyDescent="0.25">
      <c r="A367" t="s">
        <v>122</v>
      </c>
      <c r="B367">
        <v>2008</v>
      </c>
      <c r="C367" t="s">
        <v>98</v>
      </c>
      <c r="D367" s="1">
        <v>6969.509</v>
      </c>
      <c r="E367" t="s">
        <v>122</v>
      </c>
      <c r="I367" s="1">
        <f t="shared" ca="1" si="23"/>
        <v>6969.509</v>
      </c>
      <c r="J367" s="1">
        <f t="shared" ca="1" si="25"/>
        <v>6441.7826479008718</v>
      </c>
      <c r="K367" s="1">
        <f t="shared" ca="1" si="24"/>
        <v>3678.7452949999997</v>
      </c>
      <c r="L367" s="1">
        <f t="shared" ca="1" si="22"/>
        <v>0</v>
      </c>
    </row>
    <row r="368" spans="1:12" x14ac:dyDescent="0.25">
      <c r="A368" t="s">
        <v>122</v>
      </c>
      <c r="B368">
        <v>2009</v>
      </c>
      <c r="C368" t="s">
        <v>98</v>
      </c>
      <c r="D368" s="1">
        <v>7679.5353599999999</v>
      </c>
      <c r="E368" t="s">
        <v>122</v>
      </c>
      <c r="I368" s="1">
        <f t="shared" ca="1" si="23"/>
        <v>7679.5353600000017</v>
      </c>
      <c r="J368" s="1">
        <f t="shared" ca="1" si="25"/>
        <v>7285.9156609101756</v>
      </c>
      <c r="K368" s="1">
        <f t="shared" ca="1" si="24"/>
        <v>8976.0284950000005</v>
      </c>
      <c r="L368" s="1">
        <f t="shared" ca="1" si="22"/>
        <v>-1.8189894035458565E-12</v>
      </c>
    </row>
    <row r="369" spans="1:12" x14ac:dyDescent="0.25">
      <c r="A369" t="s">
        <v>122</v>
      </c>
      <c r="B369">
        <v>2010</v>
      </c>
      <c r="C369" t="s">
        <v>98</v>
      </c>
      <c r="D369" s="1">
        <v>8099.3462799999998</v>
      </c>
      <c r="E369" t="s">
        <v>122</v>
      </c>
      <c r="I369" s="1">
        <f t="shared" ca="1" si="23"/>
        <v>8099.3462799999998</v>
      </c>
      <c r="J369" s="1">
        <f t="shared" ca="1" si="25"/>
        <v>7827.8010944728949</v>
      </c>
      <c r="K369" s="1">
        <f t="shared" ca="1" si="24"/>
        <v>6214.9568749999999</v>
      </c>
      <c r="L369" s="1">
        <f t="shared" ca="1" si="22"/>
        <v>0</v>
      </c>
    </row>
    <row r="370" spans="1:12" x14ac:dyDescent="0.25">
      <c r="A370" t="s">
        <v>122</v>
      </c>
      <c r="B370">
        <v>2011</v>
      </c>
      <c r="C370" t="s">
        <v>98</v>
      </c>
      <c r="D370" s="1">
        <v>8408.5120000000006</v>
      </c>
      <c r="E370" t="s">
        <v>122</v>
      </c>
      <c r="I370" s="1">
        <f t="shared" ca="1" si="23"/>
        <v>8408.5120000000006</v>
      </c>
      <c r="J370" s="1">
        <f t="shared" ca="1" si="25"/>
        <v>8528.3227650727549</v>
      </c>
      <c r="K370" s="1">
        <f t="shared" ca="1" si="24"/>
        <v>9158.8832500000008</v>
      </c>
      <c r="L370" s="1">
        <f t="shared" ca="1" si="22"/>
        <v>0</v>
      </c>
    </row>
    <row r="371" spans="1:12" x14ac:dyDescent="0.25">
      <c r="A371" t="s">
        <v>122</v>
      </c>
      <c r="B371">
        <v>2012</v>
      </c>
      <c r="C371" t="s">
        <v>98</v>
      </c>
      <c r="D371" s="1">
        <v>9300.3177226000007</v>
      </c>
      <c r="E371" t="s">
        <v>122</v>
      </c>
      <c r="I371" s="1">
        <f t="shared" ca="1" si="23"/>
        <v>9300.3177226000025</v>
      </c>
      <c r="J371" s="1">
        <f t="shared" ca="1" si="25"/>
        <v>11039.502698727489</v>
      </c>
      <c r="K371" s="1">
        <f t="shared" ca="1" si="24"/>
        <v>30767.851725</v>
      </c>
      <c r="L371" s="1">
        <f t="shared" ca="1" si="22"/>
        <v>-1.8189894035458565E-12</v>
      </c>
    </row>
    <row r="372" spans="1:12" x14ac:dyDescent="0.25">
      <c r="A372" t="s">
        <v>122</v>
      </c>
      <c r="B372">
        <v>2013</v>
      </c>
      <c r="C372" t="s">
        <v>98</v>
      </c>
      <c r="D372" s="1">
        <v>11448.896360000001</v>
      </c>
      <c r="E372" t="s">
        <v>122</v>
      </c>
      <c r="I372" s="1">
        <f t="shared" ca="1" si="23"/>
        <v>11448.896359999999</v>
      </c>
      <c r="J372" s="1">
        <f t="shared" ca="1" si="25"/>
        <v>11484.980847852979</v>
      </c>
      <c r="K372" s="1">
        <f t="shared" ca="1" si="24"/>
        <v>11797.525</v>
      </c>
      <c r="L372" s="1">
        <f t="shared" ca="1" si="22"/>
        <v>1.8189894035458565E-12</v>
      </c>
    </row>
    <row r="373" spans="1:12" x14ac:dyDescent="0.25">
      <c r="A373" t="s">
        <v>122</v>
      </c>
      <c r="B373">
        <v>2014</v>
      </c>
      <c r="C373" t="s">
        <v>98</v>
      </c>
      <c r="D373" s="1">
        <v>10634.034</v>
      </c>
      <c r="E373" t="s">
        <v>122</v>
      </c>
      <c r="I373" s="1">
        <f t="shared" ca="1" si="23"/>
        <v>10123.151550000002</v>
      </c>
      <c r="J373" s="1">
        <f t="shared" ca="1" si="25"/>
        <v>12111.959146539111</v>
      </c>
      <c r="K373" s="1">
        <f t="shared" ca="1" si="24"/>
        <v>7706.7798200000007</v>
      </c>
      <c r="L373" s="1">
        <f t="shared" ca="1" si="22"/>
        <v>510.88244999999733</v>
      </c>
    </row>
    <row r="374" spans="1:12" x14ac:dyDescent="0.25">
      <c r="A374" t="s">
        <v>122</v>
      </c>
      <c r="B374">
        <v>2015</v>
      </c>
      <c r="C374" t="s">
        <v>98</v>
      </c>
      <c r="D374" s="1">
        <v>10829.422</v>
      </c>
      <c r="E374" t="s">
        <v>122</v>
      </c>
      <c r="I374" s="1">
        <f t="shared" ca="1" si="23"/>
        <v>10829.42239</v>
      </c>
      <c r="J374" s="1">
        <f t="shared" ca="1" si="25"/>
        <v>12514.934750388766</v>
      </c>
      <c r="K374" s="1">
        <f t="shared" ca="1" si="24"/>
        <v>6710.6922199999999</v>
      </c>
      <c r="L374" s="1">
        <f t="shared" ca="1" si="22"/>
        <v>-3.8999999924271833E-4</v>
      </c>
    </row>
    <row r="375" spans="1:12" x14ac:dyDescent="0.25">
      <c r="A375" t="s">
        <v>122</v>
      </c>
      <c r="B375">
        <v>2016</v>
      </c>
      <c r="C375" t="s">
        <v>98</v>
      </c>
      <c r="D375" s="1">
        <v>10775.06545</v>
      </c>
      <c r="E375" t="s">
        <v>122</v>
      </c>
      <c r="I375" s="1">
        <f t="shared" ca="1" si="23"/>
        <v>10775.065450000002</v>
      </c>
      <c r="J375" s="1">
        <f t="shared" ca="1" si="25"/>
        <v>12491.265566135547</v>
      </c>
      <c r="K375" s="1">
        <f t="shared" ca="1" si="24"/>
        <v>5988.6261699999995</v>
      </c>
      <c r="L375" s="1">
        <f t="shared" ca="1" si="22"/>
        <v>-1.8189894035458565E-12</v>
      </c>
    </row>
    <row r="376" spans="1:12" x14ac:dyDescent="0.25">
      <c r="A376" t="s">
        <v>122</v>
      </c>
      <c r="B376">
        <v>2017</v>
      </c>
      <c r="C376" t="s">
        <v>98</v>
      </c>
      <c r="D376" s="1">
        <v>10685.84814</v>
      </c>
      <c r="E376" t="s">
        <v>122</v>
      </c>
      <c r="I376" s="1">
        <f t="shared" ca="1" si="23"/>
        <v>10685.84814</v>
      </c>
      <c r="J376" s="1">
        <f t="shared" ca="1" si="25"/>
        <v>11914.328158956831</v>
      </c>
      <c r="K376" s="1">
        <f t="shared" ca="1" si="24"/>
        <v>6352.1930499999999</v>
      </c>
      <c r="L376" s="1">
        <f t="shared" ca="1" si="22"/>
        <v>0</v>
      </c>
    </row>
    <row r="377" spans="1:12" x14ac:dyDescent="0.25">
      <c r="A377" t="s">
        <v>122</v>
      </c>
      <c r="B377">
        <v>2018</v>
      </c>
      <c r="C377" t="s">
        <v>98</v>
      </c>
      <c r="D377" s="1">
        <v>10701.654549999999</v>
      </c>
      <c r="E377" t="s">
        <v>122</v>
      </c>
      <c r="I377" s="1">
        <f t="shared" ca="1" si="23"/>
        <v>10701.654550000001</v>
      </c>
      <c r="J377" s="1">
        <f t="shared" ca="1" si="25"/>
        <v>12488.35863398175</v>
      </c>
      <c r="K377" s="1">
        <f t="shared" ca="1" si="24"/>
        <v>5575.7113300000001</v>
      </c>
      <c r="L377" s="1">
        <f t="shared" ca="1" si="22"/>
        <v>-1.8189894035458565E-12</v>
      </c>
    </row>
    <row r="378" spans="1:12" x14ac:dyDescent="0.25">
      <c r="A378" t="s">
        <v>122</v>
      </c>
      <c r="B378">
        <v>2019</v>
      </c>
      <c r="C378" t="s">
        <v>98</v>
      </c>
      <c r="D378" s="1">
        <v>10740.394319999999</v>
      </c>
      <c r="E378" t="s">
        <v>122</v>
      </c>
      <c r="I378" s="1">
        <f t="shared" ca="1" si="23"/>
        <v>10740.394319999998</v>
      </c>
      <c r="J378" s="1">
        <f t="shared" ca="1" si="25"/>
        <v>12709.727306322566</v>
      </c>
      <c r="K378" s="1">
        <f t="shared" ca="1" si="24"/>
        <v>5835.5374499999998</v>
      </c>
      <c r="L378" s="1">
        <f t="shared" ca="1" si="22"/>
        <v>1.8189894035458565E-12</v>
      </c>
    </row>
    <row r="379" spans="1:12" x14ac:dyDescent="0.25">
      <c r="A379" t="s">
        <v>123</v>
      </c>
      <c r="B379">
        <v>2005</v>
      </c>
      <c r="C379" t="s">
        <v>98</v>
      </c>
      <c r="D379" s="1">
        <v>3997.4092900000001</v>
      </c>
      <c r="E379" t="s">
        <v>123</v>
      </c>
      <c r="I379" s="1">
        <f t="shared" ca="1" si="23"/>
        <v>3997.4092900000001</v>
      </c>
      <c r="J379" s="1">
        <f t="shared" ca="1" si="25"/>
        <v>9171.2583721537212</v>
      </c>
      <c r="K379" s="1">
        <f t="shared" ca="1" si="24"/>
        <v>10837.520025</v>
      </c>
      <c r="L379" s="1">
        <f t="shared" ca="1" si="22"/>
        <v>0</v>
      </c>
    </row>
    <row r="380" spans="1:12" x14ac:dyDescent="0.25">
      <c r="A380" t="s">
        <v>123</v>
      </c>
      <c r="B380">
        <v>2006</v>
      </c>
      <c r="C380" t="s">
        <v>98</v>
      </c>
      <c r="D380" s="1">
        <v>4029.1800600000001</v>
      </c>
      <c r="E380" t="s">
        <v>123</v>
      </c>
      <c r="I380" s="1">
        <f t="shared" ca="1" si="23"/>
        <v>4029.1800600000001</v>
      </c>
      <c r="J380" s="1">
        <f t="shared" ca="1" si="25"/>
        <v>9866.5998390210461</v>
      </c>
      <c r="K380" s="1">
        <f t="shared" ca="1" si="24"/>
        <v>9962.2956599999998</v>
      </c>
      <c r="L380" s="1">
        <f t="shared" ca="1" si="22"/>
        <v>0</v>
      </c>
    </row>
    <row r="381" spans="1:12" x14ac:dyDescent="0.25">
      <c r="A381" t="s">
        <v>123</v>
      </c>
      <c r="B381">
        <v>2007</v>
      </c>
      <c r="C381" t="s">
        <v>98</v>
      </c>
      <c r="D381" s="1">
        <v>4428.9872299999997</v>
      </c>
      <c r="E381" t="s">
        <v>123</v>
      </c>
      <c r="I381" s="1">
        <f t="shared" ca="1" si="23"/>
        <v>4428.9872300000006</v>
      </c>
      <c r="J381" s="1">
        <f t="shared" ca="1" si="25"/>
        <v>10743.872943571079</v>
      </c>
      <c r="K381" s="1">
        <f t="shared" ca="1" si="24"/>
        <v>9457.4934250000006</v>
      </c>
      <c r="L381" s="1">
        <f t="shared" ca="1" si="22"/>
        <v>-9.0949470177292824E-13</v>
      </c>
    </row>
    <row r="382" spans="1:12" x14ac:dyDescent="0.25">
      <c r="A382" t="s">
        <v>123</v>
      </c>
      <c r="B382">
        <v>2008</v>
      </c>
      <c r="C382" t="s">
        <v>98</v>
      </c>
      <c r="D382" s="1">
        <v>4971.48585</v>
      </c>
      <c r="E382" t="s">
        <v>123</v>
      </c>
      <c r="I382" s="1">
        <f t="shared" ca="1" si="23"/>
        <v>4971.4858500000009</v>
      </c>
      <c r="J382" s="1">
        <f t="shared" ca="1" si="25"/>
        <v>11901.205270916214</v>
      </c>
      <c r="K382" s="1">
        <f t="shared" ca="1" si="24"/>
        <v>11895.948835000001</v>
      </c>
      <c r="L382" s="1">
        <f t="shared" ca="1" si="22"/>
        <v>-9.0949470177292824E-13</v>
      </c>
    </row>
    <row r="383" spans="1:12" x14ac:dyDescent="0.25">
      <c r="A383" t="s">
        <v>123</v>
      </c>
      <c r="B383">
        <v>2009</v>
      </c>
      <c r="C383" t="s">
        <v>98</v>
      </c>
      <c r="D383" s="1">
        <v>5286.4349499999998</v>
      </c>
      <c r="E383" t="s">
        <v>123</v>
      </c>
      <c r="I383" s="1">
        <f t="shared" ca="1" si="23"/>
        <v>5286.4349499999998</v>
      </c>
      <c r="J383" s="1">
        <f t="shared" ca="1" si="25"/>
        <v>12879.411338395319</v>
      </c>
      <c r="K383" s="1">
        <f t="shared" ca="1" si="24"/>
        <v>11684.371279999999</v>
      </c>
      <c r="L383" s="1">
        <f t="shared" ca="1" si="22"/>
        <v>0</v>
      </c>
    </row>
    <row r="384" spans="1:12" x14ac:dyDescent="0.25">
      <c r="A384" t="s">
        <v>123</v>
      </c>
      <c r="B384">
        <v>2010</v>
      </c>
      <c r="C384" t="s">
        <v>98</v>
      </c>
      <c r="D384" s="1">
        <v>5445.1430944726499</v>
      </c>
      <c r="E384" t="s">
        <v>123</v>
      </c>
      <c r="I384" s="1">
        <f t="shared" ca="1" si="23"/>
        <v>5445.1430944726535</v>
      </c>
      <c r="J384" s="1">
        <f t="shared" ca="1" si="25"/>
        <v>13762.997891234992</v>
      </c>
      <c r="K384" s="1">
        <f t="shared" ca="1" si="24"/>
        <v>10356.423699999999</v>
      </c>
      <c r="L384" s="1">
        <f t="shared" ca="1" si="22"/>
        <v>-3.637978807091713E-12</v>
      </c>
    </row>
    <row r="385" spans="1:12" x14ac:dyDescent="0.25">
      <c r="A385" t="s">
        <v>123</v>
      </c>
      <c r="B385">
        <v>2011</v>
      </c>
      <c r="C385" t="s">
        <v>98</v>
      </c>
      <c r="D385" s="1">
        <v>6368.5330000000004</v>
      </c>
      <c r="E385" t="s">
        <v>123</v>
      </c>
      <c r="I385" s="1">
        <f t="shared" ca="1" si="23"/>
        <v>6368.5330000000004</v>
      </c>
      <c r="J385" s="1">
        <f t="shared" ca="1" si="25"/>
        <v>14244.717742626442</v>
      </c>
      <c r="K385" s="1">
        <f t="shared" ca="1" si="24"/>
        <v>9548.4743849999995</v>
      </c>
      <c r="L385" s="1">
        <f t="shared" ca="1" si="22"/>
        <v>0</v>
      </c>
    </row>
    <row r="386" spans="1:12" x14ac:dyDescent="0.25">
      <c r="A386" t="s">
        <v>123</v>
      </c>
      <c r="B386">
        <v>2012</v>
      </c>
      <c r="C386" t="s">
        <v>98</v>
      </c>
      <c r="D386" s="1">
        <v>6718.6369999999997</v>
      </c>
      <c r="E386" t="s">
        <v>123</v>
      </c>
      <c r="I386" s="1">
        <f t="shared" ca="1" si="23"/>
        <v>6718.6369999999997</v>
      </c>
      <c r="J386" s="1">
        <f t="shared" ca="1" si="25"/>
        <v>14087.318666340332</v>
      </c>
      <c r="K386" s="1">
        <f t="shared" ca="1" si="24"/>
        <v>10982.015045</v>
      </c>
      <c r="L386" s="1">
        <f t="shared" ref="L386:L449" ca="1" si="26">IF(I386&gt;0,D386-I386,"")</f>
        <v>0</v>
      </c>
    </row>
    <row r="387" spans="1:12" x14ac:dyDescent="0.25">
      <c r="A387" t="s">
        <v>123</v>
      </c>
      <c r="B387">
        <v>2013</v>
      </c>
      <c r="C387" t="s">
        <v>98</v>
      </c>
      <c r="D387" s="1">
        <v>8382.1659999999902</v>
      </c>
      <c r="E387" t="s">
        <v>123</v>
      </c>
      <c r="I387" s="1">
        <f t="shared" ref="I387:I450" ca="1" si="27">IFERROR(VLOOKUP(E387,INDIRECT("Costs_"&amp;B387),4,FALSE),0)/1000+IFERROR(VLOOKUP(F387,INDIRECT("Costs_"&amp;B387),4,FALSE),0)/1000+IFERROR(VLOOKUP(G387,INDIRECT("Costs_"&amp;B387),4,FALSE),0)/1000+IFERROR(VLOOKUP(H387,INDIRECT("Costs_"&amp;B387),4,FALSE),0)/1000</f>
        <v>8382.1659999999993</v>
      </c>
      <c r="J387" s="1">
        <f t="shared" ca="1" si="25"/>
        <v>13885.853910927815</v>
      </c>
      <c r="K387" s="1">
        <f t="shared" ref="K387:K450" ca="1" si="28">IFERROR(VLOOKUP(E387,INDIRECT("Costs_"&amp;B387),3,FALSE),0)/1000+IFERROR(VLOOKUP(F387,INDIRECT("Costs_"&amp;B387),3,FALSE),0)/1000+IFERROR(VLOOKUP(G387,INDIRECT("Costs_"&amp;B387),3,FALSE),0)/1000+IFERROR(VLOOKUP(H387,INDIRECT("Costs_"&amp;B387),3,FALSE),0)/1000</f>
        <v>7218.0320000000002</v>
      </c>
      <c r="L387" s="1">
        <f t="shared" ca="1" si="26"/>
        <v>-9.0949470177292824E-12</v>
      </c>
    </row>
    <row r="388" spans="1:12" x14ac:dyDescent="0.25">
      <c r="A388" t="s">
        <v>123</v>
      </c>
      <c r="B388">
        <v>2014</v>
      </c>
      <c r="C388" t="s">
        <v>98</v>
      </c>
      <c r="D388" s="1">
        <v>8489.86</v>
      </c>
      <c r="E388" t="s">
        <v>123</v>
      </c>
      <c r="I388" s="1">
        <f t="shared" ca="1" si="27"/>
        <v>8489.86</v>
      </c>
      <c r="J388" s="1">
        <f t="shared" ca="1" si="25"/>
        <v>15351.85697549902</v>
      </c>
      <c r="K388" s="1">
        <f t="shared" ca="1" si="28"/>
        <v>15246.467000000001</v>
      </c>
      <c r="L388" s="1">
        <f t="shared" ca="1" si="26"/>
        <v>0</v>
      </c>
    </row>
    <row r="389" spans="1:12" x14ac:dyDescent="0.25">
      <c r="A389" t="s">
        <v>123</v>
      </c>
      <c r="B389">
        <v>2015</v>
      </c>
      <c r="C389" t="s">
        <v>98</v>
      </c>
      <c r="D389" s="1">
        <v>9832.6730000000007</v>
      </c>
      <c r="E389" t="s">
        <v>123</v>
      </c>
      <c r="I389" s="1">
        <f t="shared" ca="1" si="27"/>
        <v>9832.6730000000007</v>
      </c>
      <c r="J389" s="1">
        <f t="shared" ca="1" si="25"/>
        <v>16658.227727471964</v>
      </c>
      <c r="K389" s="1">
        <f t="shared" ca="1" si="28"/>
        <v>15617.439</v>
      </c>
      <c r="L389" s="1">
        <f t="shared" ca="1" si="26"/>
        <v>0</v>
      </c>
    </row>
    <row r="390" spans="1:12" x14ac:dyDescent="0.25">
      <c r="A390" t="s">
        <v>123</v>
      </c>
      <c r="B390">
        <v>2016</v>
      </c>
      <c r="C390" t="s">
        <v>98</v>
      </c>
      <c r="D390" s="1">
        <v>9598.0869999999995</v>
      </c>
      <c r="E390" t="s">
        <v>123</v>
      </c>
      <c r="I390" s="1">
        <f t="shared" ca="1" si="27"/>
        <v>9598.0869999999995</v>
      </c>
      <c r="J390" s="1">
        <f t="shared" ca="1" si="25"/>
        <v>17028.083035404972</v>
      </c>
      <c r="K390" s="1">
        <f t="shared" ca="1" si="28"/>
        <v>11320.875</v>
      </c>
      <c r="L390" s="1">
        <f t="shared" ca="1" si="26"/>
        <v>0</v>
      </c>
    </row>
    <row r="391" spans="1:12" x14ac:dyDescent="0.25">
      <c r="A391" t="s">
        <v>123</v>
      </c>
      <c r="B391">
        <v>2017</v>
      </c>
      <c r="C391" t="s">
        <v>98</v>
      </c>
      <c r="D391" s="1">
        <v>8862.1859999999997</v>
      </c>
      <c r="E391" t="s">
        <v>123</v>
      </c>
      <c r="I391" s="1">
        <f t="shared" ca="1" si="27"/>
        <v>8862.1859999999997</v>
      </c>
      <c r="J391" s="1">
        <f t="shared" ca="1" si="25"/>
        <v>16431.884766535568</v>
      </c>
      <c r="K391" s="1">
        <f t="shared" ca="1" si="28"/>
        <v>8924.1149999999998</v>
      </c>
      <c r="L391" s="1">
        <f t="shared" ca="1" si="26"/>
        <v>0</v>
      </c>
    </row>
    <row r="392" spans="1:12" x14ac:dyDescent="0.25">
      <c r="A392" t="s">
        <v>123</v>
      </c>
      <c r="B392">
        <v>2018</v>
      </c>
      <c r="C392" t="s">
        <v>98</v>
      </c>
      <c r="D392" s="1">
        <v>9389.991</v>
      </c>
      <c r="E392" t="s">
        <v>123</v>
      </c>
      <c r="I392" s="1">
        <f t="shared" ca="1" si="27"/>
        <v>9389.991</v>
      </c>
      <c r="J392" s="1">
        <f t="shared" ca="1" si="25"/>
        <v>17637.631453992941</v>
      </c>
      <c r="K392" s="1">
        <f t="shared" ca="1" si="28"/>
        <v>11224.369000000001</v>
      </c>
      <c r="L392" s="1">
        <f t="shared" ca="1" si="26"/>
        <v>0</v>
      </c>
    </row>
    <row r="393" spans="1:12" x14ac:dyDescent="0.25">
      <c r="A393" t="s">
        <v>123</v>
      </c>
      <c r="B393">
        <v>2019</v>
      </c>
      <c r="C393" t="s">
        <v>98</v>
      </c>
      <c r="D393" s="1">
        <v>9936.4140000000007</v>
      </c>
      <c r="E393" t="s">
        <v>123</v>
      </c>
      <c r="I393" s="1">
        <f t="shared" ca="1" si="27"/>
        <v>9936.4140000000007</v>
      </c>
      <c r="J393" s="1">
        <f t="shared" ca="1" si="25"/>
        <v>18354.677938026402</v>
      </c>
      <c r="K393" s="1">
        <f t="shared" ca="1" si="28"/>
        <v>11765.97</v>
      </c>
      <c r="L393" s="1">
        <f t="shared" ca="1" si="26"/>
        <v>0</v>
      </c>
    </row>
    <row r="394" spans="1:12" x14ac:dyDescent="0.25">
      <c r="A394" t="s">
        <v>124</v>
      </c>
      <c r="B394">
        <v>2005</v>
      </c>
      <c r="C394" t="s">
        <v>98</v>
      </c>
      <c r="D394" s="1">
        <v>8964.7221099999897</v>
      </c>
      <c r="E394" t="s">
        <v>124</v>
      </c>
      <c r="I394" s="1">
        <f t="shared" ca="1" si="27"/>
        <v>8964.7221099999988</v>
      </c>
      <c r="J394" s="1">
        <f t="shared" ca="1" si="25"/>
        <v>8121.6497554381094</v>
      </c>
      <c r="K394" s="1">
        <f t="shared" ca="1" si="28"/>
        <v>6817.7660800000003</v>
      </c>
      <c r="L394" s="1">
        <f t="shared" ca="1" si="26"/>
        <v>-9.0949470177292824E-12</v>
      </c>
    </row>
    <row r="395" spans="1:12" x14ac:dyDescent="0.25">
      <c r="A395" t="s">
        <v>124</v>
      </c>
      <c r="B395">
        <v>2006</v>
      </c>
      <c r="C395" t="s">
        <v>98</v>
      </c>
      <c r="D395" s="1">
        <v>9847.9484599999996</v>
      </c>
      <c r="E395" t="s">
        <v>124</v>
      </c>
      <c r="I395" s="1">
        <f t="shared" ca="1" si="27"/>
        <v>9847.9484600000014</v>
      </c>
      <c r="J395" s="1">
        <f t="shared" ca="1" si="25"/>
        <v>8400.3616610606714</v>
      </c>
      <c r="K395" s="1">
        <f t="shared" ca="1" si="28"/>
        <v>5979.1871950000004</v>
      </c>
      <c r="L395" s="1">
        <f t="shared" ca="1" si="26"/>
        <v>-1.8189894035458565E-12</v>
      </c>
    </row>
    <row r="396" spans="1:12" x14ac:dyDescent="0.25">
      <c r="A396" t="s">
        <v>124</v>
      </c>
      <c r="B396">
        <v>2007</v>
      </c>
      <c r="C396" t="s">
        <v>98</v>
      </c>
      <c r="D396" s="1">
        <v>10429.196250000001</v>
      </c>
      <c r="E396" t="s">
        <v>124</v>
      </c>
      <c r="I396" s="1">
        <f t="shared" ca="1" si="27"/>
        <v>10429.196250000001</v>
      </c>
      <c r="J396" s="1">
        <f t="shared" ca="1" si="25"/>
        <v>9230.8157376992112</v>
      </c>
      <c r="K396" s="1">
        <f t="shared" ca="1" si="28"/>
        <v>8770.8237699999991</v>
      </c>
      <c r="L396" s="1">
        <f t="shared" ca="1" si="26"/>
        <v>0</v>
      </c>
    </row>
    <row r="397" spans="1:12" x14ac:dyDescent="0.25">
      <c r="A397" t="s">
        <v>124</v>
      </c>
      <c r="B397">
        <v>2008</v>
      </c>
      <c r="C397" t="s">
        <v>98</v>
      </c>
      <c r="D397" s="1">
        <v>9089.4626899999894</v>
      </c>
      <c r="E397" t="s">
        <v>124</v>
      </c>
      <c r="I397" s="1">
        <f t="shared" ca="1" si="27"/>
        <v>9089.4626899999985</v>
      </c>
      <c r="J397" s="1">
        <f t="shared" ca="1" si="25"/>
        <v>9767.1660443433266</v>
      </c>
      <c r="K397" s="1">
        <f t="shared" ca="1" si="28"/>
        <v>6334.9376600000005</v>
      </c>
      <c r="L397" s="1">
        <f t="shared" ca="1" si="26"/>
        <v>-9.0949470177292824E-12</v>
      </c>
    </row>
    <row r="398" spans="1:12" x14ac:dyDescent="0.25">
      <c r="A398" t="s">
        <v>124</v>
      </c>
      <c r="B398">
        <v>2009</v>
      </c>
      <c r="C398" t="s">
        <v>98</v>
      </c>
      <c r="D398" s="1">
        <v>8029.8341999999902</v>
      </c>
      <c r="E398" t="s">
        <v>124</v>
      </c>
      <c r="I398" s="1">
        <f t="shared" ca="1" si="27"/>
        <v>8029.8341999999993</v>
      </c>
      <c r="J398" s="1">
        <f t="shared" ca="1" si="25"/>
        <v>10818.790009618107</v>
      </c>
      <c r="K398" s="1">
        <f t="shared" ca="1" si="28"/>
        <v>11686.034454999999</v>
      </c>
      <c r="L398" s="1">
        <f t="shared" ca="1" si="26"/>
        <v>-9.0949470177292824E-12</v>
      </c>
    </row>
    <row r="399" spans="1:12" x14ac:dyDescent="0.25">
      <c r="A399" t="s">
        <v>124</v>
      </c>
      <c r="B399">
        <v>2010</v>
      </c>
      <c r="C399" t="s">
        <v>98</v>
      </c>
      <c r="D399" s="1">
        <v>8766.2753200000006</v>
      </c>
      <c r="E399" t="s">
        <v>124</v>
      </c>
      <c r="I399" s="1">
        <f t="shared" ca="1" si="27"/>
        <v>8766.2753200000006</v>
      </c>
      <c r="J399" s="1">
        <f t="shared" ca="1" si="25"/>
        <v>11504.384413996044</v>
      </c>
      <c r="K399" s="1">
        <f t="shared" ca="1" si="28"/>
        <v>8219.5378550000005</v>
      </c>
      <c r="L399" s="1">
        <f t="shared" ca="1" si="26"/>
        <v>0</v>
      </c>
    </row>
    <row r="400" spans="1:12" x14ac:dyDescent="0.25">
      <c r="A400" t="s">
        <v>124</v>
      </c>
      <c r="B400">
        <v>2011</v>
      </c>
      <c r="C400" t="s">
        <v>98</v>
      </c>
      <c r="D400" s="1">
        <v>8827.1528600000001</v>
      </c>
      <c r="E400" t="s">
        <v>124</v>
      </c>
      <c r="I400" s="1">
        <f t="shared" ca="1" si="27"/>
        <v>8827.1528600000001</v>
      </c>
      <c r="J400" s="1">
        <f t="shared" ca="1" si="25"/>
        <v>11821.561058995501</v>
      </c>
      <c r="K400" s="1">
        <f t="shared" ca="1" si="28"/>
        <v>7234.287914999999</v>
      </c>
      <c r="L400" s="1">
        <f t="shared" ca="1" si="26"/>
        <v>0</v>
      </c>
    </row>
    <row r="401" spans="1:12" x14ac:dyDescent="0.25">
      <c r="A401" t="s">
        <v>124</v>
      </c>
      <c r="B401">
        <v>2012</v>
      </c>
      <c r="C401" t="s">
        <v>98</v>
      </c>
      <c r="D401" s="1">
        <v>7763.1922100000002</v>
      </c>
      <c r="E401" t="s">
        <v>124</v>
      </c>
      <c r="I401" s="1">
        <f t="shared" ca="1" si="27"/>
        <v>7763.1922100000002</v>
      </c>
      <c r="J401" s="1">
        <f t="shared" ca="1" si="25"/>
        <v>11533.896856233083</v>
      </c>
      <c r="K401" s="1">
        <f t="shared" ca="1" si="28"/>
        <v>7655.6576300000006</v>
      </c>
      <c r="L401" s="1">
        <f t="shared" ca="1" si="26"/>
        <v>0</v>
      </c>
    </row>
    <row r="402" spans="1:12" x14ac:dyDescent="0.25">
      <c r="A402" t="s">
        <v>124</v>
      </c>
      <c r="B402">
        <v>2013</v>
      </c>
      <c r="C402" t="s">
        <v>98</v>
      </c>
      <c r="D402" s="1">
        <v>8474.6860300000008</v>
      </c>
      <c r="E402" t="s">
        <v>124</v>
      </c>
      <c r="I402" s="1">
        <f t="shared" ca="1" si="27"/>
        <v>8474.6860300000008</v>
      </c>
      <c r="J402" s="1">
        <f t="shared" ca="1" si="25"/>
        <v>12266.383287544289</v>
      </c>
      <c r="K402" s="1">
        <f t="shared" ca="1" si="28"/>
        <v>14377.383</v>
      </c>
      <c r="L402" s="1">
        <f t="shared" ca="1" si="26"/>
        <v>0</v>
      </c>
    </row>
    <row r="403" spans="1:12" x14ac:dyDescent="0.25">
      <c r="A403" t="s">
        <v>124</v>
      </c>
      <c r="B403">
        <v>2014</v>
      </c>
      <c r="C403" t="s">
        <v>98</v>
      </c>
      <c r="D403" s="1">
        <v>9120.4709999999995</v>
      </c>
      <c r="E403" t="s">
        <v>124</v>
      </c>
      <c r="I403" s="1">
        <f t="shared" ca="1" si="27"/>
        <v>8958.8654299999998</v>
      </c>
      <c r="J403" s="1">
        <f t="shared" ref="J403:J466" ca="1" si="29">IFERROR(VLOOKUP(E403,INDIRECT("Costs_"&amp;B403),2,FALSE),0)/1000+IFERROR(VLOOKUP(F403,INDIRECT("Costs_"&amp;B403),2,FALSE),0)/1000+IFERROR(VLOOKUP(G403,INDIRECT("Costs_"&amp;B403),2,FALSE),0)/1000+IFERROR(VLOOKUP(H403,INDIRECT("Costs_"&amp;B403),2,FALSE),0)/1000</f>
        <v>12476.444891365492</v>
      </c>
      <c r="K403" s="1">
        <f t="shared" ca="1" si="28"/>
        <v>8542.8672999999999</v>
      </c>
      <c r="L403" s="1">
        <f t="shared" ca="1" si="26"/>
        <v>161.60556999999972</v>
      </c>
    </row>
    <row r="404" spans="1:12" x14ac:dyDescent="0.25">
      <c r="A404" t="s">
        <v>124</v>
      </c>
      <c r="B404">
        <v>2015</v>
      </c>
      <c r="C404" t="s">
        <v>98</v>
      </c>
      <c r="D404" s="1">
        <v>9169.7749999999996</v>
      </c>
      <c r="E404" t="s">
        <v>124</v>
      </c>
      <c r="I404" s="1">
        <f t="shared" ca="1" si="27"/>
        <v>9169.7753900000007</v>
      </c>
      <c r="J404" s="1">
        <f t="shared" ca="1" si="29"/>
        <v>13164.599123438709</v>
      </c>
      <c r="K404" s="1">
        <f t="shared" ca="1" si="28"/>
        <v>9293.7582500000008</v>
      </c>
      <c r="L404" s="1">
        <f t="shared" ca="1" si="26"/>
        <v>-3.9000000106170774E-4</v>
      </c>
    </row>
    <row r="405" spans="1:12" x14ac:dyDescent="0.25">
      <c r="A405" t="s">
        <v>124</v>
      </c>
      <c r="B405">
        <v>2016</v>
      </c>
      <c r="C405" t="s">
        <v>98</v>
      </c>
      <c r="D405" s="1">
        <v>9308.9364199999909</v>
      </c>
      <c r="E405" t="s">
        <v>124</v>
      </c>
      <c r="I405" s="1">
        <f t="shared" ca="1" si="27"/>
        <v>9308.9364199999982</v>
      </c>
      <c r="J405" s="1">
        <f t="shared" ca="1" si="29"/>
        <v>13621.397701066433</v>
      </c>
      <c r="K405" s="1">
        <f t="shared" ca="1" si="28"/>
        <v>10470</v>
      </c>
      <c r="L405" s="1">
        <f t="shared" ca="1" si="26"/>
        <v>-7.2759576141834259E-12</v>
      </c>
    </row>
    <row r="406" spans="1:12" x14ac:dyDescent="0.25">
      <c r="A406" t="s">
        <v>124</v>
      </c>
      <c r="B406">
        <v>2017</v>
      </c>
      <c r="C406" t="s">
        <v>98</v>
      </c>
      <c r="D406" s="1">
        <v>8980.0249199999998</v>
      </c>
      <c r="E406" t="s">
        <v>124</v>
      </c>
      <c r="I406" s="1">
        <f t="shared" ca="1" si="27"/>
        <v>8980.0249199999998</v>
      </c>
      <c r="J406" s="1">
        <f t="shared" ca="1" si="29"/>
        <v>13485.909266253089</v>
      </c>
      <c r="K406" s="1">
        <f t="shared" ca="1" si="28"/>
        <v>10493</v>
      </c>
      <c r="L406" s="1">
        <f t="shared" ca="1" si="26"/>
        <v>0</v>
      </c>
    </row>
    <row r="407" spans="1:12" x14ac:dyDescent="0.25">
      <c r="A407" t="s">
        <v>124</v>
      </c>
      <c r="B407">
        <v>2018</v>
      </c>
      <c r="C407" t="s">
        <v>98</v>
      </c>
      <c r="D407" s="1">
        <v>10228.80791</v>
      </c>
      <c r="E407" t="s">
        <v>124</v>
      </c>
      <c r="I407" s="1">
        <f t="shared" ca="1" si="27"/>
        <v>10228.80791</v>
      </c>
      <c r="J407" s="1">
        <f t="shared" ca="1" si="29"/>
        <v>15124.60971923682</v>
      </c>
      <c r="K407" s="1">
        <f t="shared" ca="1" si="28"/>
        <v>15385</v>
      </c>
      <c r="L407" s="1">
        <f t="shared" ca="1" si="26"/>
        <v>0</v>
      </c>
    </row>
    <row r="408" spans="1:12" x14ac:dyDescent="0.25">
      <c r="A408" t="s">
        <v>124</v>
      </c>
      <c r="B408">
        <v>2019</v>
      </c>
      <c r="C408" t="s">
        <v>98</v>
      </c>
      <c r="D408" s="1">
        <v>10005.215690000001</v>
      </c>
      <c r="E408" t="s">
        <v>124</v>
      </c>
      <c r="I408" s="1">
        <f t="shared" ca="1" si="27"/>
        <v>10005.215690000001</v>
      </c>
      <c r="J408" s="1">
        <f t="shared" ca="1" si="29"/>
        <v>16301.128706604191</v>
      </c>
      <c r="K408" s="1">
        <f t="shared" ca="1" si="28"/>
        <v>15443</v>
      </c>
      <c r="L408" s="1">
        <f t="shared" ca="1" si="26"/>
        <v>0</v>
      </c>
    </row>
    <row r="409" spans="1:12" x14ac:dyDescent="0.25">
      <c r="A409" t="s">
        <v>125</v>
      </c>
      <c r="B409">
        <v>2005</v>
      </c>
      <c r="C409" t="s">
        <v>98</v>
      </c>
      <c r="D409" s="1">
        <v>6312.4875199999997</v>
      </c>
      <c r="E409" t="s">
        <v>125</v>
      </c>
      <c r="I409" s="1">
        <f t="shared" ca="1" si="27"/>
        <v>6312.4875199999997</v>
      </c>
      <c r="J409" s="1">
        <f t="shared" ca="1" si="29"/>
        <v>5582.2101511927995</v>
      </c>
      <c r="K409" s="1">
        <f t="shared" ca="1" si="28"/>
        <v>3104.7379449999999</v>
      </c>
      <c r="L409" s="1">
        <f t="shared" ca="1" si="26"/>
        <v>0</v>
      </c>
    </row>
    <row r="410" spans="1:12" x14ac:dyDescent="0.25">
      <c r="A410" t="s">
        <v>125</v>
      </c>
      <c r="B410">
        <v>2006</v>
      </c>
      <c r="C410" t="s">
        <v>98</v>
      </c>
      <c r="D410" s="1">
        <v>5913.54331</v>
      </c>
      <c r="E410" t="s">
        <v>125</v>
      </c>
      <c r="I410" s="1">
        <f t="shared" ca="1" si="27"/>
        <v>5913.5433100000009</v>
      </c>
      <c r="J410" s="1">
        <f t="shared" ca="1" si="29"/>
        <v>5794.2438581928736</v>
      </c>
      <c r="K410" s="1">
        <f t="shared" ca="1" si="28"/>
        <v>4282.2882249999993</v>
      </c>
      <c r="L410" s="1">
        <f t="shared" ca="1" si="26"/>
        <v>-9.0949470177292824E-13</v>
      </c>
    </row>
    <row r="411" spans="1:12" x14ac:dyDescent="0.25">
      <c r="A411" t="s">
        <v>125</v>
      </c>
      <c r="B411">
        <v>2007</v>
      </c>
      <c r="C411" t="s">
        <v>98</v>
      </c>
      <c r="D411" s="1">
        <v>5567.9847499999996</v>
      </c>
      <c r="E411" t="s">
        <v>125</v>
      </c>
      <c r="I411" s="1">
        <f t="shared" ca="1" si="27"/>
        <v>5567.9847500000005</v>
      </c>
      <c r="J411" s="1">
        <f t="shared" ca="1" si="29"/>
        <v>6197.5505869086801</v>
      </c>
      <c r="K411" s="1">
        <f t="shared" ca="1" si="28"/>
        <v>4591.4966900000009</v>
      </c>
      <c r="L411" s="1">
        <f t="shared" ca="1" si="26"/>
        <v>-9.0949470177292824E-13</v>
      </c>
    </row>
    <row r="412" spans="1:12" x14ac:dyDescent="0.25">
      <c r="A412" t="s">
        <v>125</v>
      </c>
      <c r="B412">
        <v>2008</v>
      </c>
      <c r="C412" t="s">
        <v>98</v>
      </c>
      <c r="D412" s="1">
        <v>5190.3169799999996</v>
      </c>
      <c r="E412" t="s">
        <v>125</v>
      </c>
      <c r="I412" s="1">
        <f t="shared" ca="1" si="27"/>
        <v>5190.3169799999996</v>
      </c>
      <c r="J412" s="1">
        <f t="shared" ca="1" si="29"/>
        <v>6846.2936242722117</v>
      </c>
      <c r="K412" s="1">
        <f t="shared" ca="1" si="28"/>
        <v>6702.1216299999996</v>
      </c>
      <c r="L412" s="1">
        <f t="shared" ca="1" si="26"/>
        <v>0</v>
      </c>
    </row>
    <row r="413" spans="1:12" x14ac:dyDescent="0.25">
      <c r="A413" t="s">
        <v>125</v>
      </c>
      <c r="B413">
        <v>2009</v>
      </c>
      <c r="C413" t="s">
        <v>98</v>
      </c>
      <c r="D413" s="1">
        <v>5059.6882100000003</v>
      </c>
      <c r="E413" t="s">
        <v>125</v>
      </c>
      <c r="I413" s="1">
        <f t="shared" ca="1" si="27"/>
        <v>5059.6882100000003</v>
      </c>
      <c r="J413" s="1">
        <f t="shared" ca="1" si="29"/>
        <v>7196.4682736057093</v>
      </c>
      <c r="K413" s="1">
        <f t="shared" ca="1" si="28"/>
        <v>4930.4172349999999</v>
      </c>
      <c r="L413" s="1">
        <f t="shared" ca="1" si="26"/>
        <v>0</v>
      </c>
    </row>
    <row r="414" spans="1:12" x14ac:dyDescent="0.25">
      <c r="A414" t="s">
        <v>125</v>
      </c>
      <c r="B414">
        <v>2010</v>
      </c>
      <c r="C414" t="s">
        <v>98</v>
      </c>
      <c r="D414" s="1">
        <v>5372.8161799999998</v>
      </c>
      <c r="E414" t="s">
        <v>125</v>
      </c>
      <c r="I414" s="1">
        <f t="shared" ca="1" si="27"/>
        <v>5372.8161799999998</v>
      </c>
      <c r="J414" s="1">
        <f t="shared" ca="1" si="29"/>
        <v>7725.7379369397459</v>
      </c>
      <c r="K414" s="1">
        <f t="shared" ca="1" si="28"/>
        <v>6088.1155899999994</v>
      </c>
      <c r="L414" s="1">
        <f t="shared" ca="1" si="26"/>
        <v>0</v>
      </c>
    </row>
    <row r="415" spans="1:12" x14ac:dyDescent="0.25">
      <c r="A415" t="s">
        <v>125</v>
      </c>
      <c r="B415">
        <v>2011</v>
      </c>
      <c r="C415" t="s">
        <v>98</v>
      </c>
      <c r="D415" s="1">
        <v>5443.5600460022497</v>
      </c>
      <c r="E415" t="s">
        <v>125</v>
      </c>
      <c r="I415" s="1">
        <f t="shared" ca="1" si="27"/>
        <v>5443.5600460022561</v>
      </c>
      <c r="J415" s="1">
        <f t="shared" ca="1" si="29"/>
        <v>7887.4147707416114</v>
      </c>
      <c r="K415" s="1">
        <f t="shared" ca="1" si="28"/>
        <v>4409.5902349999997</v>
      </c>
      <c r="L415" s="1">
        <f t="shared" ca="1" si="26"/>
        <v>-6.3664629124104977E-12</v>
      </c>
    </row>
    <row r="416" spans="1:12" x14ac:dyDescent="0.25">
      <c r="A416" t="s">
        <v>125</v>
      </c>
      <c r="B416">
        <v>2012</v>
      </c>
      <c r="C416" t="s">
        <v>98</v>
      </c>
      <c r="D416" s="1">
        <v>6034.0945385246896</v>
      </c>
      <c r="E416" t="s">
        <v>125</v>
      </c>
      <c r="I416" s="1">
        <f t="shared" ca="1" si="27"/>
        <v>6034.0945385246941</v>
      </c>
      <c r="J416" s="1">
        <f t="shared" ca="1" si="29"/>
        <v>7787.1662229447929</v>
      </c>
      <c r="K416" s="1">
        <f t="shared" ca="1" si="28"/>
        <v>5959.23092</v>
      </c>
      <c r="L416" s="1">
        <f t="shared" ca="1" si="26"/>
        <v>-4.5474735088646412E-12</v>
      </c>
    </row>
    <row r="417" spans="1:12" x14ac:dyDescent="0.25">
      <c r="A417" t="s">
        <v>125</v>
      </c>
      <c r="B417">
        <v>2013</v>
      </c>
      <c r="C417" t="s">
        <v>98</v>
      </c>
      <c r="D417" s="1">
        <v>5885.9952000000003</v>
      </c>
      <c r="E417" t="s">
        <v>125</v>
      </c>
      <c r="I417" s="1">
        <f t="shared" ca="1" si="27"/>
        <v>5885.9952000000012</v>
      </c>
      <c r="J417" s="1">
        <f t="shared" ca="1" si="29"/>
        <v>7807.7085622672212</v>
      </c>
      <c r="K417" s="1">
        <f t="shared" ca="1" si="28"/>
        <v>5234.5770000000002</v>
      </c>
      <c r="L417" s="1">
        <f t="shared" ca="1" si="26"/>
        <v>-9.0949470177292824E-13</v>
      </c>
    </row>
    <row r="418" spans="1:12" x14ac:dyDescent="0.25">
      <c r="A418" t="s">
        <v>125</v>
      </c>
      <c r="B418">
        <v>2014</v>
      </c>
      <c r="C418" t="s">
        <v>98</v>
      </c>
      <c r="D418" s="1">
        <v>6639.1080000000002</v>
      </c>
      <c r="E418" t="s">
        <v>125</v>
      </c>
      <c r="I418" s="1">
        <f t="shared" ca="1" si="27"/>
        <v>6639.1080199999997</v>
      </c>
      <c r="J418" s="1">
        <f t="shared" ca="1" si="29"/>
        <v>8371.8064625326497</v>
      </c>
      <c r="K418" s="1">
        <f t="shared" ca="1" si="28"/>
        <v>6078.1687099999999</v>
      </c>
      <c r="L418" s="1">
        <f t="shared" ca="1" si="26"/>
        <v>-1.9999999494757503E-5</v>
      </c>
    </row>
    <row r="419" spans="1:12" x14ac:dyDescent="0.25">
      <c r="A419" t="s">
        <v>125</v>
      </c>
      <c r="B419">
        <v>2015</v>
      </c>
      <c r="C419" t="s">
        <v>98</v>
      </c>
      <c r="D419" s="1">
        <v>6658.0060000000003</v>
      </c>
      <c r="E419" t="s">
        <v>125</v>
      </c>
      <c r="I419" s="1">
        <f t="shared" ca="1" si="27"/>
        <v>6658.0055300000013</v>
      </c>
      <c r="J419" s="1">
        <f t="shared" ca="1" si="29"/>
        <v>8878.7606020007152</v>
      </c>
      <c r="K419" s="1">
        <f t="shared" ca="1" si="28"/>
        <v>6647.4080000000004</v>
      </c>
      <c r="L419" s="1">
        <f t="shared" ca="1" si="26"/>
        <v>4.6999999904073775E-4</v>
      </c>
    </row>
    <row r="420" spans="1:12" x14ac:dyDescent="0.25">
      <c r="A420" t="s">
        <v>125</v>
      </c>
      <c r="B420">
        <v>2016</v>
      </c>
      <c r="C420" t="s">
        <v>98</v>
      </c>
      <c r="D420" s="1">
        <v>6535.07555339999</v>
      </c>
      <c r="E420" t="s">
        <v>125</v>
      </c>
      <c r="I420" s="1">
        <f t="shared" ca="1" si="27"/>
        <v>6906.1905500999974</v>
      </c>
      <c r="J420" s="1">
        <f t="shared" ca="1" si="29"/>
        <v>8953.9012237558109</v>
      </c>
      <c r="K420" s="1">
        <f t="shared" ca="1" si="28"/>
        <v>4879.7879999999996</v>
      </c>
      <c r="L420" s="1">
        <f t="shared" ca="1" si="26"/>
        <v>-371.1149967000074</v>
      </c>
    </row>
    <row r="421" spans="1:12" x14ac:dyDescent="0.25">
      <c r="A421" t="s">
        <v>125</v>
      </c>
      <c r="B421">
        <v>2017</v>
      </c>
      <c r="C421" t="s">
        <v>98</v>
      </c>
      <c r="D421" s="1">
        <v>6904.0379000000003</v>
      </c>
      <c r="E421" t="s">
        <v>125</v>
      </c>
      <c r="I421" s="1">
        <f t="shared" ca="1" si="27"/>
        <v>6904.0379000000003</v>
      </c>
      <c r="J421" s="1">
        <f t="shared" ca="1" si="29"/>
        <v>9116.7708758691879</v>
      </c>
      <c r="K421" s="1">
        <f t="shared" ca="1" si="28"/>
        <v>6373.18851</v>
      </c>
      <c r="L421" s="1">
        <f t="shared" ca="1" si="26"/>
        <v>0</v>
      </c>
    </row>
    <row r="422" spans="1:12" x14ac:dyDescent="0.25">
      <c r="A422" t="s">
        <v>125</v>
      </c>
      <c r="B422">
        <v>2018</v>
      </c>
      <c r="C422" t="s">
        <v>98</v>
      </c>
      <c r="D422" s="1">
        <v>7545.3894199999904</v>
      </c>
      <c r="E422" t="s">
        <v>125</v>
      </c>
      <c r="I422" s="1">
        <f t="shared" ca="1" si="27"/>
        <v>7545.3894199999986</v>
      </c>
      <c r="J422" s="1">
        <f t="shared" ca="1" si="29"/>
        <v>9802.1316331203252</v>
      </c>
      <c r="K422" s="1">
        <f t="shared" ca="1" si="28"/>
        <v>6383.3524600000001</v>
      </c>
      <c r="L422" s="1">
        <f t="shared" ca="1" si="26"/>
        <v>-8.1854523159563541E-12</v>
      </c>
    </row>
    <row r="423" spans="1:12" x14ac:dyDescent="0.25">
      <c r="A423" t="s">
        <v>125</v>
      </c>
      <c r="B423">
        <v>2019</v>
      </c>
      <c r="C423" t="s">
        <v>98</v>
      </c>
      <c r="D423" s="1">
        <v>7356.4129499999999</v>
      </c>
      <c r="E423" t="s">
        <v>125</v>
      </c>
      <c r="I423" s="1">
        <f t="shared" ca="1" si="27"/>
        <v>7356.4129499999999</v>
      </c>
      <c r="J423" s="1">
        <f t="shared" ca="1" si="29"/>
        <v>10269.224170824971</v>
      </c>
      <c r="K423" s="1">
        <f t="shared" ca="1" si="28"/>
        <v>7192.7709100000002</v>
      </c>
      <c r="L423" s="1">
        <f t="shared" ca="1" si="26"/>
        <v>0</v>
      </c>
    </row>
    <row r="424" spans="1:12" x14ac:dyDescent="0.25">
      <c r="A424" t="s">
        <v>126</v>
      </c>
      <c r="B424">
        <v>2005</v>
      </c>
      <c r="C424" t="s">
        <v>98</v>
      </c>
      <c r="D424" s="1">
        <v>5008.9539999999997</v>
      </c>
      <c r="E424" t="s">
        <v>126</v>
      </c>
      <c r="I424" s="1">
        <f t="shared" ca="1" si="27"/>
        <v>5008.9539999999997</v>
      </c>
      <c r="J424" s="1">
        <f t="shared" ca="1" si="29"/>
        <v>5275.4177703338319</v>
      </c>
      <c r="K424" s="1">
        <f t="shared" ca="1" si="28"/>
        <v>2335.9470449999999</v>
      </c>
      <c r="L424" s="1">
        <f t="shared" ca="1" si="26"/>
        <v>0</v>
      </c>
    </row>
    <row r="425" spans="1:12" x14ac:dyDescent="0.25">
      <c r="A425" t="s">
        <v>126</v>
      </c>
      <c r="B425">
        <v>2006</v>
      </c>
      <c r="C425" t="s">
        <v>98</v>
      </c>
      <c r="D425" s="1">
        <v>4321.5940000000001</v>
      </c>
      <c r="E425" t="s">
        <v>126</v>
      </c>
      <c r="I425" s="1">
        <f t="shared" ca="1" si="27"/>
        <v>4321.5940000000001</v>
      </c>
      <c r="J425" s="1">
        <f t="shared" ca="1" si="29"/>
        <v>5332.8176573650389</v>
      </c>
      <c r="K425" s="1">
        <f t="shared" ca="1" si="28"/>
        <v>2840.9196200000001</v>
      </c>
      <c r="L425" s="1">
        <f t="shared" ca="1" si="26"/>
        <v>0</v>
      </c>
    </row>
    <row r="426" spans="1:12" x14ac:dyDescent="0.25">
      <c r="A426" t="s">
        <v>126</v>
      </c>
      <c r="B426">
        <v>2007</v>
      </c>
      <c r="C426" t="s">
        <v>98</v>
      </c>
      <c r="D426" s="1">
        <v>4432.6481899999999</v>
      </c>
      <c r="E426" t="s">
        <v>126</v>
      </c>
      <c r="I426" s="1">
        <f t="shared" ca="1" si="27"/>
        <v>4432.6481900000008</v>
      </c>
      <c r="J426" s="1">
        <f t="shared" ca="1" si="29"/>
        <v>5714.610982986861</v>
      </c>
      <c r="K426" s="1">
        <f t="shared" ca="1" si="28"/>
        <v>4317.0779899999998</v>
      </c>
      <c r="L426" s="1">
        <f t="shared" ca="1" si="26"/>
        <v>-9.0949470177292824E-13</v>
      </c>
    </row>
    <row r="427" spans="1:12" x14ac:dyDescent="0.25">
      <c r="A427" t="s">
        <v>126</v>
      </c>
      <c r="B427">
        <v>2008</v>
      </c>
      <c r="C427" t="s">
        <v>98</v>
      </c>
      <c r="D427" s="1">
        <v>4990.5206600000001</v>
      </c>
      <c r="E427" t="s">
        <v>126</v>
      </c>
      <c r="I427" s="1">
        <f t="shared" ca="1" si="27"/>
        <v>4990.5206600000001</v>
      </c>
      <c r="J427" s="1">
        <f t="shared" ca="1" si="29"/>
        <v>5897.9918104074068</v>
      </c>
      <c r="K427" s="1">
        <f t="shared" ca="1" si="28"/>
        <v>2660.551735</v>
      </c>
      <c r="L427" s="1">
        <f t="shared" ca="1" si="26"/>
        <v>0</v>
      </c>
    </row>
    <row r="428" spans="1:12" x14ac:dyDescent="0.25">
      <c r="A428" t="s">
        <v>126</v>
      </c>
      <c r="B428">
        <v>2009</v>
      </c>
      <c r="C428" t="s">
        <v>98</v>
      </c>
      <c r="D428" s="1">
        <v>5311.35</v>
      </c>
      <c r="E428" t="s">
        <v>126</v>
      </c>
      <c r="I428" s="1">
        <f t="shared" ca="1" si="27"/>
        <v>5311.35</v>
      </c>
      <c r="J428" s="1">
        <f t="shared" ca="1" si="29"/>
        <v>6262.0603726157469</v>
      </c>
      <c r="K428" s="1">
        <f t="shared" ca="1" si="28"/>
        <v>4773.3128649999999</v>
      </c>
      <c r="L428" s="1">
        <f t="shared" ca="1" si="26"/>
        <v>0</v>
      </c>
    </row>
    <row r="429" spans="1:12" x14ac:dyDescent="0.25">
      <c r="A429" t="s">
        <v>126</v>
      </c>
      <c r="B429">
        <v>2010</v>
      </c>
      <c r="C429" t="s">
        <v>98</v>
      </c>
      <c r="D429" s="1">
        <v>5645.4269999999997</v>
      </c>
      <c r="E429" t="s">
        <v>126</v>
      </c>
      <c r="I429" s="1">
        <f t="shared" ca="1" si="27"/>
        <v>5645.4269999999997</v>
      </c>
      <c r="J429" s="1">
        <f t="shared" ca="1" si="29"/>
        <v>7173.8438934261485</v>
      </c>
      <c r="K429" s="1">
        <f t="shared" ca="1" si="28"/>
        <v>9122.1337050000002</v>
      </c>
      <c r="L429" s="1">
        <f t="shared" ca="1" si="26"/>
        <v>0</v>
      </c>
    </row>
    <row r="430" spans="1:12" x14ac:dyDescent="0.25">
      <c r="A430" t="s">
        <v>126</v>
      </c>
      <c r="B430">
        <v>2011</v>
      </c>
      <c r="C430" t="s">
        <v>98</v>
      </c>
      <c r="D430" s="1">
        <v>5768.5810000000001</v>
      </c>
      <c r="E430" t="s">
        <v>126</v>
      </c>
      <c r="I430" s="1">
        <f t="shared" ca="1" si="27"/>
        <v>5768.5810000000001</v>
      </c>
      <c r="J430" s="1">
        <f t="shared" ca="1" si="29"/>
        <v>7641.9805984275381</v>
      </c>
      <c r="K430" s="1">
        <f t="shared" ca="1" si="28"/>
        <v>6874.1097449999997</v>
      </c>
      <c r="L430" s="1">
        <f t="shared" ca="1" si="26"/>
        <v>0</v>
      </c>
    </row>
    <row r="431" spans="1:12" x14ac:dyDescent="0.25">
      <c r="A431" t="s">
        <v>126</v>
      </c>
      <c r="B431">
        <v>2012</v>
      </c>
      <c r="C431" t="s">
        <v>98</v>
      </c>
      <c r="D431" s="1">
        <v>5873.2030000000004</v>
      </c>
      <c r="E431" t="s">
        <v>126</v>
      </c>
      <c r="I431" s="1">
        <f t="shared" ca="1" si="27"/>
        <v>5873.2030000000004</v>
      </c>
      <c r="J431" s="1">
        <f t="shared" ca="1" si="29"/>
        <v>7322.8221551985416</v>
      </c>
      <c r="K431" s="1">
        <f t="shared" ca="1" si="28"/>
        <v>3712.1146349999999</v>
      </c>
      <c r="L431" s="1">
        <f t="shared" ca="1" si="26"/>
        <v>0</v>
      </c>
    </row>
    <row r="432" spans="1:12" x14ac:dyDescent="0.25">
      <c r="A432" t="s">
        <v>126</v>
      </c>
      <c r="B432">
        <v>2013</v>
      </c>
      <c r="C432" t="s">
        <v>98</v>
      </c>
      <c r="D432" s="1">
        <v>6643.2690000000002</v>
      </c>
      <c r="E432" t="s">
        <v>126</v>
      </c>
      <c r="I432" s="1">
        <f t="shared" ca="1" si="27"/>
        <v>6643.2690000000002</v>
      </c>
      <c r="J432" s="1">
        <f t="shared" ca="1" si="29"/>
        <v>7354.1099639135782</v>
      </c>
      <c r="K432" s="1">
        <f t="shared" ca="1" si="28"/>
        <v>5035.3879999999999</v>
      </c>
      <c r="L432" s="1">
        <f t="shared" ca="1" si="26"/>
        <v>0</v>
      </c>
    </row>
    <row r="433" spans="1:12" x14ac:dyDescent="0.25">
      <c r="A433" t="s">
        <v>126</v>
      </c>
      <c r="B433">
        <v>2014</v>
      </c>
      <c r="C433" t="s">
        <v>98</v>
      </c>
      <c r="D433" s="1">
        <v>6133.8320000000003</v>
      </c>
      <c r="E433" t="s">
        <v>126</v>
      </c>
      <c r="I433" s="1">
        <f t="shared" ca="1" si="27"/>
        <v>6041.0050000000001</v>
      </c>
      <c r="J433" s="1">
        <f t="shared" ca="1" si="29"/>
        <v>7661.9437671814385</v>
      </c>
      <c r="K433" s="1">
        <f t="shared" ca="1" si="28"/>
        <v>3684.0619100000004</v>
      </c>
      <c r="L433" s="1">
        <f t="shared" ca="1" si="26"/>
        <v>92.827000000000226</v>
      </c>
    </row>
    <row r="434" spans="1:12" x14ac:dyDescent="0.25">
      <c r="A434" t="s">
        <v>126</v>
      </c>
      <c r="B434">
        <v>2015</v>
      </c>
      <c r="C434" t="s">
        <v>98</v>
      </c>
      <c r="D434" s="1">
        <v>6534.223</v>
      </c>
      <c r="E434" t="s">
        <v>126</v>
      </c>
      <c r="I434" s="1">
        <f t="shared" ca="1" si="27"/>
        <v>6534.223</v>
      </c>
      <c r="J434" s="1">
        <f t="shared" ca="1" si="29"/>
        <v>7809.654043009371</v>
      </c>
      <c r="K434" s="1">
        <f t="shared" ca="1" si="28"/>
        <v>3206.3366599999999</v>
      </c>
      <c r="L434" s="1">
        <f t="shared" ca="1" si="26"/>
        <v>0</v>
      </c>
    </row>
    <row r="435" spans="1:12" x14ac:dyDescent="0.25">
      <c r="A435" t="s">
        <v>126</v>
      </c>
      <c r="B435">
        <v>2016</v>
      </c>
      <c r="C435" t="s">
        <v>98</v>
      </c>
      <c r="D435" s="1">
        <v>6596.7889999999998</v>
      </c>
      <c r="E435" t="s">
        <v>126</v>
      </c>
      <c r="I435" s="1">
        <f t="shared" ca="1" si="27"/>
        <v>6596.7889999999998</v>
      </c>
      <c r="J435" s="1">
        <f t="shared" ca="1" si="29"/>
        <v>8039.973195968284</v>
      </c>
      <c r="K435" s="1">
        <f t="shared" ca="1" si="28"/>
        <v>5834.5429999999997</v>
      </c>
      <c r="L435" s="1">
        <f t="shared" ca="1" si="26"/>
        <v>0</v>
      </c>
    </row>
    <row r="436" spans="1:12" x14ac:dyDescent="0.25">
      <c r="A436" t="s">
        <v>126</v>
      </c>
      <c r="B436">
        <v>2017</v>
      </c>
      <c r="C436" t="s">
        <v>98</v>
      </c>
      <c r="D436" s="1">
        <v>6668.21</v>
      </c>
      <c r="E436" t="s">
        <v>126</v>
      </c>
      <c r="I436" s="1">
        <f t="shared" ca="1" si="27"/>
        <v>6668.21</v>
      </c>
      <c r="J436" s="1">
        <f t="shared" ca="1" si="29"/>
        <v>8161.4023882781621</v>
      </c>
      <c r="K436" s="1">
        <f t="shared" ca="1" si="28"/>
        <v>8172.0290000000005</v>
      </c>
      <c r="L436" s="1">
        <f t="shared" ca="1" si="26"/>
        <v>0</v>
      </c>
    </row>
    <row r="437" spans="1:12" x14ac:dyDescent="0.25">
      <c r="A437" t="s">
        <v>126</v>
      </c>
      <c r="B437">
        <v>2018</v>
      </c>
      <c r="C437" t="s">
        <v>98</v>
      </c>
      <c r="D437" s="1">
        <v>7381.1549999999997</v>
      </c>
      <c r="E437" t="s">
        <v>126</v>
      </c>
      <c r="I437" s="1">
        <f t="shared" ca="1" si="27"/>
        <v>7381.1549999999997</v>
      </c>
      <c r="J437" s="1">
        <f t="shared" ca="1" si="29"/>
        <v>8730.2124536402189</v>
      </c>
      <c r="K437" s="1">
        <f t="shared" ca="1" si="28"/>
        <v>5289.0559999999996</v>
      </c>
      <c r="L437" s="1">
        <f t="shared" ca="1" si="26"/>
        <v>0</v>
      </c>
    </row>
    <row r="438" spans="1:12" x14ac:dyDescent="0.25">
      <c r="A438" t="s">
        <v>126</v>
      </c>
      <c r="B438">
        <v>2019</v>
      </c>
      <c r="C438" t="s">
        <v>98</v>
      </c>
      <c r="D438" s="1">
        <v>6960.4893199999997</v>
      </c>
      <c r="E438" t="s">
        <v>126</v>
      </c>
      <c r="I438" s="1">
        <f t="shared" ca="1" si="27"/>
        <v>6960.4893200000006</v>
      </c>
      <c r="J438" s="1">
        <f t="shared" ca="1" si="29"/>
        <v>8971.8798262589335</v>
      </c>
      <c r="K438" s="1">
        <f t="shared" ca="1" si="28"/>
        <v>4744.3590800000002</v>
      </c>
      <c r="L438" s="1">
        <f t="shared" ca="1" si="26"/>
        <v>-9.0949470177292824E-13</v>
      </c>
    </row>
    <row r="439" spans="1:12" x14ac:dyDescent="0.25">
      <c r="A439" t="s">
        <v>127</v>
      </c>
      <c r="B439">
        <v>2005</v>
      </c>
      <c r="C439" t="s">
        <v>98</v>
      </c>
      <c r="D439" s="1">
        <v>4461.8019999999997</v>
      </c>
      <c r="E439" t="s">
        <v>127</v>
      </c>
      <c r="I439" s="1">
        <f t="shared" ca="1" si="27"/>
        <v>4461.8019999999997</v>
      </c>
      <c r="J439" s="1">
        <f t="shared" ca="1" si="29"/>
        <v>6498.3772775449379</v>
      </c>
      <c r="K439" s="1">
        <f t="shared" ca="1" si="28"/>
        <v>2588.0782949999998</v>
      </c>
      <c r="L439" s="1">
        <f t="shared" ca="1" si="26"/>
        <v>0</v>
      </c>
    </row>
    <row r="440" spans="1:12" x14ac:dyDescent="0.25">
      <c r="A440" t="s">
        <v>127</v>
      </c>
      <c r="B440">
        <v>2006</v>
      </c>
      <c r="C440" t="s">
        <v>98</v>
      </c>
      <c r="D440" s="1">
        <v>5475.7005600000002</v>
      </c>
      <c r="E440" t="s">
        <v>127</v>
      </c>
      <c r="I440" s="1">
        <f t="shared" ca="1" si="27"/>
        <v>5475.7005600000011</v>
      </c>
      <c r="J440" s="1">
        <f t="shared" ca="1" si="29"/>
        <v>6793.9761002267896</v>
      </c>
      <c r="K440" s="1">
        <f t="shared" ca="1" si="28"/>
        <v>5396.4384199999995</v>
      </c>
      <c r="L440" s="1">
        <f t="shared" ca="1" si="26"/>
        <v>-9.0949470177292824E-13</v>
      </c>
    </row>
    <row r="441" spans="1:12" x14ac:dyDescent="0.25">
      <c r="A441" t="s">
        <v>127</v>
      </c>
      <c r="B441">
        <v>2007</v>
      </c>
      <c r="C441" t="s">
        <v>98</v>
      </c>
      <c r="D441" s="1">
        <v>4889.3805499999999</v>
      </c>
      <c r="E441" t="s">
        <v>127</v>
      </c>
      <c r="I441" s="1">
        <f t="shared" ca="1" si="27"/>
        <v>4889.3805499999999</v>
      </c>
      <c r="J441" s="1">
        <f t="shared" ca="1" si="29"/>
        <v>6954.1724430988506</v>
      </c>
      <c r="K441" s="1">
        <f t="shared" ca="1" si="28"/>
        <v>2693.58493</v>
      </c>
      <c r="L441" s="1">
        <f t="shared" ca="1" si="26"/>
        <v>0</v>
      </c>
    </row>
    <row r="442" spans="1:12" x14ac:dyDescent="0.25">
      <c r="A442" t="s">
        <v>127</v>
      </c>
      <c r="B442">
        <v>2008</v>
      </c>
      <c r="C442" t="s">
        <v>98</v>
      </c>
      <c r="D442" s="1">
        <v>4844.8700399999998</v>
      </c>
      <c r="E442" t="s">
        <v>127</v>
      </c>
      <c r="I442" s="1">
        <f t="shared" ca="1" si="27"/>
        <v>4844.8700400000007</v>
      </c>
      <c r="J442" s="1">
        <f t="shared" ca="1" si="29"/>
        <v>7411.1598292715753</v>
      </c>
      <c r="K442" s="1">
        <f t="shared" ca="1" si="28"/>
        <v>5221.50083</v>
      </c>
      <c r="L442" s="1">
        <f t="shared" ca="1" si="26"/>
        <v>-9.0949470177292824E-13</v>
      </c>
    </row>
    <row r="443" spans="1:12" x14ac:dyDescent="0.25">
      <c r="A443" t="s">
        <v>127</v>
      </c>
      <c r="B443">
        <v>2009</v>
      </c>
      <c r="C443" t="s">
        <v>98</v>
      </c>
      <c r="D443" s="1">
        <v>4616.4634900000001</v>
      </c>
      <c r="E443" t="s">
        <v>127</v>
      </c>
      <c r="I443" s="1">
        <f t="shared" ca="1" si="27"/>
        <v>4616.4634900000001</v>
      </c>
      <c r="J443" s="1">
        <f t="shared" ca="1" si="29"/>
        <v>8301.6560311829144</v>
      </c>
      <c r="K443" s="1">
        <f t="shared" ca="1" si="28"/>
        <v>9647.0109900000007</v>
      </c>
      <c r="L443" s="1">
        <f t="shared" ca="1" si="26"/>
        <v>0</v>
      </c>
    </row>
    <row r="444" spans="1:12" x14ac:dyDescent="0.25">
      <c r="A444" t="s">
        <v>127</v>
      </c>
      <c r="B444">
        <v>2010</v>
      </c>
      <c r="C444" t="s">
        <v>98</v>
      </c>
      <c r="D444" s="1">
        <v>4809.9990699999898</v>
      </c>
      <c r="E444" t="s">
        <v>127</v>
      </c>
      <c r="I444" s="1">
        <f t="shared" ca="1" si="27"/>
        <v>4809.9990699999989</v>
      </c>
      <c r="J444" s="1">
        <f t="shared" ca="1" si="29"/>
        <v>8968.1593032585533</v>
      </c>
      <c r="K444" s="1">
        <f t="shared" ca="1" si="28"/>
        <v>7497.3169799999996</v>
      </c>
      <c r="L444" s="1">
        <f t="shared" ca="1" si="26"/>
        <v>-9.0949470177292824E-12</v>
      </c>
    </row>
    <row r="445" spans="1:12" x14ac:dyDescent="0.25">
      <c r="A445" t="s">
        <v>127</v>
      </c>
      <c r="B445">
        <v>2011</v>
      </c>
      <c r="C445" t="s">
        <v>98</v>
      </c>
      <c r="D445" s="1">
        <v>4996.95309</v>
      </c>
      <c r="E445" t="s">
        <v>127</v>
      </c>
      <c r="I445" s="1">
        <f t="shared" ca="1" si="27"/>
        <v>4996.95309</v>
      </c>
      <c r="J445" s="1">
        <f t="shared" ca="1" si="29"/>
        <v>9434.1756797956768</v>
      </c>
      <c r="K445" s="1">
        <f t="shared" ca="1" si="28"/>
        <v>7551.5132450000001</v>
      </c>
      <c r="L445" s="1">
        <f t="shared" ca="1" si="26"/>
        <v>0</v>
      </c>
    </row>
    <row r="446" spans="1:12" x14ac:dyDescent="0.25">
      <c r="A446" t="s">
        <v>127</v>
      </c>
      <c r="B446">
        <v>2012</v>
      </c>
      <c r="C446" t="s">
        <v>98</v>
      </c>
      <c r="D446" s="1">
        <v>5223.3131299999995</v>
      </c>
      <c r="E446" t="s">
        <v>127</v>
      </c>
      <c r="I446" s="1">
        <f t="shared" ca="1" si="27"/>
        <v>5223.3131300000005</v>
      </c>
      <c r="J446" s="1">
        <f t="shared" ca="1" si="29"/>
        <v>9119.3271123847935</v>
      </c>
      <c r="K446" s="1">
        <f t="shared" ca="1" si="28"/>
        <v>5317.7179999999998</v>
      </c>
      <c r="L446" s="1">
        <f t="shared" ca="1" si="26"/>
        <v>-9.0949470177292824E-13</v>
      </c>
    </row>
    <row r="447" spans="1:12" x14ac:dyDescent="0.25">
      <c r="A447" t="s">
        <v>127</v>
      </c>
      <c r="B447">
        <v>2013</v>
      </c>
      <c r="C447" t="s">
        <v>98</v>
      </c>
      <c r="D447" s="1">
        <v>5533.8929699999999</v>
      </c>
      <c r="E447" t="s">
        <v>127</v>
      </c>
      <c r="I447" s="1">
        <f t="shared" ca="1" si="27"/>
        <v>5533.8929699999999</v>
      </c>
      <c r="J447" s="1">
        <f t="shared" ca="1" si="29"/>
        <v>9174.1292948959399</v>
      </c>
      <c r="K447" s="1">
        <f t="shared" ca="1" si="28"/>
        <v>6420.1610000000001</v>
      </c>
      <c r="L447" s="1">
        <f t="shared" ca="1" si="26"/>
        <v>0</v>
      </c>
    </row>
    <row r="448" spans="1:12" x14ac:dyDescent="0.25">
      <c r="A448" t="s">
        <v>127</v>
      </c>
      <c r="B448">
        <v>2014</v>
      </c>
      <c r="C448" t="s">
        <v>98</v>
      </c>
      <c r="D448" s="1">
        <v>6149.1679999999997</v>
      </c>
      <c r="E448" t="s">
        <v>127</v>
      </c>
      <c r="I448" s="1">
        <f t="shared" ca="1" si="27"/>
        <v>6132.2004200000001</v>
      </c>
      <c r="J448" s="1">
        <f t="shared" ca="1" si="29"/>
        <v>9674.0890506698288</v>
      </c>
      <c r="K448" s="1">
        <f t="shared" ca="1" si="28"/>
        <v>5654.6201600000004</v>
      </c>
      <c r="L448" s="1">
        <f t="shared" ca="1" si="26"/>
        <v>16.967579999999543</v>
      </c>
    </row>
    <row r="449" spans="1:12" x14ac:dyDescent="0.25">
      <c r="A449" t="s">
        <v>127</v>
      </c>
      <c r="B449">
        <v>2015</v>
      </c>
      <c r="C449" t="s">
        <v>98</v>
      </c>
      <c r="D449" s="1">
        <v>6012.4669999999996</v>
      </c>
      <c r="E449" t="s">
        <v>127</v>
      </c>
      <c r="I449" s="1">
        <f t="shared" ca="1" si="27"/>
        <v>6012.46695</v>
      </c>
      <c r="J449" s="1">
        <f t="shared" ca="1" si="29"/>
        <v>10173.640893170757</v>
      </c>
      <c r="K449" s="1">
        <f t="shared" ca="1" si="28"/>
        <v>6896.61031</v>
      </c>
      <c r="L449" s="1">
        <f t="shared" ca="1" si="26"/>
        <v>4.999999964638846E-5</v>
      </c>
    </row>
    <row r="450" spans="1:12" x14ac:dyDescent="0.25">
      <c r="A450" t="s">
        <v>127</v>
      </c>
      <c r="B450">
        <v>2016</v>
      </c>
      <c r="C450" t="s">
        <v>98</v>
      </c>
      <c r="D450" s="1">
        <v>6303.2926299999999</v>
      </c>
      <c r="E450" t="s">
        <v>127</v>
      </c>
      <c r="I450" s="1">
        <f t="shared" ca="1" si="27"/>
        <v>5606.3166300000003</v>
      </c>
      <c r="J450" s="1">
        <f t="shared" ca="1" si="29"/>
        <v>10254.44451267035</v>
      </c>
      <c r="K450" s="1">
        <f t="shared" ca="1" si="28"/>
        <v>5570.5445799999998</v>
      </c>
      <c r="L450" s="1">
        <f t="shared" ref="L450:L513" ca="1" si="30">IF(I450&gt;0,D450-I450,"")</f>
        <v>696.97599999999966</v>
      </c>
    </row>
    <row r="451" spans="1:12" x14ac:dyDescent="0.25">
      <c r="A451" t="s">
        <v>127</v>
      </c>
      <c r="B451">
        <v>2017</v>
      </c>
      <c r="C451" t="s">
        <v>98</v>
      </c>
      <c r="D451" s="1">
        <v>6227.37986</v>
      </c>
      <c r="E451" t="s">
        <v>127</v>
      </c>
      <c r="I451" s="1">
        <f t="shared" ref="I451:I514" ca="1" si="31">IFERROR(VLOOKUP(E451,INDIRECT("Costs_"&amp;B451),4,FALSE),0)/1000+IFERROR(VLOOKUP(F451,INDIRECT("Costs_"&amp;B451),4,FALSE),0)/1000+IFERROR(VLOOKUP(G451,INDIRECT("Costs_"&amp;B451),4,FALSE),0)/1000+IFERROR(VLOOKUP(H451,INDIRECT("Costs_"&amp;B451),4,FALSE),0)/1000</f>
        <v>6227.37986</v>
      </c>
      <c r="J451" s="1">
        <f t="shared" ca="1" si="29"/>
        <v>9978.6401739145876</v>
      </c>
      <c r="K451" s="1">
        <f t="shared" ref="K451:K514" ca="1" si="32">IFERROR(VLOOKUP(E451,INDIRECT("Costs_"&amp;B451),3,FALSE),0)/1000+IFERROR(VLOOKUP(F451,INDIRECT("Costs_"&amp;B451),3,FALSE),0)/1000+IFERROR(VLOOKUP(G451,INDIRECT("Costs_"&amp;B451),3,FALSE),0)/1000+IFERROR(VLOOKUP(H451,INDIRECT("Costs_"&amp;B451),3,FALSE),0)/1000</f>
        <v>6191.84015</v>
      </c>
      <c r="L451" s="1">
        <f t="shared" ca="1" si="30"/>
        <v>0</v>
      </c>
    </row>
    <row r="452" spans="1:12" x14ac:dyDescent="0.25">
      <c r="A452" t="s">
        <v>127</v>
      </c>
      <c r="B452">
        <v>2018</v>
      </c>
      <c r="C452" t="s">
        <v>98</v>
      </c>
      <c r="D452" s="1">
        <v>6070.8984799999998</v>
      </c>
      <c r="E452" t="s">
        <v>127</v>
      </c>
      <c r="I452" s="1">
        <f t="shared" ca="1" si="31"/>
        <v>6070.8984799999998</v>
      </c>
      <c r="J452" s="1">
        <f t="shared" ca="1" si="29"/>
        <v>10723.875025830233</v>
      </c>
      <c r="K452" s="1">
        <f t="shared" ca="1" si="32"/>
        <v>6940.0481799999998</v>
      </c>
      <c r="L452" s="1">
        <f t="shared" ca="1" si="30"/>
        <v>0</v>
      </c>
    </row>
    <row r="453" spans="1:12" x14ac:dyDescent="0.25">
      <c r="A453" t="s">
        <v>127</v>
      </c>
      <c r="B453">
        <v>2019</v>
      </c>
      <c r="C453" t="s">
        <v>98</v>
      </c>
      <c r="D453" s="1">
        <v>6567.5340699999997</v>
      </c>
      <c r="E453" t="s">
        <v>127</v>
      </c>
      <c r="I453" s="1">
        <f t="shared" ca="1" si="31"/>
        <v>6567.5340700000006</v>
      </c>
      <c r="J453" s="1">
        <f t="shared" ca="1" si="29"/>
        <v>11154.005147768532</v>
      </c>
      <c r="K453" s="1">
        <f t="shared" ca="1" si="32"/>
        <v>7098.15409</v>
      </c>
      <c r="L453" s="1">
        <f t="shared" ca="1" si="30"/>
        <v>-9.0949470177292824E-13</v>
      </c>
    </row>
    <row r="454" spans="1:12" x14ac:dyDescent="0.25">
      <c r="A454" t="s">
        <v>128</v>
      </c>
      <c r="B454">
        <v>2005</v>
      </c>
      <c r="C454" t="s">
        <v>98</v>
      </c>
      <c r="D454" s="1">
        <v>4096.6220000000003</v>
      </c>
      <c r="E454" t="s">
        <v>128</v>
      </c>
      <c r="I454" s="1">
        <f t="shared" ca="1" si="31"/>
        <v>4096.6220000000003</v>
      </c>
      <c r="J454" s="1">
        <f t="shared" ca="1" si="29"/>
        <v>4792.3534449783328</v>
      </c>
      <c r="K454" s="1">
        <f t="shared" ca="1" si="32"/>
        <v>3601.4324500000002</v>
      </c>
      <c r="L454" s="1">
        <f t="shared" ca="1" si="30"/>
        <v>0</v>
      </c>
    </row>
    <row r="455" spans="1:12" x14ac:dyDescent="0.25">
      <c r="A455" t="s">
        <v>128</v>
      </c>
      <c r="B455">
        <v>2006</v>
      </c>
      <c r="C455" t="s">
        <v>98</v>
      </c>
      <c r="D455" s="1">
        <v>4292.1524499999996</v>
      </c>
      <c r="E455" t="s">
        <v>128</v>
      </c>
      <c r="I455" s="1">
        <f t="shared" ca="1" si="31"/>
        <v>4292.1524500000005</v>
      </c>
      <c r="J455" s="1">
        <f t="shared" ca="1" si="29"/>
        <v>5040.1588417307539</v>
      </c>
      <c r="K455" s="1">
        <f t="shared" ca="1" si="32"/>
        <v>4231.1528699999999</v>
      </c>
      <c r="L455" s="1">
        <f t="shared" ca="1" si="30"/>
        <v>-9.0949470177292824E-13</v>
      </c>
    </row>
    <row r="456" spans="1:12" x14ac:dyDescent="0.25">
      <c r="A456" t="s">
        <v>128</v>
      </c>
      <c r="B456">
        <v>2007</v>
      </c>
      <c r="C456" t="s">
        <v>98</v>
      </c>
      <c r="D456" s="1">
        <v>4058.0846799999999</v>
      </c>
      <c r="E456" t="s">
        <v>128</v>
      </c>
      <c r="I456" s="1">
        <f t="shared" ca="1" si="31"/>
        <v>4058.0846800000004</v>
      </c>
      <c r="J456" s="1">
        <f t="shared" ca="1" si="29"/>
        <v>5566.4039190490912</v>
      </c>
      <c r="K456" s="1">
        <f t="shared" ca="1" si="32"/>
        <v>5503.1311599999999</v>
      </c>
      <c r="L456" s="1">
        <f t="shared" ca="1" si="30"/>
        <v>-4.5474735088646412E-13</v>
      </c>
    </row>
    <row r="457" spans="1:12" x14ac:dyDescent="0.25">
      <c r="A457" t="s">
        <v>128</v>
      </c>
      <c r="B457">
        <v>2008</v>
      </c>
      <c r="C457" t="s">
        <v>98</v>
      </c>
      <c r="D457" s="1">
        <v>5023.7056399999901</v>
      </c>
      <c r="E457" t="s">
        <v>128</v>
      </c>
      <c r="I457" s="1">
        <f t="shared" ca="1" si="31"/>
        <v>5023.7056399999992</v>
      </c>
      <c r="J457" s="1">
        <f t="shared" ca="1" si="29"/>
        <v>6161.3195010407699</v>
      </c>
      <c r="K457" s="1">
        <f t="shared" ca="1" si="32"/>
        <v>6123.4306050000005</v>
      </c>
      <c r="L457" s="1">
        <f t="shared" ca="1" si="30"/>
        <v>-9.0949470177292824E-12</v>
      </c>
    </row>
    <row r="458" spans="1:12" x14ac:dyDescent="0.25">
      <c r="A458" t="s">
        <v>128</v>
      </c>
      <c r="B458">
        <v>2009</v>
      </c>
      <c r="C458" t="s">
        <v>98</v>
      </c>
      <c r="D458" s="1">
        <v>4285.6200500000004</v>
      </c>
      <c r="E458" t="s">
        <v>128</v>
      </c>
      <c r="I458" s="1">
        <f t="shared" ca="1" si="31"/>
        <v>4285.6200499999995</v>
      </c>
      <c r="J458" s="1">
        <f t="shared" ca="1" si="29"/>
        <v>6620.307505799</v>
      </c>
      <c r="K458" s="1">
        <f t="shared" ca="1" si="32"/>
        <v>5649.3331099999996</v>
      </c>
      <c r="L458" s="1">
        <f t="shared" ca="1" si="30"/>
        <v>9.0949470177292824E-13</v>
      </c>
    </row>
    <row r="459" spans="1:12" x14ac:dyDescent="0.25">
      <c r="A459" t="s">
        <v>128</v>
      </c>
      <c r="B459">
        <v>2010</v>
      </c>
      <c r="C459" t="s">
        <v>98</v>
      </c>
      <c r="D459" s="1">
        <v>4282.99568</v>
      </c>
      <c r="E459" t="s">
        <v>128</v>
      </c>
      <c r="I459" s="1">
        <f t="shared" ca="1" si="31"/>
        <v>4282.99568</v>
      </c>
      <c r="J459" s="1">
        <f t="shared" ca="1" si="29"/>
        <v>6875.6092528697227</v>
      </c>
      <c r="K459" s="1">
        <f t="shared" ca="1" si="32"/>
        <v>3637.7839599999998</v>
      </c>
      <c r="L459" s="1">
        <f t="shared" ca="1" si="30"/>
        <v>0</v>
      </c>
    </row>
    <row r="460" spans="1:12" x14ac:dyDescent="0.25">
      <c r="A460" t="s">
        <v>128</v>
      </c>
      <c r="B460">
        <v>2011</v>
      </c>
      <c r="C460" t="s">
        <v>98</v>
      </c>
      <c r="D460" s="1">
        <v>4623.9818699999996</v>
      </c>
      <c r="E460" t="s">
        <v>128</v>
      </c>
      <c r="I460" s="1">
        <f t="shared" ca="1" si="31"/>
        <v>4623.9818700000005</v>
      </c>
      <c r="J460" s="1">
        <f t="shared" ca="1" si="29"/>
        <v>7137.387805724461</v>
      </c>
      <c r="K460" s="1">
        <f t="shared" ca="1" si="32"/>
        <v>4954.7895349999999</v>
      </c>
      <c r="L460" s="1">
        <f t="shared" ca="1" si="30"/>
        <v>-9.0949470177292824E-13</v>
      </c>
    </row>
    <row r="461" spans="1:12" x14ac:dyDescent="0.25">
      <c r="A461" t="s">
        <v>128</v>
      </c>
      <c r="B461">
        <v>2012</v>
      </c>
      <c r="C461" t="s">
        <v>98</v>
      </c>
      <c r="D461" s="1">
        <v>4568.6043900000004</v>
      </c>
      <c r="E461" t="s">
        <v>128</v>
      </c>
      <c r="I461" s="1">
        <f t="shared" ca="1" si="31"/>
        <v>4568.6043899999995</v>
      </c>
      <c r="J461" s="1">
        <f t="shared" ca="1" si="29"/>
        <v>6900.0932383252293</v>
      </c>
      <c r="K461" s="1">
        <f t="shared" ca="1" si="32"/>
        <v>4031.4818150000001</v>
      </c>
      <c r="L461" s="1">
        <f t="shared" ca="1" si="30"/>
        <v>9.0949470177292824E-13</v>
      </c>
    </row>
    <row r="462" spans="1:12" x14ac:dyDescent="0.25">
      <c r="A462" t="s">
        <v>128</v>
      </c>
      <c r="B462">
        <v>2013</v>
      </c>
      <c r="C462" t="s">
        <v>98</v>
      </c>
      <c r="D462" s="1">
        <v>5723.0539399999998</v>
      </c>
      <c r="E462" t="s">
        <v>128</v>
      </c>
      <c r="I462" s="1">
        <f t="shared" ca="1" si="31"/>
        <v>5723.0539400000007</v>
      </c>
      <c r="J462" s="1">
        <f t="shared" ca="1" si="29"/>
        <v>6774.3525910717781</v>
      </c>
      <c r="K462" s="1">
        <f t="shared" ca="1" si="32"/>
        <v>3280.12</v>
      </c>
      <c r="L462" s="1">
        <f t="shared" ca="1" si="30"/>
        <v>-9.0949470177292824E-13</v>
      </c>
    </row>
    <row r="463" spans="1:12" x14ac:dyDescent="0.25">
      <c r="A463" t="s">
        <v>128</v>
      </c>
      <c r="B463">
        <v>2014</v>
      </c>
      <c r="C463" t="s">
        <v>98</v>
      </c>
      <c r="D463" s="1">
        <v>5149.4780000000001</v>
      </c>
      <c r="E463" t="s">
        <v>128</v>
      </c>
      <c r="I463" s="1">
        <f t="shared" ca="1" si="31"/>
        <v>5149.4777800000002</v>
      </c>
      <c r="J463" s="1">
        <f t="shared" ca="1" si="29"/>
        <v>7170.0854852264074</v>
      </c>
      <c r="K463" s="1">
        <f t="shared" ca="1" si="32"/>
        <v>4417.9690000000001</v>
      </c>
      <c r="L463" s="1">
        <f t="shared" ca="1" si="30"/>
        <v>2.1999999989930075E-4</v>
      </c>
    </row>
    <row r="464" spans="1:12" x14ac:dyDescent="0.25">
      <c r="A464" t="s">
        <v>128</v>
      </c>
      <c r="B464">
        <v>2015</v>
      </c>
      <c r="C464" t="s">
        <v>98</v>
      </c>
      <c r="D464" s="1">
        <v>5196.6679999999997</v>
      </c>
      <c r="E464" t="s">
        <v>128</v>
      </c>
      <c r="I464" s="1">
        <f t="shared" ca="1" si="31"/>
        <v>5196.6683600000006</v>
      </c>
      <c r="J464" s="1">
        <f t="shared" ca="1" si="29"/>
        <v>7430.5805582892726</v>
      </c>
      <c r="K464" s="1">
        <f t="shared" ca="1" si="32"/>
        <v>4112.933</v>
      </c>
      <c r="L464" s="1">
        <f t="shared" ca="1" si="30"/>
        <v>-3.6000000091007678E-4</v>
      </c>
    </row>
    <row r="465" spans="1:12" x14ac:dyDescent="0.25">
      <c r="A465" t="s">
        <v>128</v>
      </c>
      <c r="B465">
        <v>2016</v>
      </c>
      <c r="C465" t="s">
        <v>98</v>
      </c>
      <c r="D465" s="1">
        <v>5716.4947099999999</v>
      </c>
      <c r="E465" t="s">
        <v>128</v>
      </c>
      <c r="I465" s="1">
        <f t="shared" ca="1" si="31"/>
        <v>5716.4947099999999</v>
      </c>
      <c r="J465" s="1">
        <f t="shared" ca="1" si="29"/>
        <v>7670.1365073907273</v>
      </c>
      <c r="K465" s="1">
        <f t="shared" ca="1" si="32"/>
        <v>5740.3959999999997</v>
      </c>
      <c r="L465" s="1">
        <f t="shared" ca="1" si="30"/>
        <v>0</v>
      </c>
    </row>
    <row r="466" spans="1:12" x14ac:dyDescent="0.25">
      <c r="A466" t="s">
        <v>128</v>
      </c>
      <c r="B466">
        <v>2017</v>
      </c>
      <c r="C466" t="s">
        <v>98</v>
      </c>
      <c r="D466" s="1">
        <v>6113.55501</v>
      </c>
      <c r="E466" t="s">
        <v>128</v>
      </c>
      <c r="I466" s="1">
        <f t="shared" ca="1" si="31"/>
        <v>6113.55501</v>
      </c>
      <c r="J466" s="1">
        <f t="shared" ca="1" si="29"/>
        <v>7491.331922370563</v>
      </c>
      <c r="K466" s="1">
        <f t="shared" ca="1" si="32"/>
        <v>4901.4669999999996</v>
      </c>
      <c r="L466" s="1">
        <f t="shared" ca="1" si="30"/>
        <v>0</v>
      </c>
    </row>
    <row r="467" spans="1:12" x14ac:dyDescent="0.25">
      <c r="A467" t="s">
        <v>128</v>
      </c>
      <c r="B467">
        <v>2018</v>
      </c>
      <c r="C467" t="s">
        <v>98</v>
      </c>
      <c r="D467" s="1">
        <v>5431.2981599999903</v>
      </c>
      <c r="E467" t="s">
        <v>128</v>
      </c>
      <c r="I467" s="1">
        <f t="shared" ca="1" si="31"/>
        <v>5431.2981599999985</v>
      </c>
      <c r="J467" s="1">
        <f t="shared" ref="J467:J530" ca="1" si="33">IFERROR(VLOOKUP(E467,INDIRECT("Costs_"&amp;B467),2,FALSE),0)/1000+IFERROR(VLOOKUP(F467,INDIRECT("Costs_"&amp;B467),2,FALSE),0)/1000+IFERROR(VLOOKUP(G467,INDIRECT("Costs_"&amp;B467),2,FALSE),0)/1000+IFERROR(VLOOKUP(H467,INDIRECT("Costs_"&amp;B467),2,FALSE),0)/1000</f>
        <v>8111.7670762256876</v>
      </c>
      <c r="K467" s="1">
        <f t="shared" ca="1" si="32"/>
        <v>5789.86</v>
      </c>
      <c r="L467" s="1">
        <f t="shared" ca="1" si="30"/>
        <v>-8.1854523159563541E-12</v>
      </c>
    </row>
    <row r="468" spans="1:12" x14ac:dyDescent="0.25">
      <c r="A468" t="s">
        <v>128</v>
      </c>
      <c r="B468">
        <v>2019</v>
      </c>
      <c r="C468" t="s">
        <v>98</v>
      </c>
      <c r="D468" s="1">
        <v>5927.8083200000001</v>
      </c>
      <c r="E468" t="s">
        <v>128</v>
      </c>
      <c r="I468" s="1">
        <f t="shared" ca="1" si="31"/>
        <v>5927.8083200000001</v>
      </c>
      <c r="J468" s="1">
        <f t="shared" ca="1" si="33"/>
        <v>8361.8262775248004</v>
      </c>
      <c r="K468" s="1">
        <f t="shared" ca="1" si="32"/>
        <v>4651.442</v>
      </c>
      <c r="L468" s="1">
        <f t="shared" ca="1" si="30"/>
        <v>0</v>
      </c>
    </row>
    <row r="469" spans="1:12" x14ac:dyDescent="0.25">
      <c r="A469" t="s">
        <v>129</v>
      </c>
      <c r="B469">
        <v>2005</v>
      </c>
      <c r="C469" t="s">
        <v>98</v>
      </c>
      <c r="D469" s="1">
        <v>3695.8850000000002</v>
      </c>
      <c r="E469" t="s">
        <v>129</v>
      </c>
      <c r="I469" s="1">
        <f t="shared" ca="1" si="31"/>
        <v>3695.8850000000002</v>
      </c>
      <c r="J469" s="1">
        <f t="shared" ca="1" si="33"/>
        <v>3692.6096372680099</v>
      </c>
      <c r="K469" s="1">
        <f t="shared" ca="1" si="32"/>
        <v>1902.33419</v>
      </c>
      <c r="L469" s="1">
        <f t="shared" ca="1" si="30"/>
        <v>0</v>
      </c>
    </row>
    <row r="470" spans="1:12" x14ac:dyDescent="0.25">
      <c r="A470" t="s">
        <v>129</v>
      </c>
      <c r="B470">
        <v>2006</v>
      </c>
      <c r="C470" t="s">
        <v>98</v>
      </c>
      <c r="D470" s="1">
        <v>3855.9960000000001</v>
      </c>
      <c r="E470" t="s">
        <v>129</v>
      </c>
      <c r="I470" s="1">
        <f t="shared" ca="1" si="31"/>
        <v>3855.9960000000001</v>
      </c>
      <c r="J470" s="1">
        <f t="shared" ca="1" si="33"/>
        <v>3774.0845231781486</v>
      </c>
      <c r="K470" s="1">
        <f t="shared" ca="1" si="32"/>
        <v>2336.8783399999998</v>
      </c>
      <c r="L470" s="1">
        <f t="shared" ca="1" si="30"/>
        <v>0</v>
      </c>
    </row>
    <row r="471" spans="1:12" x14ac:dyDescent="0.25">
      <c r="A471" t="s">
        <v>129</v>
      </c>
      <c r="B471">
        <v>2007</v>
      </c>
      <c r="C471" t="s">
        <v>98</v>
      </c>
      <c r="D471" s="1">
        <v>4362.2937400000001</v>
      </c>
      <c r="E471" t="s">
        <v>129</v>
      </c>
      <c r="I471" s="1">
        <f t="shared" ca="1" si="31"/>
        <v>4362.2937400000001</v>
      </c>
      <c r="J471" s="1">
        <f t="shared" ca="1" si="33"/>
        <v>4064.7991133714559</v>
      </c>
      <c r="K471" s="1">
        <f t="shared" ca="1" si="32"/>
        <v>3231.7342450000001</v>
      </c>
      <c r="L471" s="1">
        <f t="shared" ca="1" si="30"/>
        <v>0</v>
      </c>
    </row>
    <row r="472" spans="1:12" x14ac:dyDescent="0.25">
      <c r="A472" t="s">
        <v>129</v>
      </c>
      <c r="B472">
        <v>2008</v>
      </c>
      <c r="C472" t="s">
        <v>98</v>
      </c>
      <c r="D472" s="1">
        <v>4486.5548200000003</v>
      </c>
      <c r="E472" t="s">
        <v>129</v>
      </c>
      <c r="I472" s="1">
        <f t="shared" ca="1" si="31"/>
        <v>4486.5548200000003</v>
      </c>
      <c r="J472" s="1">
        <f t="shared" ca="1" si="33"/>
        <v>4265.4773308800532</v>
      </c>
      <c r="K472" s="1">
        <f t="shared" ca="1" si="32"/>
        <v>2488.3728149999997</v>
      </c>
      <c r="L472" s="1">
        <f t="shared" ca="1" si="30"/>
        <v>0</v>
      </c>
    </row>
    <row r="473" spans="1:12" x14ac:dyDescent="0.25">
      <c r="A473" t="s">
        <v>129</v>
      </c>
      <c r="B473">
        <v>2009</v>
      </c>
      <c r="C473" t="s">
        <v>98</v>
      </c>
      <c r="D473" s="1">
        <v>4808.05</v>
      </c>
      <c r="E473" t="s">
        <v>129</v>
      </c>
      <c r="I473" s="1">
        <f t="shared" ca="1" si="31"/>
        <v>4808.05</v>
      </c>
      <c r="J473" s="1">
        <f t="shared" ca="1" si="33"/>
        <v>4091.6725477302784</v>
      </c>
      <c r="K473" s="1">
        <f t="shared" ca="1" si="32"/>
        <v>-231.34514000000013</v>
      </c>
      <c r="L473" s="1">
        <f t="shared" ca="1" si="30"/>
        <v>0</v>
      </c>
    </row>
    <row r="474" spans="1:12" x14ac:dyDescent="0.25">
      <c r="A474" t="s">
        <v>129</v>
      </c>
      <c r="B474">
        <v>2010</v>
      </c>
      <c r="C474" t="s">
        <v>98</v>
      </c>
      <c r="D474" s="1">
        <v>4588.2470000000003</v>
      </c>
      <c r="E474" t="s">
        <v>129</v>
      </c>
      <c r="I474" s="1">
        <f t="shared" ca="1" si="31"/>
        <v>4588.2470000000003</v>
      </c>
      <c r="J474" s="1">
        <f t="shared" ca="1" si="33"/>
        <v>4802.6371569453759</v>
      </c>
      <c r="K474" s="1">
        <f t="shared" ca="1" si="32"/>
        <v>6936.85095</v>
      </c>
      <c r="L474" s="1">
        <f t="shared" ca="1" si="30"/>
        <v>0</v>
      </c>
    </row>
    <row r="475" spans="1:12" x14ac:dyDescent="0.25">
      <c r="A475" t="s">
        <v>129</v>
      </c>
      <c r="B475">
        <v>2011</v>
      </c>
      <c r="C475" t="s">
        <v>98</v>
      </c>
      <c r="D475" s="1">
        <v>5112.1424500000003</v>
      </c>
      <c r="E475" t="s">
        <v>129</v>
      </c>
      <c r="I475" s="1">
        <f t="shared" ca="1" si="31"/>
        <v>5112.1424500000003</v>
      </c>
      <c r="J475" s="1">
        <f t="shared" ca="1" si="33"/>
        <v>4956.4814751002987</v>
      </c>
      <c r="K475" s="1">
        <f t="shared" ca="1" si="32"/>
        <v>3207.3889599999998</v>
      </c>
      <c r="L475" s="1">
        <f t="shared" ca="1" si="30"/>
        <v>0</v>
      </c>
    </row>
    <row r="476" spans="1:12" x14ac:dyDescent="0.25">
      <c r="A476" t="s">
        <v>129</v>
      </c>
      <c r="B476">
        <v>2012</v>
      </c>
      <c r="C476" t="s">
        <v>98</v>
      </c>
      <c r="D476" s="1">
        <v>5879.7897389</v>
      </c>
      <c r="E476" t="s">
        <v>129</v>
      </c>
      <c r="I476" s="1">
        <f t="shared" ca="1" si="31"/>
        <v>5879.7897389</v>
      </c>
      <c r="J476" s="1">
        <f t="shared" ca="1" si="33"/>
        <v>4755.9578828799931</v>
      </c>
      <c r="K476" s="1">
        <f t="shared" ca="1" si="32"/>
        <v>2467.7787250000001</v>
      </c>
      <c r="L476" s="1">
        <f t="shared" ca="1" si="30"/>
        <v>0</v>
      </c>
    </row>
    <row r="477" spans="1:12" x14ac:dyDescent="0.25">
      <c r="A477" t="s">
        <v>129</v>
      </c>
      <c r="B477">
        <v>2013</v>
      </c>
      <c r="C477" t="s">
        <v>98</v>
      </c>
      <c r="D477" s="1">
        <v>5889.6421700000001</v>
      </c>
      <c r="E477" t="s">
        <v>129</v>
      </c>
      <c r="I477" s="1">
        <f t="shared" ca="1" si="31"/>
        <v>5889.642170000001</v>
      </c>
      <c r="J477" s="1">
        <f t="shared" ca="1" si="33"/>
        <v>4653.2324862674486</v>
      </c>
      <c r="K477" s="1">
        <f t="shared" ca="1" si="32"/>
        <v>2109.3470000000002</v>
      </c>
      <c r="L477" s="1">
        <f t="shared" ca="1" si="30"/>
        <v>-9.0949470177292824E-13</v>
      </c>
    </row>
    <row r="478" spans="1:12" x14ac:dyDescent="0.25">
      <c r="A478" t="s">
        <v>129</v>
      </c>
      <c r="B478">
        <v>2014</v>
      </c>
      <c r="C478" t="s">
        <v>98</v>
      </c>
      <c r="D478" s="1">
        <v>6003.7610000000004</v>
      </c>
      <c r="E478" t="s">
        <v>129</v>
      </c>
      <c r="I478" s="1">
        <f t="shared" ca="1" si="31"/>
        <v>5985.3482899999999</v>
      </c>
      <c r="J478" s="1">
        <f t="shared" ca="1" si="33"/>
        <v>4862.0680649223996</v>
      </c>
      <c r="K478" s="1">
        <f t="shared" ca="1" si="32"/>
        <v>2459.4229999999998</v>
      </c>
      <c r="L478" s="1">
        <f t="shared" ca="1" si="30"/>
        <v>18.412710000000516</v>
      </c>
    </row>
    <row r="479" spans="1:12" x14ac:dyDescent="0.25">
      <c r="A479" t="s">
        <v>129</v>
      </c>
      <c r="B479">
        <v>2015</v>
      </c>
      <c r="C479" t="s">
        <v>98</v>
      </c>
      <c r="D479" s="1">
        <v>6172.8339999999998</v>
      </c>
      <c r="E479" t="s">
        <v>129</v>
      </c>
      <c r="I479" s="1">
        <f t="shared" ca="1" si="31"/>
        <v>6172.8339999999998</v>
      </c>
      <c r="J479" s="1">
        <f t="shared" ca="1" si="33"/>
        <v>5007.6504860327632</v>
      </c>
      <c r="K479" s="1">
        <f t="shared" ca="1" si="32"/>
        <v>2506.4</v>
      </c>
      <c r="L479" s="1">
        <f t="shared" ca="1" si="30"/>
        <v>0</v>
      </c>
    </row>
    <row r="480" spans="1:12" x14ac:dyDescent="0.25">
      <c r="A480" t="s">
        <v>129</v>
      </c>
      <c r="B480">
        <v>2016</v>
      </c>
      <c r="C480" t="s">
        <v>98</v>
      </c>
      <c r="D480" s="1">
        <v>6568.5993899999903</v>
      </c>
      <c r="E480" t="s">
        <v>129</v>
      </c>
      <c r="I480" s="1">
        <f t="shared" ca="1" si="31"/>
        <v>6568.5993899999994</v>
      </c>
      <c r="J480" s="1">
        <f t="shared" ca="1" si="33"/>
        <v>5080.0913441438715</v>
      </c>
      <c r="K480" s="1">
        <f t="shared" ca="1" si="32"/>
        <v>3044.43</v>
      </c>
      <c r="L480" s="1">
        <f t="shared" ca="1" si="30"/>
        <v>-9.0949470177292824E-12</v>
      </c>
    </row>
    <row r="481" spans="1:12" x14ac:dyDescent="0.25">
      <c r="A481" t="s">
        <v>129</v>
      </c>
      <c r="B481">
        <v>2017</v>
      </c>
      <c r="C481" t="s">
        <v>98</v>
      </c>
      <c r="D481" s="1">
        <v>6597.2320999999902</v>
      </c>
      <c r="E481" t="s">
        <v>129</v>
      </c>
      <c r="I481" s="1">
        <f t="shared" ca="1" si="31"/>
        <v>6597.2320999999993</v>
      </c>
      <c r="J481" s="1">
        <f t="shared" ca="1" si="33"/>
        <v>4868.6892696897012</v>
      </c>
      <c r="K481" s="1">
        <f t="shared" ca="1" si="32"/>
        <v>2332.9380000000001</v>
      </c>
      <c r="L481" s="1">
        <f t="shared" ca="1" si="30"/>
        <v>-9.0949470177292824E-12</v>
      </c>
    </row>
    <row r="482" spans="1:12" x14ac:dyDescent="0.25">
      <c r="A482" t="s">
        <v>129</v>
      </c>
      <c r="B482">
        <v>2018</v>
      </c>
      <c r="C482" t="s">
        <v>98</v>
      </c>
      <c r="D482" s="1">
        <v>6608.0439899999901</v>
      </c>
      <c r="E482" t="s">
        <v>129</v>
      </c>
      <c r="I482" s="1">
        <f t="shared" ca="1" si="31"/>
        <v>6608.0439899999992</v>
      </c>
      <c r="J482" s="1">
        <f t="shared" ca="1" si="33"/>
        <v>5106.1032616022658</v>
      </c>
      <c r="K482" s="1">
        <f t="shared" ca="1" si="32"/>
        <v>2186.05636</v>
      </c>
      <c r="L482" s="1">
        <f t="shared" ca="1" si="30"/>
        <v>-9.0949470177292824E-12</v>
      </c>
    </row>
    <row r="483" spans="1:12" x14ac:dyDescent="0.25">
      <c r="A483" t="s">
        <v>129</v>
      </c>
      <c r="B483">
        <v>2019</v>
      </c>
      <c r="C483" t="s">
        <v>98</v>
      </c>
      <c r="D483" s="1">
        <v>6757.9180299999898</v>
      </c>
      <c r="E483" t="s">
        <v>129</v>
      </c>
      <c r="I483" s="1">
        <f t="shared" ca="1" si="31"/>
        <v>6757.9180299999989</v>
      </c>
      <c r="J483" s="1">
        <f t="shared" ca="1" si="33"/>
        <v>5352.0545079991971</v>
      </c>
      <c r="K483" s="1">
        <f t="shared" ca="1" si="32"/>
        <v>3771.9529700000003</v>
      </c>
      <c r="L483" s="1">
        <f t="shared" ca="1" si="30"/>
        <v>-9.0949470177292824E-12</v>
      </c>
    </row>
    <row r="484" spans="1:12" x14ac:dyDescent="0.25">
      <c r="A484" t="s">
        <v>130</v>
      </c>
      <c r="B484">
        <v>2005</v>
      </c>
      <c r="C484" t="s">
        <v>98</v>
      </c>
      <c r="D484" s="1">
        <v>3711.596</v>
      </c>
      <c r="E484" t="s">
        <v>130</v>
      </c>
      <c r="I484" s="1">
        <f t="shared" ca="1" si="31"/>
        <v>3711.596</v>
      </c>
      <c r="J484" s="1">
        <f t="shared" ca="1" si="33"/>
        <v>7697.9280097035926</v>
      </c>
      <c r="K484" s="1">
        <f t="shared" ca="1" si="32"/>
        <v>6249.5024000000003</v>
      </c>
      <c r="L484" s="1">
        <f t="shared" ca="1" si="30"/>
        <v>0</v>
      </c>
    </row>
    <row r="485" spans="1:12" x14ac:dyDescent="0.25">
      <c r="A485" t="s">
        <v>130</v>
      </c>
      <c r="B485">
        <v>2006</v>
      </c>
      <c r="C485" t="s">
        <v>98</v>
      </c>
      <c r="D485" s="1">
        <v>4352.9579999999996</v>
      </c>
      <c r="E485" t="s">
        <v>130</v>
      </c>
      <c r="I485" s="1">
        <f t="shared" ca="1" si="31"/>
        <v>4352.9579999999996</v>
      </c>
      <c r="J485" s="1">
        <f t="shared" ca="1" si="33"/>
        <v>7778.3352411043561</v>
      </c>
      <c r="K485" s="1">
        <f t="shared" ca="1" si="32"/>
        <v>4117.2245950000006</v>
      </c>
      <c r="L485" s="1">
        <f t="shared" ca="1" si="30"/>
        <v>0</v>
      </c>
    </row>
    <row r="486" spans="1:12" x14ac:dyDescent="0.25">
      <c r="A486" t="s">
        <v>130</v>
      </c>
      <c r="B486">
        <v>2007</v>
      </c>
      <c r="C486" t="s">
        <v>98</v>
      </c>
      <c r="D486" s="1">
        <v>4201.2790000000005</v>
      </c>
      <c r="E486" t="s">
        <v>130</v>
      </c>
      <c r="I486" s="1">
        <f t="shared" ca="1" si="31"/>
        <v>4201.2790000000005</v>
      </c>
      <c r="J486" s="1">
        <f t="shared" ca="1" si="33"/>
        <v>8233.4139446991667</v>
      </c>
      <c r="K486" s="1">
        <f t="shared" ca="1" si="32"/>
        <v>5421.0408055018215</v>
      </c>
      <c r="L486" s="1">
        <f t="shared" ca="1" si="30"/>
        <v>0</v>
      </c>
    </row>
    <row r="487" spans="1:12" x14ac:dyDescent="0.25">
      <c r="A487" t="s">
        <v>130</v>
      </c>
      <c r="B487">
        <v>2008</v>
      </c>
      <c r="C487" t="s">
        <v>98</v>
      </c>
      <c r="D487" s="1">
        <v>4979.6989999999996</v>
      </c>
      <c r="E487" t="s">
        <v>130</v>
      </c>
      <c r="I487" s="1">
        <f t="shared" ca="1" si="31"/>
        <v>4979.6989999999996</v>
      </c>
      <c r="J487" s="1">
        <f t="shared" ca="1" si="33"/>
        <v>8476.5460637669094</v>
      </c>
      <c r="K487" s="1">
        <f t="shared" ca="1" si="32"/>
        <v>3654.4132559667423</v>
      </c>
      <c r="L487" s="1">
        <f t="shared" ca="1" si="30"/>
        <v>0</v>
      </c>
    </row>
    <row r="488" spans="1:12" x14ac:dyDescent="0.25">
      <c r="A488" t="s">
        <v>130</v>
      </c>
      <c r="B488">
        <v>2009</v>
      </c>
      <c r="C488" t="s">
        <v>98</v>
      </c>
      <c r="D488" s="1">
        <v>4353.1940000000004</v>
      </c>
      <c r="E488" t="s">
        <v>130</v>
      </c>
      <c r="I488" s="1">
        <f t="shared" ca="1" si="31"/>
        <v>4353.1940000000004</v>
      </c>
      <c r="J488" s="1">
        <f t="shared" ca="1" si="33"/>
        <v>8514.587789159641</v>
      </c>
      <c r="K488" s="1">
        <f t="shared" ca="1" si="32"/>
        <v>2771.4481692286454</v>
      </c>
      <c r="L488" s="1">
        <f t="shared" ca="1" si="30"/>
        <v>0</v>
      </c>
    </row>
    <row r="489" spans="1:12" x14ac:dyDescent="0.25">
      <c r="A489" t="s">
        <v>130</v>
      </c>
      <c r="B489">
        <v>2010</v>
      </c>
      <c r="C489" t="s">
        <v>98</v>
      </c>
      <c r="D489" s="1">
        <v>4289.3869999999997</v>
      </c>
      <c r="E489" t="s">
        <v>130</v>
      </c>
      <c r="I489" s="1">
        <f t="shared" ca="1" si="31"/>
        <v>4289.3869999999997</v>
      </c>
      <c r="J489" s="1">
        <f t="shared" ca="1" si="33"/>
        <v>8638.4857836812062</v>
      </c>
      <c r="K489" s="1">
        <f t="shared" ca="1" si="32"/>
        <v>2945.7916874919233</v>
      </c>
      <c r="L489" s="1">
        <f t="shared" ca="1" si="30"/>
        <v>0</v>
      </c>
    </row>
    <row r="490" spans="1:12" x14ac:dyDescent="0.25">
      <c r="A490" t="s">
        <v>130</v>
      </c>
      <c r="B490">
        <v>2011</v>
      </c>
      <c r="C490" t="s">
        <v>98</v>
      </c>
      <c r="D490" s="1">
        <v>4766.6729999999998</v>
      </c>
      <c r="E490" t="s">
        <v>130</v>
      </c>
      <c r="I490" s="1">
        <f t="shared" ca="1" si="31"/>
        <v>4766.6729999999998</v>
      </c>
      <c r="J490" s="1">
        <f t="shared" ca="1" si="33"/>
        <v>8967.9189338510314</v>
      </c>
      <c r="K490" s="1">
        <f t="shared" ca="1" si="32"/>
        <v>6229.8584587162923</v>
      </c>
      <c r="L490" s="1">
        <f t="shared" ca="1" si="30"/>
        <v>0</v>
      </c>
    </row>
    <row r="491" spans="1:12" x14ac:dyDescent="0.25">
      <c r="A491" t="s">
        <v>130</v>
      </c>
      <c r="B491">
        <v>2012</v>
      </c>
      <c r="C491" t="s">
        <v>98</v>
      </c>
      <c r="D491" s="1">
        <v>5536.3169132676703</v>
      </c>
      <c r="E491" t="s">
        <v>130</v>
      </c>
      <c r="I491" s="1">
        <f t="shared" ca="1" si="31"/>
        <v>5536.3169132676758</v>
      </c>
      <c r="J491" s="1">
        <f t="shared" ca="1" si="33"/>
        <v>8747.7355589930157</v>
      </c>
      <c r="K491" s="1">
        <f t="shared" ca="1" si="32"/>
        <v>5789.4421343011263</v>
      </c>
      <c r="L491" s="1">
        <f t="shared" ca="1" si="30"/>
        <v>-5.4569682106375694E-12</v>
      </c>
    </row>
    <row r="492" spans="1:12" x14ac:dyDescent="0.25">
      <c r="A492" t="s">
        <v>130</v>
      </c>
      <c r="B492">
        <v>2013</v>
      </c>
      <c r="C492" t="s">
        <v>98</v>
      </c>
      <c r="D492" s="1">
        <v>4821.3360000000002</v>
      </c>
      <c r="E492" t="s">
        <v>130</v>
      </c>
      <c r="I492" s="1">
        <f t="shared" ca="1" si="31"/>
        <v>4821.3360000000002</v>
      </c>
      <c r="J492" s="1">
        <f t="shared" ca="1" si="33"/>
        <v>8973.9888496833391</v>
      </c>
      <c r="K492" s="1">
        <f t="shared" ca="1" si="32"/>
        <v>7797.3370000000004</v>
      </c>
      <c r="L492" s="1">
        <f t="shared" ca="1" si="30"/>
        <v>0</v>
      </c>
    </row>
    <row r="493" spans="1:12" x14ac:dyDescent="0.25">
      <c r="A493" t="s">
        <v>130</v>
      </c>
      <c r="B493">
        <v>2014</v>
      </c>
      <c r="C493" t="s">
        <v>98</v>
      </c>
      <c r="D493" s="1">
        <v>5201.6229999999996</v>
      </c>
      <c r="E493" t="s">
        <v>130</v>
      </c>
      <c r="I493" s="1">
        <f t="shared" ca="1" si="31"/>
        <v>5200.8090000000002</v>
      </c>
      <c r="J493" s="1">
        <f t="shared" ca="1" si="33"/>
        <v>9894.8974681815907</v>
      </c>
      <c r="K493" s="1">
        <f t="shared" ca="1" si="32"/>
        <v>9475.08</v>
      </c>
      <c r="L493" s="1">
        <f t="shared" ca="1" si="30"/>
        <v>0.8139999999993961</v>
      </c>
    </row>
    <row r="494" spans="1:12" x14ac:dyDescent="0.25">
      <c r="A494" t="s">
        <v>130</v>
      </c>
      <c r="B494">
        <v>2015</v>
      </c>
      <c r="C494" t="s">
        <v>98</v>
      </c>
      <c r="D494" s="1">
        <v>5780.049</v>
      </c>
      <c r="E494" t="s">
        <v>130</v>
      </c>
      <c r="I494" s="1">
        <f t="shared" ca="1" si="31"/>
        <v>5780.0489799999996</v>
      </c>
      <c r="J494" s="1">
        <f t="shared" ca="1" si="33"/>
        <v>10542.342790259985</v>
      </c>
      <c r="K494" s="1">
        <f t="shared" ca="1" si="32"/>
        <v>8295.8680000000004</v>
      </c>
      <c r="L494" s="1">
        <f t="shared" ca="1" si="30"/>
        <v>2.0000000404252205E-5</v>
      </c>
    </row>
    <row r="495" spans="1:12" x14ac:dyDescent="0.25">
      <c r="A495" t="s">
        <v>130</v>
      </c>
      <c r="B495">
        <v>2016</v>
      </c>
      <c r="C495" t="s">
        <v>98</v>
      </c>
      <c r="D495" s="1">
        <v>6128.2452800000001</v>
      </c>
      <c r="E495" t="s">
        <v>130</v>
      </c>
      <c r="I495" s="1">
        <f t="shared" ca="1" si="31"/>
        <v>6128.2452800000001</v>
      </c>
      <c r="J495" s="1">
        <f t="shared" ca="1" si="33"/>
        <v>10900.408878672308</v>
      </c>
      <c r="K495" s="1">
        <f t="shared" ca="1" si="32"/>
        <v>8312.7819999999992</v>
      </c>
      <c r="L495" s="1">
        <f t="shared" ca="1" si="30"/>
        <v>0</v>
      </c>
    </row>
    <row r="496" spans="1:12" x14ac:dyDescent="0.25">
      <c r="A496" t="s">
        <v>130</v>
      </c>
      <c r="B496">
        <v>2017</v>
      </c>
      <c r="C496" t="s">
        <v>98</v>
      </c>
      <c r="D496" s="1">
        <v>5991.4696100000001</v>
      </c>
      <c r="E496" t="s">
        <v>130</v>
      </c>
      <c r="I496" s="1">
        <f t="shared" ca="1" si="31"/>
        <v>5991.4696100000001</v>
      </c>
      <c r="J496" s="1">
        <f t="shared" ca="1" si="33"/>
        <v>10943.263960252016</v>
      </c>
      <c r="K496" s="1">
        <f t="shared" ca="1" si="32"/>
        <v>9883.11</v>
      </c>
      <c r="L496" s="1">
        <f t="shared" ca="1" si="30"/>
        <v>0</v>
      </c>
    </row>
    <row r="497" spans="1:12" x14ac:dyDescent="0.25">
      <c r="A497" t="s">
        <v>130</v>
      </c>
      <c r="B497">
        <v>2018</v>
      </c>
      <c r="C497" t="s">
        <v>98</v>
      </c>
      <c r="D497" s="1">
        <v>6069.6831300000003</v>
      </c>
      <c r="E497" t="s">
        <v>130</v>
      </c>
      <c r="I497" s="1">
        <f t="shared" ca="1" si="31"/>
        <v>6069.6831300000013</v>
      </c>
      <c r="J497" s="1">
        <f t="shared" ca="1" si="33"/>
        <v>11751.841460280975</v>
      </c>
      <c r="K497" s="1">
        <f t="shared" ca="1" si="32"/>
        <v>7528.2160000000003</v>
      </c>
      <c r="L497" s="1">
        <f t="shared" ca="1" si="30"/>
        <v>-9.0949470177292824E-13</v>
      </c>
    </row>
    <row r="498" spans="1:12" x14ac:dyDescent="0.25">
      <c r="A498" t="s">
        <v>130</v>
      </c>
      <c r="B498">
        <v>2019</v>
      </c>
      <c r="C498" t="s">
        <v>98</v>
      </c>
      <c r="D498" s="1">
        <v>6215.6970300000003</v>
      </c>
      <c r="E498" t="s">
        <v>130</v>
      </c>
      <c r="I498" s="1">
        <f t="shared" ca="1" si="31"/>
        <v>6215.6970300000012</v>
      </c>
      <c r="J498" s="1">
        <f t="shared" ca="1" si="33"/>
        <v>12189.535262022195</v>
      </c>
      <c r="K498" s="1">
        <f t="shared" ca="1" si="32"/>
        <v>30952.185000000001</v>
      </c>
      <c r="L498" s="1">
        <f t="shared" ca="1" si="30"/>
        <v>-9.0949470177292824E-13</v>
      </c>
    </row>
    <row r="499" spans="1:12" x14ac:dyDescent="0.25">
      <c r="A499" t="s">
        <v>131</v>
      </c>
      <c r="B499">
        <v>2005</v>
      </c>
      <c r="C499" t="s">
        <v>98</v>
      </c>
      <c r="D499" s="1">
        <v>3037.7173400000001</v>
      </c>
      <c r="E499" t="s">
        <v>131</v>
      </c>
      <c r="I499" s="1">
        <f t="shared" ca="1" si="31"/>
        <v>3037.7173399999997</v>
      </c>
      <c r="J499" s="1">
        <f t="shared" ca="1" si="33"/>
        <v>6382.2925588275884</v>
      </c>
      <c r="K499" s="1">
        <f t="shared" ca="1" si="32"/>
        <v>2981.1143149999998</v>
      </c>
      <c r="L499" s="1">
        <f t="shared" ca="1" si="30"/>
        <v>4.5474735088646412E-13</v>
      </c>
    </row>
    <row r="500" spans="1:12" x14ac:dyDescent="0.25">
      <c r="A500" t="s">
        <v>131</v>
      </c>
      <c r="B500">
        <v>2006</v>
      </c>
      <c r="C500" t="s">
        <v>98</v>
      </c>
      <c r="D500" s="1">
        <v>3204.6691700000001</v>
      </c>
      <c r="E500" t="s">
        <v>131</v>
      </c>
      <c r="I500" s="1">
        <f t="shared" ca="1" si="31"/>
        <v>3204.6691700000001</v>
      </c>
      <c r="J500" s="1">
        <f t="shared" ca="1" si="33"/>
        <v>6399.5760470428468</v>
      </c>
      <c r="K500" s="1">
        <f t="shared" ca="1" si="32"/>
        <v>2997.0339750000003</v>
      </c>
      <c r="L500" s="1">
        <f t="shared" ca="1" si="30"/>
        <v>0</v>
      </c>
    </row>
    <row r="501" spans="1:12" x14ac:dyDescent="0.25">
      <c r="A501" t="s">
        <v>131</v>
      </c>
      <c r="B501">
        <v>2007</v>
      </c>
      <c r="C501" t="s">
        <v>98</v>
      </c>
      <c r="D501" s="1">
        <v>3327.7473300000001</v>
      </c>
      <c r="E501" t="s">
        <v>131</v>
      </c>
      <c r="I501" s="1">
        <f t="shared" ca="1" si="31"/>
        <v>3327.7473300000001</v>
      </c>
      <c r="J501" s="1">
        <f t="shared" ca="1" si="33"/>
        <v>6673.8503535868604</v>
      </c>
      <c r="K501" s="1">
        <f t="shared" ca="1" si="32"/>
        <v>3598.6341600000001</v>
      </c>
      <c r="L501" s="1">
        <f t="shared" ca="1" si="30"/>
        <v>0</v>
      </c>
    </row>
    <row r="502" spans="1:12" x14ac:dyDescent="0.25">
      <c r="A502" t="s">
        <v>131</v>
      </c>
      <c r="B502">
        <v>2008</v>
      </c>
      <c r="C502" t="s">
        <v>98</v>
      </c>
      <c r="D502" s="1">
        <v>3575.1713199999999</v>
      </c>
      <c r="E502" t="s">
        <v>131</v>
      </c>
      <c r="I502" s="1">
        <f t="shared" ca="1" si="31"/>
        <v>3575.1713199999999</v>
      </c>
      <c r="J502" s="1">
        <f t="shared" ca="1" si="33"/>
        <v>7174.3267196701418</v>
      </c>
      <c r="K502" s="1">
        <f t="shared" ca="1" si="32"/>
        <v>5536.2782100000004</v>
      </c>
      <c r="L502" s="1">
        <f t="shared" ca="1" si="30"/>
        <v>0</v>
      </c>
    </row>
    <row r="503" spans="1:12" x14ac:dyDescent="0.25">
      <c r="A503" t="s">
        <v>131</v>
      </c>
      <c r="B503">
        <v>2009</v>
      </c>
      <c r="C503" t="s">
        <v>98</v>
      </c>
      <c r="D503" s="1">
        <v>3609.0988600000001</v>
      </c>
      <c r="E503" t="s">
        <v>131</v>
      </c>
      <c r="I503" s="1">
        <f t="shared" ca="1" si="31"/>
        <v>3609.0988600000001</v>
      </c>
      <c r="J503" s="1">
        <f t="shared" ca="1" si="33"/>
        <v>7385.6387210989105</v>
      </c>
      <c r="K503" s="1">
        <f t="shared" ca="1" si="32"/>
        <v>3855.0726400000003</v>
      </c>
      <c r="L503" s="1">
        <f t="shared" ca="1" si="30"/>
        <v>0</v>
      </c>
    </row>
    <row r="504" spans="1:12" x14ac:dyDescent="0.25">
      <c r="A504" t="s">
        <v>131</v>
      </c>
      <c r="B504">
        <v>2010</v>
      </c>
      <c r="C504" t="s">
        <v>98</v>
      </c>
      <c r="D504" s="1">
        <v>3818.2637799999902</v>
      </c>
      <c r="E504" t="s">
        <v>131</v>
      </c>
      <c r="I504" s="1">
        <f t="shared" ca="1" si="31"/>
        <v>3818.2637799999993</v>
      </c>
      <c r="J504" s="1">
        <f t="shared" ca="1" si="33"/>
        <v>8085.687507722615</v>
      </c>
      <c r="K504" s="1">
        <f t="shared" ca="1" si="32"/>
        <v>7577.6962099999801</v>
      </c>
      <c r="L504" s="1">
        <f t="shared" ca="1" si="30"/>
        <v>-9.0949470177292824E-12</v>
      </c>
    </row>
    <row r="505" spans="1:12" x14ac:dyDescent="0.25">
      <c r="A505" t="s">
        <v>131</v>
      </c>
      <c r="B505">
        <v>2011</v>
      </c>
      <c r="C505" t="s">
        <v>98</v>
      </c>
      <c r="D505" s="1">
        <v>3938.5922799999998</v>
      </c>
      <c r="E505" t="s">
        <v>131</v>
      </c>
      <c r="I505" s="1">
        <f t="shared" ca="1" si="31"/>
        <v>3938.5922799999998</v>
      </c>
      <c r="J505" s="1">
        <f t="shared" ca="1" si="33"/>
        <v>8106.520042061391</v>
      </c>
      <c r="K505" s="1">
        <f t="shared" ca="1" si="32"/>
        <v>3318.1665050000001</v>
      </c>
      <c r="L505" s="1">
        <f t="shared" ca="1" si="30"/>
        <v>0</v>
      </c>
    </row>
    <row r="506" spans="1:12" x14ac:dyDescent="0.25">
      <c r="A506" t="s">
        <v>131</v>
      </c>
      <c r="B506">
        <v>2012</v>
      </c>
      <c r="C506" t="s">
        <v>98</v>
      </c>
      <c r="D506" s="1">
        <v>4528.9112516519999</v>
      </c>
      <c r="E506" t="s">
        <v>131</v>
      </c>
      <c r="I506" s="1">
        <f t="shared" ca="1" si="31"/>
        <v>4528.9112516520017</v>
      </c>
      <c r="J506" s="1">
        <f t="shared" ca="1" si="33"/>
        <v>7745.8762524155018</v>
      </c>
      <c r="K506" s="1">
        <f t="shared" ca="1" si="32"/>
        <v>3732.69857</v>
      </c>
      <c r="L506" s="1">
        <f t="shared" ca="1" si="30"/>
        <v>-1.8189894035458565E-12</v>
      </c>
    </row>
    <row r="507" spans="1:12" x14ac:dyDescent="0.25">
      <c r="A507" t="s">
        <v>131</v>
      </c>
      <c r="B507">
        <v>2013</v>
      </c>
      <c r="C507" t="s">
        <v>98</v>
      </c>
      <c r="D507" s="1">
        <v>4923.3870500000003</v>
      </c>
      <c r="E507" t="s">
        <v>131</v>
      </c>
      <c r="I507" s="1">
        <f t="shared" ca="1" si="31"/>
        <v>4923.3870500000012</v>
      </c>
      <c r="J507" s="1">
        <f t="shared" ca="1" si="33"/>
        <v>7739.8587327648811</v>
      </c>
      <c r="K507" s="1">
        <f t="shared" ca="1" si="32"/>
        <v>4957.2460000000001</v>
      </c>
      <c r="L507" s="1">
        <f t="shared" ca="1" si="30"/>
        <v>-9.0949470177292824E-13</v>
      </c>
    </row>
    <row r="508" spans="1:12" x14ac:dyDescent="0.25">
      <c r="A508" t="s">
        <v>131</v>
      </c>
      <c r="B508">
        <v>2014</v>
      </c>
      <c r="C508" t="s">
        <v>98</v>
      </c>
      <c r="D508" s="1">
        <v>5001.5860000000002</v>
      </c>
      <c r="E508" t="s">
        <v>131</v>
      </c>
      <c r="I508" s="1">
        <f t="shared" ca="1" si="31"/>
        <v>4988.4961899999998</v>
      </c>
      <c r="J508" s="1">
        <f t="shared" ca="1" si="33"/>
        <v>7918.7085019973738</v>
      </c>
      <c r="K508" s="1">
        <f t="shared" ca="1" si="32"/>
        <v>2551.9299999999998</v>
      </c>
      <c r="L508" s="1">
        <f t="shared" ca="1" si="30"/>
        <v>13.089810000000398</v>
      </c>
    </row>
    <row r="509" spans="1:12" x14ac:dyDescent="0.25">
      <c r="A509" t="s">
        <v>131</v>
      </c>
      <c r="B509">
        <v>2015</v>
      </c>
      <c r="C509" t="s">
        <v>98</v>
      </c>
      <c r="D509" s="1">
        <v>5095.6540000000005</v>
      </c>
      <c r="E509" t="s">
        <v>131</v>
      </c>
      <c r="I509" s="1">
        <f t="shared" ca="1" si="31"/>
        <v>5095.6535299999996</v>
      </c>
      <c r="J509" s="1">
        <f t="shared" ca="1" si="33"/>
        <v>8043.5494958626387</v>
      </c>
      <c r="K509" s="1">
        <f t="shared" ca="1" si="32"/>
        <v>3060.6770000000001</v>
      </c>
      <c r="L509" s="1">
        <f t="shared" ca="1" si="30"/>
        <v>4.7000000085972715E-4</v>
      </c>
    </row>
    <row r="510" spans="1:12" x14ac:dyDescent="0.25">
      <c r="A510" t="s">
        <v>131</v>
      </c>
      <c r="B510">
        <v>2016</v>
      </c>
      <c r="C510" t="s">
        <v>98</v>
      </c>
      <c r="D510" s="1">
        <v>5538.9137600000004</v>
      </c>
      <c r="E510" t="s">
        <v>131</v>
      </c>
      <c r="I510" s="1">
        <f t="shared" ca="1" si="31"/>
        <v>5538.9137599999995</v>
      </c>
      <c r="J510" s="1">
        <f t="shared" ca="1" si="33"/>
        <v>7895.136967883991</v>
      </c>
      <c r="K510" s="1">
        <f t="shared" ca="1" si="32"/>
        <v>2438.3229999999999</v>
      </c>
      <c r="L510" s="1">
        <f t="shared" ca="1" si="30"/>
        <v>9.0949470177292824E-13</v>
      </c>
    </row>
    <row r="511" spans="1:12" x14ac:dyDescent="0.25">
      <c r="A511" t="s">
        <v>131</v>
      </c>
      <c r="B511">
        <v>2017</v>
      </c>
      <c r="C511" t="s">
        <v>98</v>
      </c>
      <c r="D511" s="1">
        <v>5423.9436699999997</v>
      </c>
      <c r="E511" t="s">
        <v>131</v>
      </c>
      <c r="I511" s="1">
        <f t="shared" ca="1" si="31"/>
        <v>5423.9436699999997</v>
      </c>
      <c r="J511" s="1">
        <f t="shared" ca="1" si="33"/>
        <v>7493.5688927653764</v>
      </c>
      <c r="K511" s="1">
        <f t="shared" ca="1" si="32"/>
        <v>2908.3287700000001</v>
      </c>
      <c r="L511" s="1">
        <f t="shared" ca="1" si="30"/>
        <v>0</v>
      </c>
    </row>
    <row r="512" spans="1:12" x14ac:dyDescent="0.25">
      <c r="A512" t="s">
        <v>131</v>
      </c>
      <c r="B512">
        <v>2018</v>
      </c>
      <c r="C512" t="s">
        <v>98</v>
      </c>
      <c r="D512" s="1">
        <v>6168.2687400000004</v>
      </c>
      <c r="E512" t="s">
        <v>131</v>
      </c>
      <c r="I512" s="1">
        <f t="shared" ca="1" si="31"/>
        <v>6168.2687400000004</v>
      </c>
      <c r="J512" s="1">
        <f t="shared" ca="1" si="33"/>
        <v>7900.6872654126964</v>
      </c>
      <c r="K512" s="1">
        <f t="shared" ca="1" si="32"/>
        <v>3761.2490899999998</v>
      </c>
      <c r="L512" s="1">
        <f t="shared" ca="1" si="30"/>
        <v>0</v>
      </c>
    </row>
    <row r="513" spans="1:12" x14ac:dyDescent="0.25">
      <c r="A513" t="s">
        <v>131</v>
      </c>
      <c r="B513">
        <v>2019</v>
      </c>
      <c r="C513" t="s">
        <v>98</v>
      </c>
      <c r="D513" s="1">
        <v>5855.8531499999999</v>
      </c>
      <c r="E513" t="s">
        <v>131</v>
      </c>
      <c r="I513" s="1">
        <f t="shared" ca="1" si="31"/>
        <v>5855.8531500000017</v>
      </c>
      <c r="J513" s="1">
        <f t="shared" ca="1" si="33"/>
        <v>8034.3497826004932</v>
      </c>
      <c r="K513" s="1">
        <f t="shared" ca="1" si="32"/>
        <v>3482.9506099999999</v>
      </c>
      <c r="L513" s="1">
        <f t="shared" ca="1" si="30"/>
        <v>-1.8189894035458565E-12</v>
      </c>
    </row>
    <row r="514" spans="1:12" x14ac:dyDescent="0.25">
      <c r="A514" t="s">
        <v>132</v>
      </c>
      <c r="B514">
        <v>2017</v>
      </c>
      <c r="C514" t="s">
        <v>98</v>
      </c>
      <c r="D514" s="1">
        <v>253135.39759000001</v>
      </c>
      <c r="E514" t="s">
        <v>132</v>
      </c>
      <c r="I514" s="1">
        <f t="shared" ca="1" si="31"/>
        <v>253135.39759000001</v>
      </c>
      <c r="J514" s="1">
        <f t="shared" ca="1" si="33"/>
        <v>413751.22792901192</v>
      </c>
      <c r="K514" s="1">
        <f t="shared" ca="1" si="32"/>
        <v>319754.36210999999</v>
      </c>
      <c r="L514" s="1">
        <f t="shared" ref="L514:L531" ca="1" si="34">IF(I514&gt;0,D514-I514,"")</f>
        <v>0</v>
      </c>
    </row>
    <row r="515" spans="1:12" x14ac:dyDescent="0.25">
      <c r="A515" t="s">
        <v>132</v>
      </c>
      <c r="B515">
        <v>2018</v>
      </c>
      <c r="C515" t="s">
        <v>98</v>
      </c>
      <c r="D515" s="1">
        <v>226830.29759</v>
      </c>
      <c r="E515" t="s">
        <v>132</v>
      </c>
      <c r="I515" s="1">
        <f t="shared" ref="I515:I531" ca="1" si="35">IFERROR(VLOOKUP(E515,INDIRECT("Costs_"&amp;B515),4,FALSE),0)/1000+IFERROR(VLOOKUP(F515,INDIRECT("Costs_"&amp;B515),4,FALSE),0)/1000+IFERROR(VLOOKUP(G515,INDIRECT("Costs_"&amp;B515),4,FALSE),0)/1000+IFERROR(VLOOKUP(H515,INDIRECT("Costs_"&amp;B515),4,FALSE),0)/1000</f>
        <v>226830.29759</v>
      </c>
      <c r="J515" s="1">
        <f t="shared" ca="1" si="33"/>
        <v>448659.063634903</v>
      </c>
      <c r="K515" s="1">
        <f t="shared" ref="K515:K531" ca="1" si="36">IFERROR(VLOOKUP(E515,INDIRECT("Costs_"&amp;B515),3,FALSE),0)/1000+IFERROR(VLOOKUP(F515,INDIRECT("Costs_"&amp;B515),3,FALSE),0)/1000+IFERROR(VLOOKUP(G515,INDIRECT("Costs_"&amp;B515),3,FALSE),0)/1000+IFERROR(VLOOKUP(H515,INDIRECT("Costs_"&amp;B515),3,FALSE),0)/1000</f>
        <v>328219.95899999997</v>
      </c>
      <c r="L515" s="1">
        <f t="shared" ca="1" si="34"/>
        <v>0</v>
      </c>
    </row>
    <row r="516" spans="1:12" x14ac:dyDescent="0.25">
      <c r="A516" t="s">
        <v>132</v>
      </c>
      <c r="B516">
        <v>2019</v>
      </c>
      <c r="C516" t="s">
        <v>98</v>
      </c>
      <c r="D516" s="1">
        <v>257552.39223</v>
      </c>
      <c r="E516" t="s">
        <v>132</v>
      </c>
      <c r="I516" s="1">
        <f t="shared" ca="1" si="35"/>
        <v>257552.39223</v>
      </c>
      <c r="J516" s="1">
        <f t="shared" ca="1" si="33"/>
        <v>497115.69643934583</v>
      </c>
      <c r="K516" s="1">
        <f t="shared" ca="1" si="36"/>
        <v>396096.36900000001</v>
      </c>
      <c r="L516" s="1">
        <f t="shared" ca="1" si="34"/>
        <v>0</v>
      </c>
    </row>
    <row r="517" spans="1:12" x14ac:dyDescent="0.25">
      <c r="A517" t="s">
        <v>16</v>
      </c>
      <c r="B517">
        <v>2005</v>
      </c>
      <c r="C517" t="s">
        <v>98</v>
      </c>
      <c r="D517" s="1">
        <v>6190.12554</v>
      </c>
      <c r="E517" t="s">
        <v>78</v>
      </c>
      <c r="F517" t="s">
        <v>72</v>
      </c>
      <c r="I517" s="1">
        <f t="shared" ca="1" si="35"/>
        <v>6190.1255400000009</v>
      </c>
      <c r="J517" s="1">
        <f t="shared" ca="1" si="33"/>
        <v>5046.9029420694478</v>
      </c>
      <c r="K517" s="1">
        <f t="shared" ca="1" si="36"/>
        <v>2003.6876749999999</v>
      </c>
      <c r="L517" s="1">
        <f t="shared" ca="1" si="34"/>
        <v>-9.0949470177292824E-13</v>
      </c>
    </row>
    <row r="518" spans="1:12" x14ac:dyDescent="0.25">
      <c r="A518" t="s">
        <v>16</v>
      </c>
      <c r="B518">
        <v>2006</v>
      </c>
      <c r="C518" t="s">
        <v>98</v>
      </c>
      <c r="D518" s="1">
        <v>6594.0953900000004</v>
      </c>
      <c r="E518" t="s">
        <v>78</v>
      </c>
      <c r="F518" t="s">
        <v>72</v>
      </c>
      <c r="I518" s="1">
        <f t="shared" ca="1" si="35"/>
        <v>6594.0953900000004</v>
      </c>
      <c r="J518" s="1">
        <f t="shared" ca="1" si="33"/>
        <v>5104.7754306524621</v>
      </c>
      <c r="K518" s="1">
        <f t="shared" ca="1" si="36"/>
        <v>2742.8183199999999</v>
      </c>
      <c r="L518" s="1">
        <f t="shared" ca="1" si="34"/>
        <v>0</v>
      </c>
    </row>
    <row r="519" spans="1:12" x14ac:dyDescent="0.25">
      <c r="A519" t="s">
        <v>16</v>
      </c>
      <c r="B519">
        <v>2007</v>
      </c>
      <c r="C519" t="s">
        <v>98</v>
      </c>
      <c r="D519" s="1">
        <v>7048.0222099999901</v>
      </c>
      <c r="E519" t="s">
        <v>78</v>
      </c>
      <c r="F519" t="s">
        <v>72</v>
      </c>
      <c r="I519" s="1">
        <f t="shared" ca="1" si="35"/>
        <v>7048.0222099999983</v>
      </c>
      <c r="J519" s="1">
        <f t="shared" ca="1" si="33"/>
        <v>5324.7647760598284</v>
      </c>
      <c r="K519" s="1">
        <f t="shared" ca="1" si="36"/>
        <v>2880.9281280389469</v>
      </c>
      <c r="L519" s="1">
        <f t="shared" ca="1" si="34"/>
        <v>-8.1854523159563541E-12</v>
      </c>
    </row>
    <row r="520" spans="1:12" x14ac:dyDescent="0.25">
      <c r="A520" t="s">
        <v>16</v>
      </c>
      <c r="B520">
        <v>2008</v>
      </c>
      <c r="C520" t="s">
        <v>98</v>
      </c>
      <c r="D520" s="1">
        <v>7336.5461299999997</v>
      </c>
      <c r="E520" t="s">
        <v>78</v>
      </c>
      <c r="F520" t="s">
        <v>72</v>
      </c>
      <c r="I520" s="1">
        <f t="shared" ca="1" si="35"/>
        <v>7336.5461300000006</v>
      </c>
      <c r="J520" s="1">
        <f t="shared" ca="1" si="33"/>
        <v>5462.0653349269023</v>
      </c>
      <c r="K520" s="1">
        <f t="shared" ca="1" si="36"/>
        <v>2194.2360571668901</v>
      </c>
      <c r="L520" s="1">
        <f t="shared" ca="1" si="34"/>
        <v>-9.0949470177292824E-13</v>
      </c>
    </row>
    <row r="521" spans="1:12" x14ac:dyDescent="0.25">
      <c r="A521" t="s">
        <v>16</v>
      </c>
      <c r="B521">
        <v>2009</v>
      </c>
      <c r="C521" t="s">
        <v>98</v>
      </c>
      <c r="D521" s="1">
        <v>7064.1782199999998</v>
      </c>
      <c r="E521" t="s">
        <v>78</v>
      </c>
      <c r="F521" t="s">
        <v>72</v>
      </c>
      <c r="I521" s="1">
        <f t="shared" ca="1" si="35"/>
        <v>7064.1782200000007</v>
      </c>
      <c r="J521" s="1">
        <f t="shared" ca="1" si="33"/>
        <v>5833.0202295134941</v>
      </c>
      <c r="K521" s="1">
        <f t="shared" ca="1" si="36"/>
        <v>4705.3018500359422</v>
      </c>
      <c r="L521" s="1">
        <f t="shared" ca="1" si="34"/>
        <v>-9.0949470177292824E-13</v>
      </c>
    </row>
    <row r="522" spans="1:12" x14ac:dyDescent="0.25">
      <c r="A522" t="s">
        <v>16</v>
      </c>
      <c r="B522">
        <v>2010</v>
      </c>
      <c r="C522" t="s">
        <v>98</v>
      </c>
      <c r="D522" s="1">
        <v>7109.4823500000002</v>
      </c>
      <c r="E522" t="s">
        <v>78</v>
      </c>
      <c r="F522" t="s">
        <v>72</v>
      </c>
      <c r="I522" s="1">
        <f t="shared" ca="1" si="35"/>
        <v>7109.4823500000002</v>
      </c>
      <c r="J522" s="1">
        <f t="shared" ca="1" si="33"/>
        <v>6404.3341087668068</v>
      </c>
      <c r="K522" s="1">
        <f t="shared" ca="1" si="36"/>
        <v>6140.9114910276703</v>
      </c>
      <c r="L522" s="1">
        <f t="shared" ca="1" si="34"/>
        <v>0</v>
      </c>
    </row>
    <row r="523" spans="1:12" x14ac:dyDescent="0.25">
      <c r="A523" t="s">
        <v>16</v>
      </c>
      <c r="B523">
        <v>2011</v>
      </c>
      <c r="C523" t="s">
        <v>98</v>
      </c>
      <c r="D523" s="1">
        <v>7063.4972299999999</v>
      </c>
      <c r="E523" t="s">
        <v>78</v>
      </c>
      <c r="F523" t="s">
        <v>72</v>
      </c>
      <c r="I523" s="1">
        <f t="shared" ca="1" si="35"/>
        <v>7063.4972300000009</v>
      </c>
      <c r="J523" s="1">
        <f t="shared" ca="1" si="33"/>
        <v>6679.7410718943083</v>
      </c>
      <c r="K523" s="1">
        <f t="shared" ca="1" si="36"/>
        <v>4891.1200982324826</v>
      </c>
      <c r="L523" s="1">
        <f t="shared" ca="1" si="34"/>
        <v>-9.0949470177292824E-13</v>
      </c>
    </row>
    <row r="524" spans="1:12" x14ac:dyDescent="0.25">
      <c r="A524" t="s">
        <v>16</v>
      </c>
      <c r="B524">
        <v>2012</v>
      </c>
      <c r="C524" t="s">
        <v>98</v>
      </c>
      <c r="D524" s="1">
        <v>6514.4710199999899</v>
      </c>
      <c r="E524" t="s">
        <v>78</v>
      </c>
      <c r="F524" t="s">
        <v>72</v>
      </c>
      <c r="I524" s="1">
        <f t="shared" ca="1" si="35"/>
        <v>6514.471019999999</v>
      </c>
      <c r="J524" s="1">
        <f t="shared" ca="1" si="33"/>
        <v>6693.8075300895534</v>
      </c>
      <c r="K524" s="1">
        <f t="shared" ca="1" si="36"/>
        <v>5965.7463814109815</v>
      </c>
      <c r="L524" s="1">
        <f t="shared" ca="1" si="34"/>
        <v>-9.0949470177292824E-12</v>
      </c>
    </row>
    <row r="525" spans="1:12" x14ac:dyDescent="0.25">
      <c r="A525" t="s">
        <v>16</v>
      </c>
      <c r="B525">
        <v>2013</v>
      </c>
      <c r="C525" t="s">
        <v>98</v>
      </c>
      <c r="D525" s="1">
        <v>7334.4396200000001</v>
      </c>
      <c r="E525" t="s">
        <v>78</v>
      </c>
      <c r="F525" t="s">
        <v>72</v>
      </c>
      <c r="I525" s="1">
        <f t="shared" ca="1" si="35"/>
        <v>7334.4396200000001</v>
      </c>
      <c r="J525" s="1">
        <f t="shared" ca="1" si="33"/>
        <v>6799.7072696883442</v>
      </c>
      <c r="K525" s="1">
        <f t="shared" ca="1" si="36"/>
        <v>5332.2119999999995</v>
      </c>
      <c r="L525" s="1">
        <f t="shared" ca="1" si="34"/>
        <v>0</v>
      </c>
    </row>
    <row r="526" spans="1:12" x14ac:dyDescent="0.25">
      <c r="A526" t="s">
        <v>16</v>
      </c>
      <c r="B526">
        <v>2014</v>
      </c>
      <c r="C526" t="s">
        <v>98</v>
      </c>
      <c r="D526" s="1">
        <v>7244.4930000000004</v>
      </c>
      <c r="E526" t="s">
        <v>78</v>
      </c>
      <c r="F526" t="s">
        <v>72</v>
      </c>
      <c r="I526" s="1">
        <f t="shared" ca="1" si="35"/>
        <v>7269.3099600000005</v>
      </c>
      <c r="J526" s="1">
        <f t="shared" ca="1" si="33"/>
        <v>7236.6593344477078</v>
      </c>
      <c r="K526" s="1">
        <f t="shared" ca="1" si="36"/>
        <v>4797.4024399999998</v>
      </c>
      <c r="L526" s="1">
        <f t="shared" ca="1" si="34"/>
        <v>-24.816960000000108</v>
      </c>
    </row>
    <row r="527" spans="1:12" x14ac:dyDescent="0.25">
      <c r="A527" t="s">
        <v>16</v>
      </c>
      <c r="B527">
        <v>2015</v>
      </c>
      <c r="C527" t="s">
        <v>98</v>
      </c>
      <c r="D527" s="1">
        <v>7403.6729999999998</v>
      </c>
      <c r="E527" t="s">
        <v>78</v>
      </c>
      <c r="F527" t="s">
        <v>72</v>
      </c>
      <c r="I527" s="1">
        <f t="shared" ca="1" si="35"/>
        <v>7403.6733899999999</v>
      </c>
      <c r="J527" s="1">
        <f t="shared" ca="1" si="33"/>
        <v>7811.0706222819263</v>
      </c>
      <c r="K527" s="1">
        <f t="shared" ca="1" si="36"/>
        <v>6985.2313200000008</v>
      </c>
      <c r="L527" s="1">
        <f t="shared" ca="1" si="34"/>
        <v>-3.9000000015221303E-4</v>
      </c>
    </row>
    <row r="528" spans="1:12" x14ac:dyDescent="0.25">
      <c r="A528" t="s">
        <v>16</v>
      </c>
      <c r="B528">
        <v>2016</v>
      </c>
      <c r="C528" t="s">
        <v>98</v>
      </c>
      <c r="D528" s="1">
        <v>7840.0672599999998</v>
      </c>
      <c r="E528" t="s">
        <v>78</v>
      </c>
      <c r="F528" t="s">
        <v>72</v>
      </c>
      <c r="I528" s="1">
        <f t="shared" ca="1" si="35"/>
        <v>7840.0672599999998</v>
      </c>
      <c r="J528" s="1">
        <f t="shared" ca="1" si="33"/>
        <v>8017.435293051085</v>
      </c>
      <c r="K528" s="1">
        <f t="shared" ca="1" si="36"/>
        <v>5613.3940000000002</v>
      </c>
      <c r="L528" s="1">
        <f t="shared" ca="1" si="34"/>
        <v>0</v>
      </c>
    </row>
    <row r="529" spans="1:12" x14ac:dyDescent="0.25">
      <c r="A529" t="s">
        <v>16</v>
      </c>
      <c r="B529">
        <v>2017</v>
      </c>
      <c r="C529" t="s">
        <v>98</v>
      </c>
      <c r="D529" s="1">
        <v>7933.7904799999997</v>
      </c>
      <c r="E529" t="s">
        <v>78</v>
      </c>
      <c r="F529" t="s">
        <v>72</v>
      </c>
      <c r="I529" s="1">
        <f t="shared" ca="1" si="35"/>
        <v>7933.7904799999997</v>
      </c>
      <c r="J529" s="1">
        <f t="shared" ca="1" si="33"/>
        <v>7789.9724239764491</v>
      </c>
      <c r="K529" s="1">
        <f t="shared" ca="1" si="36"/>
        <v>4724.9160000000002</v>
      </c>
      <c r="L529" s="1">
        <f t="shared" ca="1" si="34"/>
        <v>0</v>
      </c>
    </row>
    <row r="530" spans="1:12" x14ac:dyDescent="0.25">
      <c r="A530" t="s">
        <v>16</v>
      </c>
      <c r="B530">
        <v>2018</v>
      </c>
      <c r="C530" t="s">
        <v>98</v>
      </c>
      <c r="D530" s="1">
        <v>7895.6918999999998</v>
      </c>
      <c r="E530" t="s">
        <v>16</v>
      </c>
      <c r="F530" t="s">
        <v>72</v>
      </c>
      <c r="I530" s="1">
        <f t="shared" ca="1" si="35"/>
        <v>7895.6919000000007</v>
      </c>
      <c r="J530" s="1">
        <f t="shared" ca="1" si="33"/>
        <v>8351.9820865675974</v>
      </c>
      <c r="K530" s="1">
        <f t="shared" ca="1" si="36"/>
        <v>5229.8545699999995</v>
      </c>
      <c r="L530" s="1">
        <f t="shared" ca="1" si="34"/>
        <v>-9.0949470177292824E-13</v>
      </c>
    </row>
    <row r="531" spans="1:12" x14ac:dyDescent="0.25">
      <c r="A531" t="s">
        <v>16</v>
      </c>
      <c r="B531">
        <v>2019</v>
      </c>
      <c r="C531" t="s">
        <v>98</v>
      </c>
      <c r="D531" s="1">
        <v>7261.7215699999997</v>
      </c>
      <c r="E531" t="s">
        <v>16</v>
      </c>
      <c r="I531" s="1">
        <f t="shared" ca="1" si="35"/>
        <v>7261.7215700000006</v>
      </c>
      <c r="J531" s="1">
        <f t="shared" ref="J531" ca="1" si="37">IFERROR(VLOOKUP(E531,INDIRECT("Costs_"&amp;B531),2,FALSE),0)/1000+IFERROR(VLOOKUP(F531,INDIRECT("Costs_"&amp;B531),2,FALSE),0)/1000+IFERROR(VLOOKUP(G531,INDIRECT("Costs_"&amp;B531),2,FALSE),0)/1000+IFERROR(VLOOKUP(H531,INDIRECT("Costs_"&amp;B531),2,FALSE),0)/1000</f>
        <v>8903.9381415213466</v>
      </c>
      <c r="K531" s="1">
        <f t="shared" ca="1" si="36"/>
        <v>7596.241</v>
      </c>
      <c r="L531" s="1">
        <f t="shared" ca="1" si="34"/>
        <v>-9.0949470177292824E-13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9FB5D-CF8E-4C17-AF3C-43F58DA241A7}">
  <dimension ref="A1:CA77"/>
  <sheetViews>
    <sheetView topLeftCell="P1" workbookViewId="0">
      <selection activeCell="AI5" sqref="AI5"/>
    </sheetView>
  </sheetViews>
  <sheetFormatPr defaultRowHeight="15" x14ac:dyDescent="0.25"/>
  <cols>
    <col min="7" max="9" width="12.5703125" bestFit="1" customWidth="1"/>
    <col min="76" max="76" width="45.85546875" bestFit="1" customWidth="1"/>
  </cols>
  <sheetData>
    <row r="1" spans="1:79" x14ac:dyDescent="0.25">
      <c r="A1">
        <v>2005</v>
      </c>
      <c r="F1">
        <v>2006</v>
      </c>
      <c r="K1">
        <v>2007</v>
      </c>
      <c r="P1">
        <v>2008</v>
      </c>
      <c r="U1">
        <v>2009</v>
      </c>
      <c r="Z1">
        <v>2010</v>
      </c>
      <c r="AE1">
        <v>2011</v>
      </c>
      <c r="AJ1">
        <v>2012</v>
      </c>
      <c r="AO1">
        <v>2013</v>
      </c>
      <c r="AT1">
        <v>2014</v>
      </c>
      <c r="AY1">
        <v>2015</v>
      </c>
      <c r="BD1">
        <v>2016</v>
      </c>
      <c r="BI1">
        <v>2017</v>
      </c>
      <c r="BN1">
        <v>2018</v>
      </c>
      <c r="BS1">
        <v>2019</v>
      </c>
      <c r="BX1">
        <v>2020</v>
      </c>
    </row>
    <row r="2" spans="1:79" x14ac:dyDescent="0.25">
      <c r="A2" t="s">
        <v>73</v>
      </c>
      <c r="B2" t="s">
        <v>133</v>
      </c>
      <c r="C2" t="s">
        <v>140</v>
      </c>
      <c r="D2" t="s">
        <v>141</v>
      </c>
      <c r="F2" t="s">
        <v>73</v>
      </c>
      <c r="G2" t="s">
        <v>133</v>
      </c>
      <c r="H2" t="s">
        <v>140</v>
      </c>
      <c r="I2" t="s">
        <v>141</v>
      </c>
      <c r="K2" t="s">
        <v>73</v>
      </c>
      <c r="L2" t="s">
        <v>133</v>
      </c>
      <c r="M2" t="s">
        <v>140</v>
      </c>
      <c r="N2" t="s">
        <v>141</v>
      </c>
      <c r="P2" t="s">
        <v>73</v>
      </c>
      <c r="Q2" t="s">
        <v>133</v>
      </c>
      <c r="R2" t="s">
        <v>140</v>
      </c>
      <c r="S2" t="s">
        <v>141</v>
      </c>
      <c r="U2" t="s">
        <v>73</v>
      </c>
      <c r="V2" t="s">
        <v>133</v>
      </c>
      <c r="W2" t="s">
        <v>140</v>
      </c>
      <c r="X2" t="s">
        <v>141</v>
      </c>
      <c r="Z2" t="s">
        <v>73</v>
      </c>
      <c r="AA2" t="s">
        <v>133</v>
      </c>
      <c r="AB2" t="s">
        <v>140</v>
      </c>
      <c r="AC2" t="s">
        <v>141</v>
      </c>
      <c r="AE2" t="s">
        <v>73</v>
      </c>
      <c r="AF2" t="s">
        <v>133</v>
      </c>
      <c r="AG2" t="s">
        <v>140</v>
      </c>
      <c r="AH2" t="s">
        <v>141</v>
      </c>
      <c r="AJ2" t="s">
        <v>73</v>
      </c>
      <c r="AK2" t="s">
        <v>133</v>
      </c>
      <c r="AL2" t="s">
        <v>140</v>
      </c>
      <c r="AM2" t="s">
        <v>141</v>
      </c>
      <c r="AO2" t="s">
        <v>73</v>
      </c>
      <c r="AP2" t="s">
        <v>133</v>
      </c>
      <c r="AQ2" t="s">
        <v>140</v>
      </c>
      <c r="AR2" t="s">
        <v>141</v>
      </c>
      <c r="AT2" t="s">
        <v>73</v>
      </c>
      <c r="AU2" t="s">
        <v>133</v>
      </c>
      <c r="AV2" t="s">
        <v>140</v>
      </c>
      <c r="AW2" t="s">
        <v>141</v>
      </c>
      <c r="AY2" t="s">
        <v>73</v>
      </c>
      <c r="AZ2" t="s">
        <v>133</v>
      </c>
      <c r="BA2" t="s">
        <v>140</v>
      </c>
      <c r="BB2" t="s">
        <v>141</v>
      </c>
      <c r="BD2" t="s">
        <v>73</v>
      </c>
      <c r="BE2" t="s">
        <v>133</v>
      </c>
      <c r="BF2" t="s">
        <v>140</v>
      </c>
      <c r="BG2" t="s">
        <v>141</v>
      </c>
      <c r="BI2" t="s">
        <v>73</v>
      </c>
      <c r="BJ2" t="s">
        <v>133</v>
      </c>
      <c r="BK2" t="s">
        <v>140</v>
      </c>
      <c r="BL2" t="s">
        <v>141</v>
      </c>
      <c r="BN2" t="s">
        <v>73</v>
      </c>
      <c r="BO2" t="s">
        <v>133</v>
      </c>
      <c r="BP2" t="s">
        <v>140</v>
      </c>
      <c r="BQ2" t="s">
        <v>141</v>
      </c>
      <c r="BS2" t="s">
        <v>73</v>
      </c>
      <c r="BT2" t="s">
        <v>133</v>
      </c>
      <c r="BU2" t="s">
        <v>140</v>
      </c>
      <c r="BV2" t="s">
        <v>141</v>
      </c>
      <c r="BX2" t="s">
        <v>73</v>
      </c>
      <c r="BY2" t="s">
        <v>133</v>
      </c>
      <c r="BZ2" t="s">
        <v>140</v>
      </c>
      <c r="CA2" t="s">
        <v>141</v>
      </c>
    </row>
    <row r="3" spans="1:79" x14ac:dyDescent="0.25">
      <c r="A3" t="s">
        <v>1</v>
      </c>
      <c r="B3">
        <v>8391140.1030773371</v>
      </c>
      <c r="C3">
        <v>5430653.1550000003</v>
      </c>
      <c r="D3">
        <v>7352773.5099999998</v>
      </c>
      <c r="F3" t="s">
        <v>1</v>
      </c>
      <c r="G3" s="2">
        <v>8773826.2130282372</v>
      </c>
      <c r="H3" s="2">
        <v>6976585.7750000004</v>
      </c>
      <c r="I3" s="2">
        <v>7529813.5300000003</v>
      </c>
      <c r="K3" t="s">
        <v>1</v>
      </c>
      <c r="L3">
        <v>9526313.340449756</v>
      </c>
      <c r="M3">
        <v>8172383.6600000001</v>
      </c>
      <c r="N3">
        <v>7957422.9500000002</v>
      </c>
      <c r="P3" t="s">
        <v>1</v>
      </c>
      <c r="Q3">
        <v>10418184.393685713</v>
      </c>
      <c r="R3">
        <v>9408358.9749999996</v>
      </c>
      <c r="S3">
        <v>8468153.2799999993</v>
      </c>
      <c r="U3" t="s">
        <v>1</v>
      </c>
      <c r="V3">
        <v>9803017.5056776423</v>
      </c>
      <c r="W3">
        <v>-2171721.0049999999</v>
      </c>
      <c r="X3">
        <v>8568652.379999999</v>
      </c>
      <c r="Z3" t="s">
        <v>1</v>
      </c>
      <c r="AA3">
        <v>10980170.611370578</v>
      </c>
      <c r="AB3">
        <v>12159666.939999999</v>
      </c>
      <c r="AC3">
        <v>8596279.7899999991</v>
      </c>
      <c r="AE3" t="s">
        <v>1</v>
      </c>
      <c r="AF3">
        <v>11711483.658554455</v>
      </c>
      <c r="AG3">
        <v>10650676.885</v>
      </c>
      <c r="AH3">
        <v>9643841.3731396217</v>
      </c>
      <c r="AJ3" t="s">
        <v>1</v>
      </c>
      <c r="AK3">
        <v>11637040.784634078</v>
      </c>
      <c r="AL3">
        <v>9539392.5999999996</v>
      </c>
      <c r="AM3">
        <v>9344954.1799999997</v>
      </c>
      <c r="AO3" t="s">
        <v>1</v>
      </c>
      <c r="AP3">
        <v>12061468.619514655</v>
      </c>
      <c r="AQ3">
        <v>11537488</v>
      </c>
      <c r="AR3">
        <v>10672392.270000001</v>
      </c>
      <c r="AT3" t="s">
        <v>1</v>
      </c>
      <c r="AU3">
        <v>12133431.065514125</v>
      </c>
      <c r="AV3">
        <v>6347839.2300000004</v>
      </c>
      <c r="AW3">
        <v>10935164.380000001</v>
      </c>
      <c r="AY3" t="s">
        <v>1</v>
      </c>
      <c r="AZ3">
        <v>13006078.543939138</v>
      </c>
      <c r="BA3">
        <v>10888962.529999999</v>
      </c>
      <c r="BB3">
        <v>11595830.620000001</v>
      </c>
      <c r="BD3" t="s">
        <v>1</v>
      </c>
      <c r="BE3">
        <v>13266889.495429447</v>
      </c>
      <c r="BF3">
        <v>8580000</v>
      </c>
      <c r="BG3">
        <v>11621712.58</v>
      </c>
      <c r="BI3" t="s">
        <v>0</v>
      </c>
      <c r="BJ3">
        <v>413751227.92901194</v>
      </c>
      <c r="BK3">
        <v>319754362.11000001</v>
      </c>
      <c r="BL3">
        <v>253135397.59</v>
      </c>
      <c r="BN3" t="s">
        <v>0</v>
      </c>
      <c r="BO3">
        <v>448659063.63490301</v>
      </c>
      <c r="BP3">
        <v>328219959</v>
      </c>
      <c r="BQ3">
        <v>226830297.59</v>
      </c>
      <c r="BS3" t="s">
        <v>0</v>
      </c>
      <c r="BT3">
        <v>497115696.43934584</v>
      </c>
      <c r="BU3">
        <v>396096369</v>
      </c>
      <c r="BV3">
        <v>257552392.22999999</v>
      </c>
      <c r="BX3" t="s">
        <v>0</v>
      </c>
      <c r="BY3">
        <v>482435862.56239265</v>
      </c>
      <c r="BZ3">
        <v>317736218.10000002</v>
      </c>
      <c r="CA3">
        <v>246360016.24999997</v>
      </c>
    </row>
    <row r="4" spans="1:79" x14ac:dyDescent="0.25">
      <c r="A4" t="s">
        <v>2</v>
      </c>
      <c r="B4">
        <v>303235.27948211884</v>
      </c>
      <c r="C4">
        <v>195995.63</v>
      </c>
      <c r="D4">
        <v>658727.25</v>
      </c>
      <c r="F4" t="s">
        <v>2</v>
      </c>
      <c r="G4" s="2">
        <v>308173.85530007759</v>
      </c>
      <c r="H4" s="2">
        <v>177124.60500000001</v>
      </c>
      <c r="I4" s="2">
        <v>649442.06999999995</v>
      </c>
      <c r="K4" t="s">
        <v>2</v>
      </c>
      <c r="L4">
        <v>418559.91859026987</v>
      </c>
      <c r="M4">
        <v>1009316.9518636265</v>
      </c>
      <c r="N4">
        <v>758525.87999999989</v>
      </c>
      <c r="P4" t="s">
        <v>2</v>
      </c>
      <c r="Q4">
        <v>426234.95366455428</v>
      </c>
      <c r="R4">
        <v>146030.05591442052</v>
      </c>
      <c r="S4">
        <v>838668.86</v>
      </c>
      <c r="U4" t="s">
        <v>2</v>
      </c>
      <c r="V4">
        <v>455381.86830574181</v>
      </c>
      <c r="W4">
        <v>368859.7597271938</v>
      </c>
      <c r="X4">
        <v>865062.42</v>
      </c>
      <c r="Z4" t="s">
        <v>2</v>
      </c>
      <c r="AA4">
        <v>491248.02530275634</v>
      </c>
      <c r="AB4">
        <v>405374.54515321326</v>
      </c>
      <c r="AC4">
        <v>996788.56</v>
      </c>
      <c r="AE4" t="s">
        <v>2</v>
      </c>
      <c r="AF4">
        <v>484782.02724114578</v>
      </c>
      <c r="AG4">
        <v>134018.2237662632</v>
      </c>
      <c r="AH4">
        <v>933668.64</v>
      </c>
      <c r="AJ4" t="s">
        <v>2</v>
      </c>
      <c r="AK4">
        <v>477698.34452706616</v>
      </c>
      <c r="AL4">
        <v>357708</v>
      </c>
      <c r="AM4">
        <v>1276678.8620189745</v>
      </c>
      <c r="AO4" t="s">
        <v>2</v>
      </c>
      <c r="AP4">
        <v>479889.40560986369</v>
      </c>
      <c r="AQ4">
        <v>329895</v>
      </c>
      <c r="AR4">
        <v>1031675.3599999999</v>
      </c>
      <c r="AT4" t="s">
        <v>2</v>
      </c>
      <c r="AU4">
        <v>504593.68008700252</v>
      </c>
      <c r="AV4">
        <v>462816.04</v>
      </c>
      <c r="AW4">
        <v>825679.8400000002</v>
      </c>
      <c r="AY4" t="s">
        <v>2</v>
      </c>
      <c r="AZ4">
        <v>520642.04382694914</v>
      </c>
      <c r="BA4">
        <v>268667</v>
      </c>
      <c r="BB4">
        <v>1025877.1</v>
      </c>
      <c r="BD4" t="s">
        <v>2</v>
      </c>
      <c r="BE4">
        <v>532770.96488081838</v>
      </c>
      <c r="BF4">
        <v>359098.65</v>
      </c>
      <c r="BG4">
        <v>1064079.7399999998</v>
      </c>
      <c r="BI4" t="s">
        <v>1</v>
      </c>
      <c r="BJ4">
        <v>12855215.920677256</v>
      </c>
      <c r="BK4">
        <v>7472000</v>
      </c>
      <c r="BL4">
        <v>11949456.149999997</v>
      </c>
      <c r="BN4" t="s">
        <v>1</v>
      </c>
      <c r="BO4">
        <v>13643491.251645843</v>
      </c>
      <c r="BP4">
        <v>7307000</v>
      </c>
      <c r="BQ4">
        <v>11930620.43</v>
      </c>
      <c r="BS4" t="s">
        <v>1</v>
      </c>
      <c r="BT4">
        <v>14233880.81505576</v>
      </c>
      <c r="BU4">
        <v>9442000</v>
      </c>
      <c r="BV4">
        <v>11990934.029999999</v>
      </c>
      <c r="BX4" t="s">
        <v>1</v>
      </c>
      <c r="BY4">
        <v>13699274.690638019</v>
      </c>
      <c r="BZ4">
        <v>7891000</v>
      </c>
      <c r="CA4">
        <v>13122890.970000001</v>
      </c>
    </row>
    <row r="5" spans="1:79" x14ac:dyDescent="0.25">
      <c r="A5" t="s">
        <v>3</v>
      </c>
      <c r="B5">
        <v>7929494.4007200412</v>
      </c>
      <c r="C5">
        <v>5263854.6550000003</v>
      </c>
      <c r="D5">
        <v>8698077</v>
      </c>
      <c r="F5" t="s">
        <v>3</v>
      </c>
      <c r="G5" s="2">
        <v>8030061.0411530081</v>
      </c>
      <c r="H5" s="2">
        <v>4390716.7949999999</v>
      </c>
      <c r="I5" s="2">
        <v>9274775.0600000005</v>
      </c>
      <c r="K5" t="s">
        <v>3</v>
      </c>
      <c r="L5">
        <v>8387747.672235216</v>
      </c>
      <c r="M5">
        <v>4631916.1399999997</v>
      </c>
      <c r="N5">
        <v>8868767.379999999</v>
      </c>
      <c r="P5" t="s">
        <v>3</v>
      </c>
      <c r="Q5">
        <v>8813567.0313086268</v>
      </c>
      <c r="R5">
        <v>5234197.2350000003</v>
      </c>
      <c r="S5">
        <v>9004012.6099999994</v>
      </c>
      <c r="U5" t="s">
        <v>3</v>
      </c>
      <c r="V5">
        <v>9073393.1823469717</v>
      </c>
      <c r="W5">
        <v>4737862.5350000001</v>
      </c>
      <c r="X5">
        <v>9864044.9800000004</v>
      </c>
      <c r="Z5" t="s">
        <v>3</v>
      </c>
      <c r="AA5">
        <v>10469050.46347809</v>
      </c>
      <c r="AB5">
        <v>13849189.210000001</v>
      </c>
      <c r="AC5">
        <v>9775888.5999999996</v>
      </c>
      <c r="AE5" t="s">
        <v>3</v>
      </c>
      <c r="AF5">
        <v>10904228.699554587</v>
      </c>
      <c r="AG5">
        <v>7864105.8799999999</v>
      </c>
      <c r="AH5">
        <v>10893953.789999999</v>
      </c>
      <c r="AJ5" t="s">
        <v>3</v>
      </c>
      <c r="AK5">
        <v>11463901.030632153</v>
      </c>
      <c r="AL5">
        <v>14722367.314999999</v>
      </c>
      <c r="AM5">
        <v>10898384.141100001</v>
      </c>
      <c r="AO5" t="s">
        <v>3</v>
      </c>
      <c r="AP5">
        <v>11260637.652161049</v>
      </c>
      <c r="AQ5">
        <v>5502883</v>
      </c>
      <c r="AR5">
        <v>11982293.43</v>
      </c>
      <c r="AT5" t="s">
        <v>3</v>
      </c>
      <c r="AU5">
        <v>11563039.341690021</v>
      </c>
      <c r="AV5">
        <v>4098112</v>
      </c>
      <c r="AW5">
        <v>11459224.48</v>
      </c>
      <c r="AY5" t="s">
        <v>3</v>
      </c>
      <c r="AZ5">
        <v>12094039.142638769</v>
      </c>
      <c r="BA5">
        <v>7641889</v>
      </c>
      <c r="BB5">
        <v>11951306.66</v>
      </c>
      <c r="BD5" t="s">
        <v>3</v>
      </c>
      <c r="BE5">
        <v>12327983.898830283</v>
      </c>
      <c r="BF5">
        <v>7898911</v>
      </c>
      <c r="BG5">
        <v>12570866.370000001</v>
      </c>
      <c r="BI5" t="s">
        <v>2</v>
      </c>
      <c r="BJ5">
        <v>512241.36818439612</v>
      </c>
      <c r="BK5">
        <v>260787</v>
      </c>
      <c r="BL5">
        <v>1128041</v>
      </c>
      <c r="BN5" t="s">
        <v>2</v>
      </c>
      <c r="BO5">
        <v>588362.86968570203</v>
      </c>
      <c r="BP5">
        <v>716351</v>
      </c>
      <c r="BQ5">
        <v>1087097.3199999998</v>
      </c>
      <c r="BS5" t="s">
        <v>2</v>
      </c>
      <c r="BT5">
        <v>602858.2400142242</v>
      </c>
      <c r="BU5">
        <v>302664.13</v>
      </c>
      <c r="BV5">
        <v>1083377.24</v>
      </c>
      <c r="BX5" t="s">
        <v>2</v>
      </c>
      <c r="BY5">
        <v>561793.14426792075</v>
      </c>
      <c r="BZ5">
        <v>146530.78</v>
      </c>
      <c r="CA5">
        <v>1110089.3600000001</v>
      </c>
    </row>
    <row r="6" spans="1:79" x14ac:dyDescent="0.25">
      <c r="A6" t="s">
        <v>59</v>
      </c>
      <c r="B6">
        <v>2646008.8523409818</v>
      </c>
      <c r="C6">
        <v>2658816.25</v>
      </c>
      <c r="D6">
        <v>2977851.7199999997</v>
      </c>
      <c r="F6" t="s">
        <v>59</v>
      </c>
      <c r="G6" s="2">
        <v>2711517.3197070342</v>
      </c>
      <c r="H6" s="2">
        <v>1734641.645</v>
      </c>
      <c r="I6" s="2">
        <v>3267333.3499999996</v>
      </c>
      <c r="K6" t="s">
        <v>59</v>
      </c>
      <c r="L6">
        <v>2774438.4084275523</v>
      </c>
      <c r="M6">
        <v>1066300.6100000001</v>
      </c>
      <c r="N6">
        <v>1466877.4800000002</v>
      </c>
      <c r="P6" t="s">
        <v>59</v>
      </c>
      <c r="Q6">
        <v>2832905.3232930428</v>
      </c>
      <c r="R6">
        <v>1032382.74</v>
      </c>
      <c r="S6">
        <v>3364521.5700000003</v>
      </c>
      <c r="U6" t="s">
        <v>59</v>
      </c>
      <c r="V6">
        <v>2924577.3632446993</v>
      </c>
      <c r="W6">
        <v>1591611.0649999999</v>
      </c>
      <c r="X6">
        <v>4410218.62</v>
      </c>
      <c r="Z6" t="s">
        <v>59</v>
      </c>
      <c r="AA6">
        <v>3208174.9118626891</v>
      </c>
      <c r="AB6">
        <v>3054797.15</v>
      </c>
      <c r="AC6">
        <v>4195114.4800000004</v>
      </c>
      <c r="AE6" t="s">
        <v>59</v>
      </c>
      <c r="AF6">
        <v>3397914.6195547166</v>
      </c>
      <c r="AG6">
        <v>2902706.4849999999</v>
      </c>
      <c r="AH6">
        <v>4777036.38</v>
      </c>
      <c r="AJ6" t="s">
        <v>59</v>
      </c>
      <c r="AK6">
        <v>3362549.9837374184</v>
      </c>
      <c r="AL6">
        <v>2639887.2000000002</v>
      </c>
      <c r="AM6">
        <v>4034569.8598999996</v>
      </c>
      <c r="AO6" t="s">
        <v>59</v>
      </c>
      <c r="AP6">
        <v>3307373.1089894534</v>
      </c>
      <c r="AQ6">
        <v>1656013</v>
      </c>
      <c r="AR6">
        <v>3899113.0499999993</v>
      </c>
      <c r="AT6" t="s">
        <v>59</v>
      </c>
      <c r="AU6">
        <v>3427827.2949179504</v>
      </c>
      <c r="AV6">
        <v>1492564</v>
      </c>
      <c r="AW6">
        <v>3575395.66</v>
      </c>
      <c r="AY6" t="s">
        <v>59</v>
      </c>
      <c r="AZ6">
        <v>3604631.1864150772</v>
      </c>
      <c r="BA6">
        <v>2441837</v>
      </c>
      <c r="BB6">
        <v>3053613.39</v>
      </c>
      <c r="BD6" t="s">
        <v>59</v>
      </c>
      <c r="BI6" t="s">
        <v>3</v>
      </c>
      <c r="BJ6">
        <v>12023225.386767741</v>
      </c>
      <c r="BK6">
        <v>7707327</v>
      </c>
      <c r="BL6">
        <v>13327256.450000001</v>
      </c>
      <c r="BN6" t="s">
        <v>3</v>
      </c>
      <c r="BO6">
        <v>13013655.22187382</v>
      </c>
      <c r="BP6">
        <v>9241677</v>
      </c>
      <c r="BQ6">
        <v>13754073.609999999</v>
      </c>
      <c r="BS6" t="s">
        <v>3</v>
      </c>
      <c r="BT6">
        <v>13641781.639215052</v>
      </c>
      <c r="BU6">
        <v>9625611</v>
      </c>
      <c r="BV6">
        <v>13313535.220000001</v>
      </c>
      <c r="BX6" t="s">
        <v>3</v>
      </c>
      <c r="BY6">
        <v>13356759.655026169</v>
      </c>
      <c r="BZ6">
        <v>9878875</v>
      </c>
      <c r="CA6">
        <v>12871964.73</v>
      </c>
    </row>
    <row r="7" spans="1:79" x14ac:dyDescent="0.25">
      <c r="A7" t="s">
        <v>4</v>
      </c>
      <c r="B7">
        <v>9522985.1407124866</v>
      </c>
      <c r="C7">
        <v>8130493.2750000004</v>
      </c>
      <c r="D7">
        <v>6826172.9000000004</v>
      </c>
      <c r="F7" t="s">
        <v>4</v>
      </c>
      <c r="G7" s="2">
        <v>9768788.068944769</v>
      </c>
      <c r="H7" s="2">
        <v>6327643.46</v>
      </c>
      <c r="I7" s="2">
        <v>6026179.7300000004</v>
      </c>
      <c r="K7" t="s">
        <v>4</v>
      </c>
      <c r="L7">
        <v>10275264.55590762</v>
      </c>
      <c r="M7">
        <v>6248597.4299999997</v>
      </c>
      <c r="N7">
        <v>7375870.4400000004</v>
      </c>
      <c r="P7" t="s">
        <v>4</v>
      </c>
      <c r="Q7">
        <v>10716277.062150003</v>
      </c>
      <c r="R7">
        <v>5727983.1600000001</v>
      </c>
      <c r="S7">
        <v>7449927.1529999999</v>
      </c>
      <c r="U7" t="s">
        <v>4</v>
      </c>
      <c r="V7">
        <v>11197991.317595009</v>
      </c>
      <c r="W7">
        <v>7157847.165</v>
      </c>
      <c r="X7">
        <v>7381417.7000000002</v>
      </c>
      <c r="Z7" t="s">
        <v>4</v>
      </c>
      <c r="AA7">
        <v>11820874.13404166</v>
      </c>
      <c r="AB7">
        <v>7772441.2599999998</v>
      </c>
      <c r="AC7">
        <v>7198722.3799999999</v>
      </c>
      <c r="AE7" t="s">
        <v>4</v>
      </c>
      <c r="AF7">
        <v>11783617.245804865</v>
      </c>
      <c r="AG7">
        <v>4259157.5199999996</v>
      </c>
      <c r="AH7">
        <v>6598559.6100000003</v>
      </c>
      <c r="AJ7" t="s">
        <v>4</v>
      </c>
      <c r="AK7">
        <v>11178509.536258757</v>
      </c>
      <c r="AL7">
        <v>4674849.4850000003</v>
      </c>
      <c r="AM7">
        <v>7799196.1700000009</v>
      </c>
      <c r="AO7" t="s">
        <v>4</v>
      </c>
      <c r="AP7">
        <v>10801396.549097925</v>
      </c>
      <c r="AQ7">
        <v>3677801</v>
      </c>
      <c r="AR7">
        <v>8727539.9399999995</v>
      </c>
      <c r="AT7" t="s">
        <v>4</v>
      </c>
      <c r="AU7">
        <v>10999115.418454535</v>
      </c>
      <c r="AV7">
        <v>3087615</v>
      </c>
      <c r="AW7">
        <v>8524486.9100000001</v>
      </c>
      <c r="AY7" t="s">
        <v>4</v>
      </c>
      <c r="AZ7">
        <v>11200080.033317478</v>
      </c>
      <c r="BA7">
        <v>4502042</v>
      </c>
      <c r="BB7">
        <v>8836880.7699999996</v>
      </c>
      <c r="BD7" t="s">
        <v>4</v>
      </c>
      <c r="BE7">
        <v>11126871.423639452</v>
      </c>
      <c r="BF7">
        <v>4630910</v>
      </c>
      <c r="BG7">
        <v>9689538.3499999996</v>
      </c>
      <c r="BI7" t="s">
        <v>4</v>
      </c>
      <c r="BJ7">
        <v>10587269.169246094</v>
      </c>
      <c r="BK7">
        <v>4357574.1900000004</v>
      </c>
      <c r="BL7">
        <v>9372903.3100000005</v>
      </c>
      <c r="BN7" t="s">
        <v>4</v>
      </c>
      <c r="BO7">
        <v>11058211.299534218</v>
      </c>
      <c r="BP7">
        <v>4322647</v>
      </c>
      <c r="BQ7">
        <v>9964564.8800000008</v>
      </c>
      <c r="BS7" t="s">
        <v>59</v>
      </c>
      <c r="BT7">
        <v>0</v>
      </c>
      <c r="BU7">
        <v>0</v>
      </c>
      <c r="BV7">
        <v>0</v>
      </c>
      <c r="BX7" t="s">
        <v>4</v>
      </c>
      <c r="BY7">
        <v>12368681.27400014</v>
      </c>
      <c r="BZ7">
        <v>17787786.989999998</v>
      </c>
      <c r="CA7">
        <v>11056985.73</v>
      </c>
    </row>
    <row r="8" spans="1:79" x14ac:dyDescent="0.25">
      <c r="A8" t="s">
        <v>5</v>
      </c>
      <c r="B8">
        <v>18791577.490384441</v>
      </c>
      <c r="C8">
        <v>8248084.5250000004</v>
      </c>
      <c r="D8">
        <v>10467051.26</v>
      </c>
      <c r="F8" t="s">
        <v>5</v>
      </c>
      <c r="G8" s="2">
        <v>18838982.573959146</v>
      </c>
      <c r="H8" s="2">
        <v>8794877.6549999993</v>
      </c>
      <c r="I8" s="2">
        <v>11587446.66</v>
      </c>
      <c r="K8" t="s">
        <v>5</v>
      </c>
      <c r="L8">
        <v>19620073.169469312</v>
      </c>
      <c r="M8">
        <v>10367227.615</v>
      </c>
      <c r="N8">
        <v>12009955.51</v>
      </c>
      <c r="P8" t="s">
        <v>5</v>
      </c>
      <c r="Q8">
        <v>20658292.238454789</v>
      </c>
      <c r="R8">
        <v>12601271.939999999</v>
      </c>
      <c r="S8">
        <v>12638483.060000001</v>
      </c>
      <c r="U8" t="s">
        <v>5</v>
      </c>
      <c r="V8">
        <v>22432653.923872154</v>
      </c>
      <c r="W8">
        <v>20925533.030000001</v>
      </c>
      <c r="X8">
        <v>12936278.32</v>
      </c>
      <c r="Z8" t="s">
        <v>5</v>
      </c>
      <c r="AA8">
        <v>23757732.054439362</v>
      </c>
      <c r="AB8">
        <v>16225271.890000001</v>
      </c>
      <c r="AC8">
        <v>13328484.169999998</v>
      </c>
      <c r="AE8" t="s">
        <v>5</v>
      </c>
      <c r="AF8">
        <v>23911253.79219139</v>
      </c>
      <c r="AG8">
        <v>10556416.49</v>
      </c>
      <c r="AH8">
        <v>14278410.779999999</v>
      </c>
      <c r="AJ8" t="s">
        <v>5</v>
      </c>
      <c r="AK8">
        <v>23080180.5476643</v>
      </c>
      <c r="AL8">
        <v>13170792.145</v>
      </c>
      <c r="AM8">
        <v>15294576.514500001</v>
      </c>
      <c r="AO8" t="s">
        <v>5</v>
      </c>
      <c r="AP8">
        <v>22349706.732376069</v>
      </c>
      <c r="AQ8">
        <v>8047827</v>
      </c>
      <c r="AR8">
        <v>16773836.970000001</v>
      </c>
      <c r="AT8" t="s">
        <v>5</v>
      </c>
      <c r="AU8">
        <v>23355611.204478301</v>
      </c>
      <c r="AV8">
        <v>11838820</v>
      </c>
      <c r="AW8">
        <v>16549653.259999998</v>
      </c>
      <c r="AY8" t="s">
        <v>5</v>
      </c>
      <c r="AZ8">
        <v>23858571.909770899</v>
      </c>
      <c r="BA8">
        <v>10253246.300000001</v>
      </c>
      <c r="BB8">
        <v>17198232.16</v>
      </c>
      <c r="BD8" t="s">
        <v>5</v>
      </c>
      <c r="BE8">
        <v>23902571.602076028</v>
      </c>
      <c r="BF8">
        <v>11716382</v>
      </c>
      <c r="BG8">
        <v>17539019.809999999</v>
      </c>
      <c r="BI8" t="s">
        <v>5</v>
      </c>
      <c r="BJ8">
        <v>23140723.273385204</v>
      </c>
      <c r="BK8">
        <v>13264151.289999999</v>
      </c>
      <c r="BL8">
        <v>17672918.210000001</v>
      </c>
      <c r="BN8" t="s">
        <v>5</v>
      </c>
      <c r="BO8">
        <v>24594384.693439074</v>
      </c>
      <c r="BP8">
        <v>13483192.810000001</v>
      </c>
      <c r="BQ8">
        <v>18025935.079999998</v>
      </c>
      <c r="BS8" t="s">
        <v>4</v>
      </c>
      <c r="BT8">
        <v>11698662.164011417</v>
      </c>
      <c r="BU8">
        <v>9196377</v>
      </c>
      <c r="BV8">
        <v>10071915.24</v>
      </c>
      <c r="BX8" t="s">
        <v>5</v>
      </c>
      <c r="BY8">
        <v>25163397.485027045</v>
      </c>
      <c r="BZ8">
        <v>15484982.65</v>
      </c>
      <c r="CA8">
        <v>19760560.030000001</v>
      </c>
    </row>
    <row r="9" spans="1:79" x14ac:dyDescent="0.25">
      <c r="A9" t="s">
        <v>86</v>
      </c>
      <c r="B9">
        <v>14616907.862318069</v>
      </c>
      <c r="C9">
        <v>7752084.3100000005</v>
      </c>
      <c r="D9">
        <v>7085857</v>
      </c>
      <c r="F9" t="s">
        <v>86</v>
      </c>
      <c r="G9" s="2">
        <v>14861044.521501921</v>
      </c>
      <c r="H9" s="2">
        <v>8589267.9049999993</v>
      </c>
      <c r="I9" s="2">
        <v>7284438</v>
      </c>
      <c r="K9" t="s">
        <v>86</v>
      </c>
      <c r="L9">
        <v>15675277.812425314</v>
      </c>
      <c r="M9">
        <v>9882163.9149999991</v>
      </c>
      <c r="N9">
        <v>8070932</v>
      </c>
      <c r="P9" t="s">
        <v>86</v>
      </c>
      <c r="Q9">
        <v>16259222.191497855</v>
      </c>
      <c r="R9">
        <v>7984542.8600000003</v>
      </c>
      <c r="S9">
        <v>8566682.8100000005</v>
      </c>
      <c r="U9" t="s">
        <v>86</v>
      </c>
      <c r="V9">
        <v>17143935.412275344</v>
      </c>
      <c r="W9">
        <v>12156568.51</v>
      </c>
      <c r="X9">
        <v>9538043.1500000004</v>
      </c>
      <c r="Z9" t="s">
        <v>86</v>
      </c>
      <c r="AA9">
        <v>18537588.599459969</v>
      </c>
      <c r="AB9">
        <v>15629017.26</v>
      </c>
      <c r="AC9">
        <v>9278421.1899999995</v>
      </c>
      <c r="AE9" t="s">
        <v>86</v>
      </c>
      <c r="AF9">
        <v>18914392.523243144</v>
      </c>
      <c r="AG9">
        <v>10483323.17</v>
      </c>
      <c r="AH9">
        <v>10516311.43</v>
      </c>
      <c r="AJ9" t="s">
        <v>86</v>
      </c>
      <c r="AK9">
        <v>17804175.79658071</v>
      </c>
      <c r="AL9">
        <v>6213729.7249999996</v>
      </c>
      <c r="AM9">
        <v>13013047.5408</v>
      </c>
      <c r="AO9" t="s">
        <v>86</v>
      </c>
      <c r="AP9">
        <v>18493432.328526173</v>
      </c>
      <c r="AQ9">
        <v>18067532</v>
      </c>
      <c r="AR9">
        <v>14096633.5</v>
      </c>
      <c r="AT9" t="s">
        <v>86</v>
      </c>
      <c r="AU9">
        <v>19261333.104171313</v>
      </c>
      <c r="AV9">
        <v>9207615.4700000007</v>
      </c>
      <c r="AW9">
        <v>14160866.82</v>
      </c>
      <c r="AY9" t="s">
        <v>86</v>
      </c>
      <c r="AZ9">
        <v>20221458.477805752</v>
      </c>
      <c r="BA9">
        <v>13417473</v>
      </c>
      <c r="BB9">
        <v>14084887.899999997</v>
      </c>
      <c r="BD9" t="s">
        <v>80</v>
      </c>
      <c r="BE9">
        <v>24338998.291766077</v>
      </c>
      <c r="BF9">
        <v>16043120.4</v>
      </c>
      <c r="BG9">
        <v>16658607.539999997</v>
      </c>
      <c r="BI9" t="s">
        <v>6</v>
      </c>
      <c r="BJ9">
        <v>13485909.26625309</v>
      </c>
      <c r="BK9">
        <v>10493000</v>
      </c>
      <c r="BL9">
        <v>8980024.9199999999</v>
      </c>
      <c r="BN9" t="s">
        <v>6</v>
      </c>
      <c r="BO9">
        <v>15124609.719236819</v>
      </c>
      <c r="BP9">
        <v>15385000</v>
      </c>
      <c r="BQ9">
        <v>10228807.91</v>
      </c>
      <c r="BS9" t="s">
        <v>5</v>
      </c>
      <c r="BT9">
        <v>26038314.494861163</v>
      </c>
      <c r="BU9">
        <v>20639511.120000001</v>
      </c>
      <c r="BV9">
        <v>19043935.529999997</v>
      </c>
      <c r="BX9" t="s">
        <v>6</v>
      </c>
      <c r="BY9">
        <v>16367734.588905955</v>
      </c>
      <c r="BZ9">
        <v>15953000</v>
      </c>
      <c r="CA9">
        <v>9416458.6899999976</v>
      </c>
    </row>
    <row r="10" spans="1:79" x14ac:dyDescent="0.25">
      <c r="A10" t="s">
        <v>6</v>
      </c>
      <c r="B10">
        <v>8121649.7554381099</v>
      </c>
      <c r="C10">
        <v>6817766.0800000001</v>
      </c>
      <c r="D10">
        <v>8964722.1099999994</v>
      </c>
      <c r="F10" t="s">
        <v>6</v>
      </c>
      <c r="G10" s="2">
        <v>8400361.6610606723</v>
      </c>
      <c r="H10" s="2">
        <v>5979187.1950000003</v>
      </c>
      <c r="I10" s="2">
        <v>9847948.4600000009</v>
      </c>
      <c r="K10" t="s">
        <v>6</v>
      </c>
      <c r="L10">
        <v>9230815.7376992106</v>
      </c>
      <c r="M10">
        <v>8770823.7699999996</v>
      </c>
      <c r="N10">
        <v>10429196.25</v>
      </c>
      <c r="P10" t="s">
        <v>6</v>
      </c>
      <c r="Q10">
        <v>9767166.0443433262</v>
      </c>
      <c r="R10">
        <v>6334937.6600000001</v>
      </c>
      <c r="S10">
        <v>9089462.6899999976</v>
      </c>
      <c r="U10" t="s">
        <v>6</v>
      </c>
      <c r="V10">
        <v>10818790.009618107</v>
      </c>
      <c r="W10">
        <v>11686034.454999998</v>
      </c>
      <c r="X10">
        <v>8029834.1999999993</v>
      </c>
      <c r="Z10" t="s">
        <v>6</v>
      </c>
      <c r="AA10">
        <v>11504384.413996045</v>
      </c>
      <c r="AB10">
        <v>8219537.8550000004</v>
      </c>
      <c r="AC10">
        <v>8766275.3200000003</v>
      </c>
      <c r="AE10" t="s">
        <v>6</v>
      </c>
      <c r="AF10">
        <v>11821561.058995502</v>
      </c>
      <c r="AG10">
        <v>7234287.9149999991</v>
      </c>
      <c r="AH10">
        <v>8827152.8599999994</v>
      </c>
      <c r="AJ10" t="s">
        <v>6</v>
      </c>
      <c r="AK10">
        <v>11533896.856233083</v>
      </c>
      <c r="AL10">
        <v>7655657.6300000008</v>
      </c>
      <c r="AM10">
        <v>7763192.21</v>
      </c>
      <c r="AO10" t="s">
        <v>6</v>
      </c>
      <c r="AP10">
        <v>12266383.28754429</v>
      </c>
      <c r="AQ10">
        <v>14377383</v>
      </c>
      <c r="AR10">
        <v>8474686.0300000012</v>
      </c>
      <c r="AT10" t="s">
        <v>6</v>
      </c>
      <c r="AU10">
        <v>12476444.891365493</v>
      </c>
      <c r="AV10">
        <v>8542867.3000000007</v>
      </c>
      <c r="AW10">
        <v>8958865.4299999997</v>
      </c>
      <c r="AY10" t="s">
        <v>6</v>
      </c>
      <c r="AZ10">
        <v>13164599.123438708</v>
      </c>
      <c r="BA10">
        <v>9293758.25</v>
      </c>
      <c r="BB10">
        <v>9169775.3900000006</v>
      </c>
      <c r="BD10" t="s">
        <v>6</v>
      </c>
      <c r="BE10">
        <v>13621397.701066433</v>
      </c>
      <c r="BF10">
        <v>10470000</v>
      </c>
      <c r="BG10">
        <v>9308936.4199999981</v>
      </c>
      <c r="BI10" t="s">
        <v>7</v>
      </c>
      <c r="BJ10">
        <v>2365159.2714082096</v>
      </c>
      <c r="BK10">
        <v>1501988.05</v>
      </c>
      <c r="BL10">
        <v>2366911.4499999997</v>
      </c>
      <c r="BN10" t="s">
        <v>7</v>
      </c>
      <c r="BO10">
        <v>2521654.796429154</v>
      </c>
      <c r="BP10">
        <v>1453404.22</v>
      </c>
      <c r="BQ10">
        <v>2464520.41</v>
      </c>
      <c r="BS10" t="s">
        <v>60</v>
      </c>
      <c r="BT10">
        <v>0</v>
      </c>
      <c r="BU10">
        <v>0</v>
      </c>
      <c r="BV10">
        <v>0</v>
      </c>
      <c r="BX10" t="s">
        <v>7</v>
      </c>
      <c r="BY10">
        <v>2452597.1207819111</v>
      </c>
      <c r="BZ10">
        <v>671497.09</v>
      </c>
      <c r="CA10">
        <v>2465654.2799999998</v>
      </c>
    </row>
    <row r="11" spans="1:79" x14ac:dyDescent="0.25">
      <c r="A11" t="s">
        <v>7</v>
      </c>
      <c r="B11">
        <v>1532530.2354030081</v>
      </c>
      <c r="C11">
        <v>537810.73</v>
      </c>
      <c r="D11">
        <v>1405800.75</v>
      </c>
      <c r="F11" t="s">
        <v>7</v>
      </c>
      <c r="G11" s="2">
        <v>1558088.8665400632</v>
      </c>
      <c r="H11" s="2">
        <v>900231.48</v>
      </c>
      <c r="I11" s="2">
        <v>1429289.5799999998</v>
      </c>
      <c r="K11" t="s">
        <v>7</v>
      </c>
      <c r="L11">
        <v>1578331.8986118203</v>
      </c>
      <c r="M11">
        <v>475820.43575187016</v>
      </c>
      <c r="N11">
        <v>1502380.69</v>
      </c>
      <c r="P11" t="s">
        <v>7</v>
      </c>
      <c r="Q11">
        <v>1601866.1988466221</v>
      </c>
      <c r="R11">
        <v>504783.66039500013</v>
      </c>
      <c r="S11">
        <v>1594821.0299999998</v>
      </c>
      <c r="U11" t="s">
        <v>7</v>
      </c>
      <c r="V11">
        <v>1659138.2059066207</v>
      </c>
      <c r="W11">
        <v>945785.86333069135</v>
      </c>
      <c r="X11">
        <v>1703756.63</v>
      </c>
      <c r="Z11" t="s">
        <v>7</v>
      </c>
      <c r="AA11">
        <v>1698092.5973030396</v>
      </c>
      <c r="AB11">
        <v>699551.93686469039</v>
      </c>
      <c r="AC11">
        <v>1742752.47</v>
      </c>
      <c r="AE11" t="s">
        <v>7</v>
      </c>
      <c r="AF11">
        <v>1730973.3356436759</v>
      </c>
      <c r="AG11">
        <v>946005.43789856695</v>
      </c>
      <c r="AH11">
        <v>1958569.88</v>
      </c>
      <c r="AJ11" t="s">
        <v>7</v>
      </c>
      <c r="AK11">
        <v>1802203.4069381305</v>
      </c>
      <c r="AL11">
        <v>2173518.7101428593</v>
      </c>
      <c r="AM11">
        <v>2177202.6799999997</v>
      </c>
      <c r="AO11" t="s">
        <v>7</v>
      </c>
      <c r="AP11">
        <v>2069458.0471642755</v>
      </c>
      <c r="AQ11">
        <v>3688253</v>
      </c>
      <c r="AR11">
        <v>2048510.9</v>
      </c>
      <c r="AT11" t="s">
        <v>7</v>
      </c>
      <c r="AU11">
        <v>2163672.3048030231</v>
      </c>
      <c r="AV11">
        <v>2422811.02</v>
      </c>
      <c r="AW11">
        <v>1990166.6199999999</v>
      </c>
      <c r="AY11" t="s">
        <v>7</v>
      </c>
      <c r="AZ11">
        <v>2309342.2673896877</v>
      </c>
      <c r="BA11">
        <v>1884000.9</v>
      </c>
      <c r="BB11">
        <v>2106951.86</v>
      </c>
      <c r="BD11" t="s">
        <v>7</v>
      </c>
      <c r="BE11">
        <v>2426691.7775299512</v>
      </c>
      <c r="BF11">
        <v>2181292.15</v>
      </c>
      <c r="BG11">
        <v>2176402.8399999994</v>
      </c>
      <c r="BI11" t="s">
        <v>8</v>
      </c>
      <c r="BJ11">
        <v>176373.24632925683</v>
      </c>
      <c r="BK11">
        <v>56756.160000000003</v>
      </c>
      <c r="BL11">
        <v>714794.32000000007</v>
      </c>
      <c r="BN11" t="s">
        <v>8</v>
      </c>
      <c r="BO11">
        <v>230566.50420847008</v>
      </c>
      <c r="BP11">
        <v>512764.83</v>
      </c>
      <c r="BQ11">
        <v>744871.7</v>
      </c>
      <c r="BS11" t="s">
        <v>6</v>
      </c>
      <c r="BT11">
        <v>16301128.706604192</v>
      </c>
      <c r="BU11">
        <v>15443000</v>
      </c>
      <c r="BV11">
        <v>10005215.690000001</v>
      </c>
      <c r="BX11" t="s">
        <v>8</v>
      </c>
      <c r="BY11">
        <v>224680.16264002034</v>
      </c>
      <c r="BZ11">
        <v>98182.26</v>
      </c>
      <c r="CA11">
        <v>824638.84999999986</v>
      </c>
    </row>
    <row r="12" spans="1:79" x14ac:dyDescent="0.25">
      <c r="A12" t="s">
        <v>8</v>
      </c>
      <c r="B12">
        <v>230939.68338849081</v>
      </c>
      <c r="C12">
        <v>43672.834999999999</v>
      </c>
      <c r="D12">
        <v>521658.19</v>
      </c>
      <c r="F12" t="s">
        <v>8</v>
      </c>
      <c r="G12" s="2">
        <v>222863.69136084671</v>
      </c>
      <c r="H12" s="2">
        <v>35051.235000000001</v>
      </c>
      <c r="I12" s="2">
        <v>474009.24</v>
      </c>
      <c r="K12" t="s">
        <v>8</v>
      </c>
      <c r="L12">
        <v>219112.65304121311</v>
      </c>
      <c r="M12">
        <v>10879.7</v>
      </c>
      <c r="N12">
        <v>627183.65999999992</v>
      </c>
      <c r="P12" t="s">
        <v>8</v>
      </c>
      <c r="Q12">
        <v>222516.6416099708</v>
      </c>
      <c r="R12">
        <v>71237.7</v>
      </c>
      <c r="S12">
        <v>580666.64</v>
      </c>
      <c r="U12" t="s">
        <v>8</v>
      </c>
      <c r="V12">
        <v>253882.60099899914</v>
      </c>
      <c r="W12">
        <v>328657.34000000003</v>
      </c>
      <c r="X12">
        <v>483671.37</v>
      </c>
      <c r="Z12" t="s">
        <v>8</v>
      </c>
      <c r="AA12">
        <v>255911.39345862932</v>
      </c>
      <c r="AB12">
        <v>73719.395000000004</v>
      </c>
      <c r="AC12">
        <v>538994.71</v>
      </c>
      <c r="AE12" t="s">
        <v>8</v>
      </c>
      <c r="AF12">
        <v>252175.72916260632</v>
      </c>
      <c r="AG12">
        <v>66605.649999999994</v>
      </c>
      <c r="AH12">
        <v>531716.38</v>
      </c>
      <c r="AJ12" t="s">
        <v>8</v>
      </c>
      <c r="AK12">
        <v>188477.30610159028</v>
      </c>
      <c r="AL12">
        <v>-371190.09499999997</v>
      </c>
      <c r="AM12">
        <v>631919.04020000005</v>
      </c>
      <c r="AO12" t="s">
        <v>8</v>
      </c>
      <c r="AP12">
        <v>184934.35398704067</v>
      </c>
      <c r="AQ12">
        <v>88575</v>
      </c>
      <c r="AR12">
        <v>629801.87</v>
      </c>
      <c r="AT12" t="s">
        <v>8</v>
      </c>
      <c r="AU12">
        <v>186971.54872741603</v>
      </c>
      <c r="AV12">
        <v>40553.660000000003</v>
      </c>
      <c r="AW12">
        <v>712902.1</v>
      </c>
      <c r="AY12" t="s">
        <v>8</v>
      </c>
      <c r="AZ12">
        <v>193096.48090702042</v>
      </c>
      <c r="BA12">
        <v>101174.61</v>
      </c>
      <c r="BB12">
        <v>709664.39</v>
      </c>
      <c r="BD12" t="s">
        <v>8</v>
      </c>
      <c r="BE12">
        <v>187130.7390979685</v>
      </c>
      <c r="BF12">
        <v>36284.300000000003</v>
      </c>
      <c r="BG12">
        <v>735273.37</v>
      </c>
      <c r="BI12" t="s">
        <v>77</v>
      </c>
      <c r="BJ12">
        <v>4219678.4639200754</v>
      </c>
      <c r="BK12">
        <v>3469137</v>
      </c>
      <c r="BL12">
        <v>4564267.2</v>
      </c>
      <c r="BN12" t="s">
        <v>15</v>
      </c>
      <c r="BO12">
        <v>4507376.2564677596</v>
      </c>
      <c r="BP12">
        <v>2673795.0699999998</v>
      </c>
      <c r="BQ12">
        <v>4816102.1800000006</v>
      </c>
      <c r="BS12" t="s">
        <v>7</v>
      </c>
      <c r="BT12">
        <v>2628436.3986561061</v>
      </c>
      <c r="BU12">
        <v>1948108.46</v>
      </c>
      <c r="BV12">
        <v>2602316.9699999993</v>
      </c>
      <c r="BX12" t="s">
        <v>9</v>
      </c>
      <c r="BY12">
        <v>501877.59495988337</v>
      </c>
      <c r="BZ12">
        <v>332426</v>
      </c>
      <c r="CA12">
        <v>730184.54999999993</v>
      </c>
    </row>
    <row r="13" spans="1:79" x14ac:dyDescent="0.25">
      <c r="A13" t="s">
        <v>91</v>
      </c>
      <c r="B13">
        <v>2570329.9623113247</v>
      </c>
      <c r="C13">
        <v>1454272.14</v>
      </c>
      <c r="D13">
        <v>2585797.98</v>
      </c>
      <c r="F13" t="s">
        <v>91</v>
      </c>
      <c r="G13" s="2">
        <v>2563564.5966503727</v>
      </c>
      <c r="H13" s="2">
        <v>1091214.605</v>
      </c>
      <c r="I13" s="2">
        <v>3162463.65</v>
      </c>
      <c r="K13" t="s">
        <v>91</v>
      </c>
      <c r="L13">
        <v>2791108.5972471819</v>
      </c>
      <c r="M13">
        <v>2453903.31</v>
      </c>
      <c r="N13">
        <v>3221238.9330000002</v>
      </c>
      <c r="P13" t="s">
        <v>91</v>
      </c>
      <c r="Q13">
        <v>3097592.3139211796</v>
      </c>
      <c r="R13">
        <v>3139821.23</v>
      </c>
      <c r="S13">
        <v>3546305.34</v>
      </c>
      <c r="U13" t="s">
        <v>91</v>
      </c>
      <c r="V13">
        <v>3655165.5464751846</v>
      </c>
      <c r="W13">
        <v>5594274.5350000001</v>
      </c>
      <c r="X13">
        <v>3866117.44</v>
      </c>
      <c r="Z13" t="s">
        <v>91</v>
      </c>
      <c r="AA13">
        <v>3944910.9992717961</v>
      </c>
      <c r="AB13">
        <v>3269561.7450000001</v>
      </c>
      <c r="AC13">
        <v>3925598.5</v>
      </c>
      <c r="AE13" t="s">
        <v>91</v>
      </c>
      <c r="AF13">
        <v>3917223.5194252939</v>
      </c>
      <c r="AG13">
        <v>1288058.32</v>
      </c>
      <c r="AH13">
        <v>4064348.58</v>
      </c>
      <c r="AJ13" t="s">
        <v>91</v>
      </c>
      <c r="AK13">
        <v>3802246.0297004478</v>
      </c>
      <c r="AL13">
        <v>2354277.52</v>
      </c>
      <c r="AM13">
        <v>4546539.3312999988</v>
      </c>
      <c r="AO13" t="s">
        <v>91</v>
      </c>
      <c r="AP13">
        <v>3693997.0013559703</v>
      </c>
      <c r="AQ13">
        <v>1439877</v>
      </c>
      <c r="AR13">
        <v>4438351.28</v>
      </c>
      <c r="AT13" t="s">
        <v>77</v>
      </c>
      <c r="AU13">
        <v>3880588.975888548</v>
      </c>
      <c r="AV13">
        <v>2142439</v>
      </c>
      <c r="AW13">
        <v>4537518.3000000007</v>
      </c>
      <c r="AY13" t="s">
        <v>77</v>
      </c>
      <c r="AZ13">
        <v>4045439.6354358774</v>
      </c>
      <c r="BA13">
        <v>2443137</v>
      </c>
      <c r="BB13">
        <v>4712043.09</v>
      </c>
      <c r="BD13" t="s">
        <v>77</v>
      </c>
      <c r="BE13">
        <v>4241312.3395375228</v>
      </c>
      <c r="BF13">
        <v>3765684</v>
      </c>
      <c r="BG13">
        <v>4888198.5899999989</v>
      </c>
      <c r="BI13" t="s">
        <v>9</v>
      </c>
      <c r="BJ13">
        <v>486156.59821471141</v>
      </c>
      <c r="BK13">
        <v>1750905</v>
      </c>
      <c r="BL13">
        <v>666865.57999999996</v>
      </c>
      <c r="BN13" t="s">
        <v>9</v>
      </c>
      <c r="BO13">
        <v>510710.83894306264</v>
      </c>
      <c r="BP13">
        <v>227281</v>
      </c>
      <c r="BQ13">
        <v>689126.34</v>
      </c>
      <c r="BS13" t="s">
        <v>8</v>
      </c>
      <c r="BT13">
        <v>236824.91560448825</v>
      </c>
      <c r="BU13">
        <v>124116.79</v>
      </c>
      <c r="BV13">
        <v>819047.94000000006</v>
      </c>
      <c r="BX13" t="s">
        <v>10</v>
      </c>
      <c r="BY13">
        <v>2377428.9344440014</v>
      </c>
      <c r="BZ13">
        <v>1757039.37</v>
      </c>
      <c r="CA13">
        <v>2416767.3100000005</v>
      </c>
    </row>
    <row r="14" spans="1:79" x14ac:dyDescent="0.25">
      <c r="A14" t="s">
        <v>9</v>
      </c>
      <c r="B14">
        <v>513360.89970117836</v>
      </c>
      <c r="C14">
        <v>166109.53</v>
      </c>
      <c r="D14">
        <v>356123.2</v>
      </c>
      <c r="F14" t="s">
        <v>9</v>
      </c>
      <c r="G14" s="2">
        <v>500920.39449356165</v>
      </c>
      <c r="H14" s="2">
        <v>124407.25</v>
      </c>
      <c r="I14" s="2">
        <v>361838.47000000003</v>
      </c>
      <c r="K14" t="s">
        <v>9</v>
      </c>
      <c r="L14">
        <v>510869.81664852798</v>
      </c>
      <c r="M14">
        <v>182580.61499999999</v>
      </c>
      <c r="N14">
        <v>394002.13999999996</v>
      </c>
      <c r="P14" t="s">
        <v>9</v>
      </c>
      <c r="Q14">
        <v>520362.60834405071</v>
      </c>
      <c r="R14">
        <v>179297.065</v>
      </c>
      <c r="S14">
        <v>404632.86</v>
      </c>
      <c r="U14" t="s">
        <v>9</v>
      </c>
      <c r="V14">
        <v>561421.57587618427</v>
      </c>
      <c r="W14">
        <v>496457.875</v>
      </c>
      <c r="X14">
        <v>412438.32000000007</v>
      </c>
      <c r="Z14" t="s">
        <v>9</v>
      </c>
      <c r="AA14">
        <v>569809.67746789881</v>
      </c>
      <c r="AB14">
        <v>196088.71</v>
      </c>
      <c r="AC14">
        <v>470780.59</v>
      </c>
      <c r="AE14" t="s">
        <v>9</v>
      </c>
      <c r="AF14">
        <v>558201.24802805833</v>
      </c>
      <c r="AG14">
        <v>119542.04000000001</v>
      </c>
      <c r="AH14">
        <v>535734.99</v>
      </c>
      <c r="AJ14" t="s">
        <v>9</v>
      </c>
      <c r="AK14">
        <v>513689.19788387202</v>
      </c>
      <c r="AL14">
        <v>74297.959999999992</v>
      </c>
      <c r="AM14">
        <v>527730.87000000011</v>
      </c>
      <c r="AO14" t="s">
        <v>9</v>
      </c>
      <c r="AP14">
        <v>480313.58594530605</v>
      </c>
      <c r="AQ14">
        <v>272382</v>
      </c>
      <c r="AR14">
        <v>634624.57000000007</v>
      </c>
      <c r="AT14" t="s">
        <v>9</v>
      </c>
      <c r="AU14">
        <v>486277.07193811378</v>
      </c>
      <c r="AV14">
        <v>1145838</v>
      </c>
      <c r="AW14">
        <v>565959.48999999987</v>
      </c>
      <c r="AY14" t="s">
        <v>9</v>
      </c>
      <c r="AZ14">
        <v>484184.68259761768</v>
      </c>
      <c r="BA14">
        <v>369452</v>
      </c>
      <c r="BB14">
        <v>613272.34000000008</v>
      </c>
      <c r="BD14" t="s">
        <v>9</v>
      </c>
      <c r="BE14">
        <v>509626.45688355714</v>
      </c>
      <c r="BF14">
        <v>465096</v>
      </c>
      <c r="BG14">
        <v>602880.82000000007</v>
      </c>
      <c r="BI14" t="s">
        <v>10</v>
      </c>
      <c r="BJ14">
        <v>2263676.3545317431</v>
      </c>
      <c r="BK14">
        <v>815789.24</v>
      </c>
      <c r="BL14">
        <v>2601206.89</v>
      </c>
      <c r="BN14" t="s">
        <v>10</v>
      </c>
      <c r="BO14">
        <v>2383382.0240728282</v>
      </c>
      <c r="BP14">
        <v>1105037.9099999999</v>
      </c>
      <c r="BQ14">
        <v>2605463.25</v>
      </c>
      <c r="BS14" t="s">
        <v>15</v>
      </c>
      <c r="BT14">
        <v>4953086.3808894996</v>
      </c>
      <c r="BU14">
        <v>5508633</v>
      </c>
      <c r="BV14">
        <v>6529882.9100000001</v>
      </c>
      <c r="BX14" t="s">
        <v>11</v>
      </c>
      <c r="BY14">
        <v>25608030.65454283</v>
      </c>
      <c r="BZ14">
        <v>14340997.92</v>
      </c>
      <c r="CA14">
        <v>18601178.529999997</v>
      </c>
    </row>
    <row r="15" spans="1:79" x14ac:dyDescent="0.25">
      <c r="A15" t="s">
        <v>10</v>
      </c>
      <c r="B15">
        <v>2247574.0779440985</v>
      </c>
      <c r="C15">
        <v>1505366.2150000001</v>
      </c>
      <c r="D15">
        <v>1131676.1600000001</v>
      </c>
      <c r="F15" t="s">
        <v>10</v>
      </c>
      <c r="G15" s="2">
        <v>2223586.4253633539</v>
      </c>
      <c r="H15" s="2">
        <v>801758.19500000007</v>
      </c>
      <c r="I15" s="2">
        <v>1836458.6900000002</v>
      </c>
      <c r="K15" t="s">
        <v>10</v>
      </c>
      <c r="L15">
        <v>2397218.7589951791</v>
      </c>
      <c r="M15">
        <v>1924276.9993607607</v>
      </c>
      <c r="N15">
        <v>2003360.8700000003</v>
      </c>
      <c r="P15" t="s">
        <v>10</v>
      </c>
      <c r="Q15">
        <v>2523272.8628436187</v>
      </c>
      <c r="R15">
        <v>1532881.6223504194</v>
      </c>
      <c r="S15">
        <v>1961735.7699999996</v>
      </c>
      <c r="U15" t="s">
        <v>10</v>
      </c>
      <c r="V15">
        <v>2563217.619572124</v>
      </c>
      <c r="W15">
        <v>1066181.2715804735</v>
      </c>
      <c r="X15">
        <v>2277825.1</v>
      </c>
      <c r="Z15" t="s">
        <v>10</v>
      </c>
      <c r="AA15">
        <v>2610173.9188360274</v>
      </c>
      <c r="AB15">
        <v>968656.25807227544</v>
      </c>
      <c r="AC15">
        <v>1868773.2000000002</v>
      </c>
      <c r="AE15" t="s">
        <v>10</v>
      </c>
      <c r="AF15">
        <v>2611934.814001807</v>
      </c>
      <c r="AG15">
        <v>1027762.4648445774</v>
      </c>
      <c r="AH15">
        <v>2100574.4600000004</v>
      </c>
      <c r="AJ15" t="s">
        <v>10</v>
      </c>
      <c r="AK15">
        <v>2490380.1042231685</v>
      </c>
      <c r="AL15">
        <v>1152960.6173193059</v>
      </c>
      <c r="AM15">
        <v>2301328.5700000003</v>
      </c>
      <c r="AO15" t="s">
        <v>10</v>
      </c>
      <c r="AP15">
        <v>2351658.9567958293</v>
      </c>
      <c r="AQ15">
        <v>303169</v>
      </c>
      <c r="AR15">
        <v>2251429.3199999998</v>
      </c>
      <c r="AT15" t="s">
        <v>10</v>
      </c>
      <c r="AU15">
        <v>2363040.7561997799</v>
      </c>
      <c r="AV15">
        <v>383055</v>
      </c>
      <c r="AW15">
        <v>2191873.2900000005</v>
      </c>
      <c r="AY15" t="s">
        <v>10</v>
      </c>
      <c r="AZ15">
        <v>2418720.4523369777</v>
      </c>
      <c r="BA15">
        <v>1080986.26</v>
      </c>
      <c r="BB15">
        <v>2585911.6999999997</v>
      </c>
      <c r="BD15" t="s">
        <v>10</v>
      </c>
      <c r="BE15">
        <v>2391991.2996541443</v>
      </c>
      <c r="BF15">
        <v>898957.15</v>
      </c>
      <c r="BG15">
        <v>2512511.3600000003</v>
      </c>
      <c r="BI15" t="s">
        <v>11</v>
      </c>
      <c r="BJ15">
        <v>24109579.362071715</v>
      </c>
      <c r="BK15">
        <v>18873628.719999999</v>
      </c>
      <c r="BL15">
        <v>17339704.309999999</v>
      </c>
      <c r="BN15" t="s">
        <v>11</v>
      </c>
      <c r="BO15">
        <v>25642529.540613864</v>
      </c>
      <c r="BP15">
        <v>14222941</v>
      </c>
      <c r="BQ15">
        <v>17677971.389999997</v>
      </c>
      <c r="BS15" t="s">
        <v>9</v>
      </c>
      <c r="BT15">
        <v>516778.37578573392</v>
      </c>
      <c r="BU15">
        <v>200621</v>
      </c>
      <c r="BV15">
        <v>691107.49</v>
      </c>
      <c r="BX15" t="s">
        <v>12</v>
      </c>
      <c r="BY15">
        <v>20234041.366749961</v>
      </c>
      <c r="BZ15">
        <v>15941486.57</v>
      </c>
      <c r="CA15">
        <v>13263122.73</v>
      </c>
    </row>
    <row r="16" spans="1:79" x14ac:dyDescent="0.25">
      <c r="A16" t="s">
        <v>61</v>
      </c>
      <c r="B16">
        <v>81595132.02743651</v>
      </c>
      <c r="C16">
        <v>31886779.925000001</v>
      </c>
      <c r="D16">
        <v>37243069</v>
      </c>
      <c r="F16" t="s">
        <v>61</v>
      </c>
      <c r="G16" s="2">
        <v>80874446.505837694</v>
      </c>
      <c r="H16" s="2">
        <v>30373267.055</v>
      </c>
      <c r="I16" s="2">
        <v>37928325</v>
      </c>
      <c r="K16" t="s">
        <v>61</v>
      </c>
      <c r="L16">
        <v>85319743.523413271</v>
      </c>
      <c r="M16">
        <v>53901362.145000003</v>
      </c>
      <c r="N16">
        <v>42892374</v>
      </c>
      <c r="P16" t="s">
        <v>61</v>
      </c>
      <c r="Q16">
        <v>87976198.920660183</v>
      </c>
      <c r="R16">
        <v>39031369.814999998</v>
      </c>
      <c r="S16">
        <v>42259513</v>
      </c>
      <c r="U16" t="s">
        <v>61</v>
      </c>
      <c r="V16">
        <v>90096620.639093578</v>
      </c>
      <c r="W16">
        <v>43305777.305000007</v>
      </c>
      <c r="X16">
        <v>47489950.774598919</v>
      </c>
      <c r="Z16" t="s">
        <v>61</v>
      </c>
      <c r="AA16">
        <v>93995463.336472884</v>
      </c>
      <c r="AB16">
        <v>53104207.445</v>
      </c>
      <c r="AC16">
        <v>41013152</v>
      </c>
      <c r="AE16" t="s">
        <v>61</v>
      </c>
      <c r="AF16">
        <v>87002571.292080253</v>
      </c>
      <c r="AG16">
        <v>-24663812.23</v>
      </c>
      <c r="AH16">
        <v>42768101.390000001</v>
      </c>
      <c r="AJ16" t="s">
        <v>61</v>
      </c>
      <c r="AK16">
        <v>86084984.918696925</v>
      </c>
      <c r="AL16">
        <v>67481287</v>
      </c>
      <c r="AM16">
        <v>50243869.109999999</v>
      </c>
      <c r="AO16" t="s">
        <v>61</v>
      </c>
      <c r="AP16">
        <v>85379945.311239257</v>
      </c>
      <c r="AQ16">
        <v>49071780</v>
      </c>
      <c r="AR16">
        <v>52980753.739999995</v>
      </c>
      <c r="AT16" t="s">
        <v>61</v>
      </c>
      <c r="AU16">
        <v>90091163.883399904</v>
      </c>
      <c r="AV16">
        <v>53157635</v>
      </c>
      <c r="AW16">
        <v>50285453.480000004</v>
      </c>
      <c r="AY16" t="s">
        <v>61</v>
      </c>
      <c r="AZ16">
        <v>96497715.876468778</v>
      </c>
      <c r="BA16">
        <v>120666489</v>
      </c>
      <c r="BB16">
        <v>58060011.620000005</v>
      </c>
      <c r="BD16" t="s">
        <v>61</v>
      </c>
      <c r="BE16">
        <v>99151491.757825285</v>
      </c>
      <c r="BF16">
        <v>70314010</v>
      </c>
      <c r="BG16">
        <v>60562293.410000004</v>
      </c>
      <c r="BI16" t="s">
        <v>12</v>
      </c>
      <c r="BJ16">
        <v>13599139.637358025</v>
      </c>
      <c r="BK16">
        <v>10212277.800000001</v>
      </c>
      <c r="BL16">
        <v>9247188.4999999981</v>
      </c>
      <c r="BN16" t="s">
        <v>12</v>
      </c>
      <c r="BO16">
        <v>19719965.400588792</v>
      </c>
      <c r="BP16">
        <v>12166321.029999999</v>
      </c>
      <c r="BQ16">
        <v>13576024.710000001</v>
      </c>
      <c r="BS16" t="s">
        <v>14</v>
      </c>
      <c r="BT16">
        <v>68419347.232468039</v>
      </c>
      <c r="BU16">
        <v>58740871</v>
      </c>
      <c r="BV16">
        <v>40136683.710000001</v>
      </c>
      <c r="BX16" t="s">
        <v>13</v>
      </c>
      <c r="BY16">
        <v>37056688.3909107</v>
      </c>
      <c r="BZ16">
        <v>16711080.810000001</v>
      </c>
      <c r="CA16">
        <v>25310134.599999998</v>
      </c>
    </row>
    <row r="17" spans="1:79" x14ac:dyDescent="0.25">
      <c r="A17" t="s">
        <v>92</v>
      </c>
      <c r="B17">
        <v>9771021.0072682481</v>
      </c>
      <c r="C17">
        <v>2904628.9750000001</v>
      </c>
      <c r="D17">
        <v>6773041.8600000003</v>
      </c>
      <c r="F17" t="s">
        <v>92</v>
      </c>
      <c r="G17" s="2">
        <v>10038643.214491634</v>
      </c>
      <c r="H17" s="2">
        <v>6622494.0300000003</v>
      </c>
      <c r="I17" s="2">
        <v>6778869.9100000001</v>
      </c>
      <c r="K17" t="s">
        <v>92</v>
      </c>
      <c r="L17">
        <v>10616386.604376262</v>
      </c>
      <c r="M17">
        <v>6913953.7000000002</v>
      </c>
      <c r="N17">
        <v>6787306.1299999999</v>
      </c>
      <c r="P17" t="s">
        <v>92</v>
      </c>
      <c r="Q17">
        <v>11005449.528482148</v>
      </c>
      <c r="R17">
        <v>5353178.1449999996</v>
      </c>
      <c r="S17">
        <v>7060017.3499999996</v>
      </c>
      <c r="U17" t="s">
        <v>92</v>
      </c>
      <c r="V17">
        <v>11470311.377670785</v>
      </c>
      <c r="W17">
        <v>7099442.6050000004</v>
      </c>
      <c r="X17">
        <v>7101983.1200000001</v>
      </c>
      <c r="Z17" t="s">
        <v>92</v>
      </c>
      <c r="AA17">
        <v>12127457.299391322</v>
      </c>
      <c r="AB17">
        <v>8123472.2800000003</v>
      </c>
      <c r="AC17">
        <v>8108604.8001489053</v>
      </c>
      <c r="AE17" t="s">
        <v>92</v>
      </c>
      <c r="AF17">
        <v>12309699.369475722</v>
      </c>
      <c r="AG17">
        <v>6296571.3600000003</v>
      </c>
      <c r="AH17">
        <v>8427827.8200000003</v>
      </c>
      <c r="AJ17" t="s">
        <v>92</v>
      </c>
      <c r="AK17">
        <v>11923935.46992393</v>
      </c>
      <c r="AL17">
        <v>7171156.75</v>
      </c>
      <c r="AM17">
        <v>7989409.8829510966</v>
      </c>
      <c r="AO17" t="s">
        <v>92</v>
      </c>
      <c r="AP17">
        <v>12062450.132374806</v>
      </c>
      <c r="AQ17">
        <v>9025489</v>
      </c>
      <c r="AR17">
        <v>9380757.589999998</v>
      </c>
      <c r="AT17" t="s">
        <v>12</v>
      </c>
      <c r="AU17">
        <v>12764635.234297069</v>
      </c>
      <c r="AV17">
        <v>7844203.1500000004</v>
      </c>
      <c r="AW17">
        <v>8803868.6900000013</v>
      </c>
      <c r="AY17" t="s">
        <v>12</v>
      </c>
      <c r="AZ17">
        <v>13451017.852584675</v>
      </c>
      <c r="BA17">
        <v>9347691.0600000005</v>
      </c>
      <c r="BB17">
        <v>8867629.3999999985</v>
      </c>
      <c r="BD17" t="s">
        <v>12</v>
      </c>
      <c r="BE17">
        <v>13776947.172082458</v>
      </c>
      <c r="BF17">
        <v>9393902.2200000007</v>
      </c>
      <c r="BG17">
        <v>9372230.0299999993</v>
      </c>
      <c r="BI17" t="s">
        <v>13</v>
      </c>
      <c r="BJ17">
        <v>36070867.974648438</v>
      </c>
      <c r="BK17">
        <v>16024514</v>
      </c>
      <c r="BL17">
        <v>26481205.32</v>
      </c>
      <c r="BN17" t="s">
        <v>13</v>
      </c>
      <c r="BO17">
        <v>38208168.762226202</v>
      </c>
      <c r="BP17">
        <v>20377654.359999999</v>
      </c>
      <c r="BQ17">
        <v>25555586.070000004</v>
      </c>
      <c r="BS17" t="s">
        <v>10</v>
      </c>
      <c r="BT17">
        <v>2428306.7049044142</v>
      </c>
      <c r="BU17">
        <v>1094568.98</v>
      </c>
      <c r="BV17">
        <v>2787807.9099999992</v>
      </c>
      <c r="BX17" t="s">
        <v>14</v>
      </c>
      <c r="BY17">
        <v>66700666.413086109</v>
      </c>
      <c r="BZ17">
        <v>46600755</v>
      </c>
      <c r="CA17">
        <v>40002780.729999997</v>
      </c>
    </row>
    <row r="18" spans="1:79" x14ac:dyDescent="0.25">
      <c r="A18" t="s">
        <v>81</v>
      </c>
      <c r="B18">
        <v>27417468.406925499</v>
      </c>
      <c r="C18">
        <v>9607799.9149999991</v>
      </c>
      <c r="D18">
        <v>20930759</v>
      </c>
      <c r="F18" t="s">
        <v>81</v>
      </c>
      <c r="G18" s="2">
        <v>27022184.303506099</v>
      </c>
      <c r="H18" s="2">
        <v>8914431.3800000008</v>
      </c>
      <c r="I18" s="2">
        <v>21191645</v>
      </c>
      <c r="K18" t="s">
        <v>81</v>
      </c>
      <c r="L18">
        <v>32407072.391034212</v>
      </c>
      <c r="M18">
        <v>51558026.725000001</v>
      </c>
      <c r="N18">
        <v>28361380</v>
      </c>
      <c r="P18" t="s">
        <v>81</v>
      </c>
      <c r="Q18">
        <v>33553925.055557642</v>
      </c>
      <c r="R18">
        <v>15994852.199999999</v>
      </c>
      <c r="S18">
        <v>20523552</v>
      </c>
      <c r="U18" t="s">
        <v>81</v>
      </c>
      <c r="V18">
        <v>33765829.193302125</v>
      </c>
      <c r="W18">
        <v>11487345.57</v>
      </c>
      <c r="X18">
        <v>19235053.399999999</v>
      </c>
      <c r="Z18" t="s">
        <v>81</v>
      </c>
      <c r="AA18">
        <v>36091068.948875621</v>
      </c>
      <c r="AB18">
        <v>27225493.234999999</v>
      </c>
      <c r="AC18">
        <v>21711555</v>
      </c>
      <c r="AE18" t="s">
        <v>81</v>
      </c>
      <c r="AF18">
        <v>36409107.713857561</v>
      </c>
      <c r="AG18">
        <v>16777915.919999998</v>
      </c>
      <c r="AH18">
        <v>22272713.23</v>
      </c>
      <c r="AJ18" t="s">
        <v>81</v>
      </c>
      <c r="AK18">
        <v>34865141.726821154</v>
      </c>
      <c r="AL18">
        <v>17468716</v>
      </c>
      <c r="AM18">
        <v>25470629.300000001</v>
      </c>
      <c r="AO18" t="s">
        <v>81</v>
      </c>
      <c r="AP18">
        <v>34602624.275975451</v>
      </c>
      <c r="AQ18">
        <v>20091776</v>
      </c>
      <c r="AR18">
        <v>21511933.100000001</v>
      </c>
      <c r="AT18" t="s">
        <v>81</v>
      </c>
      <c r="AU18">
        <v>36334281.597101994</v>
      </c>
      <c r="AV18">
        <v>19920856.100000001</v>
      </c>
      <c r="AW18">
        <v>22891606.550000001</v>
      </c>
      <c r="AY18" t="s">
        <v>81</v>
      </c>
      <c r="AZ18">
        <v>37815580.322711974</v>
      </c>
      <c r="BA18">
        <v>22631448.300000001</v>
      </c>
      <c r="BB18">
        <v>23151256.610000007</v>
      </c>
      <c r="BD18" t="s">
        <v>81</v>
      </c>
      <c r="BE18">
        <v>37899067.656451352</v>
      </c>
      <c r="BF18">
        <v>18697650</v>
      </c>
      <c r="BG18">
        <v>24226655.849999998</v>
      </c>
      <c r="BI18" t="s">
        <v>78</v>
      </c>
      <c r="BJ18">
        <v>6367344.439235758</v>
      </c>
      <c r="BK18">
        <v>3874526</v>
      </c>
      <c r="BL18">
        <v>6303144.4799999995</v>
      </c>
      <c r="BN18" t="s">
        <v>16</v>
      </c>
      <c r="BO18">
        <v>6845695.1282893298</v>
      </c>
      <c r="BP18">
        <v>4455227.57</v>
      </c>
      <c r="BQ18">
        <v>6208208.9000000004</v>
      </c>
      <c r="BS18" t="s">
        <v>11</v>
      </c>
      <c r="BT18">
        <v>26671124.657178171</v>
      </c>
      <c r="BU18">
        <v>17007795</v>
      </c>
      <c r="BV18">
        <v>18361849.140000001</v>
      </c>
      <c r="BX18" t="s">
        <v>15</v>
      </c>
      <c r="BY18">
        <v>4915177.9415831128</v>
      </c>
      <c r="BZ18">
        <v>4254929.1399999997</v>
      </c>
      <c r="CA18">
        <v>6144806.2199999997</v>
      </c>
    </row>
    <row r="19" spans="1:79" x14ac:dyDescent="0.25">
      <c r="A19" t="s">
        <v>78</v>
      </c>
      <c r="B19">
        <v>4201589.0640119677</v>
      </c>
      <c r="C19">
        <v>1690666.4</v>
      </c>
      <c r="D19">
        <v>4837388.540000001</v>
      </c>
      <c r="F19" t="s">
        <v>78</v>
      </c>
      <c r="G19" s="2">
        <v>4290174.044717541</v>
      </c>
      <c r="H19" s="2">
        <v>2624234.3050000002</v>
      </c>
      <c r="I19" s="2">
        <v>5184097.3900000006</v>
      </c>
      <c r="K19" t="s">
        <v>78</v>
      </c>
      <c r="L19">
        <v>4475339.4141731756</v>
      </c>
      <c r="M19">
        <v>2423618.62</v>
      </c>
      <c r="N19">
        <v>5882967.2099999981</v>
      </c>
      <c r="P19" t="s">
        <v>78</v>
      </c>
      <c r="Q19">
        <v>4589106.0318126399</v>
      </c>
      <c r="R19">
        <v>1830363.78</v>
      </c>
      <c r="S19">
        <v>6070536.1300000008</v>
      </c>
      <c r="U19" t="s">
        <v>78</v>
      </c>
      <c r="V19">
        <v>4874116.7910115207</v>
      </c>
      <c r="W19">
        <v>3728649.9550000001</v>
      </c>
      <c r="X19">
        <v>5648401.2200000007</v>
      </c>
      <c r="Z19" t="s">
        <v>78</v>
      </c>
      <c r="AA19">
        <v>5411546.3366962317</v>
      </c>
      <c r="AB19">
        <v>5640230.8599999994</v>
      </c>
      <c r="AC19">
        <v>5859021.3499999996</v>
      </c>
      <c r="AE19" t="s">
        <v>78</v>
      </c>
      <c r="AF19">
        <v>5750590.3801959995</v>
      </c>
      <c r="AG19">
        <v>5062273.5150000006</v>
      </c>
      <c r="AH19">
        <v>5712760.2300000004</v>
      </c>
      <c r="AJ19" t="s">
        <v>78</v>
      </c>
      <c r="AK19">
        <v>5556481.7096862905</v>
      </c>
      <c r="AL19">
        <v>3221044.2050000001</v>
      </c>
      <c r="AM19">
        <v>4853651.0199999996</v>
      </c>
      <c r="AO19" t="s">
        <v>78</v>
      </c>
      <c r="AP19">
        <v>5546492.6090508597</v>
      </c>
      <c r="AQ19">
        <v>3502544</v>
      </c>
      <c r="AR19">
        <v>5504431.6200000001</v>
      </c>
      <c r="AT19" t="s">
        <v>78</v>
      </c>
      <c r="AU19">
        <v>5912626.6453382261</v>
      </c>
      <c r="AV19">
        <v>4001932.44</v>
      </c>
      <c r="AW19">
        <v>5615108.9600000009</v>
      </c>
      <c r="AY19" t="s">
        <v>78</v>
      </c>
      <c r="AZ19">
        <v>6406219.7472535232</v>
      </c>
      <c r="BA19">
        <v>5928082.3200000003</v>
      </c>
      <c r="BB19">
        <v>5682216.3899999997</v>
      </c>
      <c r="BD19" t="s">
        <v>78</v>
      </c>
      <c r="BE19">
        <v>6551872.9685198367</v>
      </c>
      <c r="BF19">
        <v>4385303</v>
      </c>
      <c r="BG19">
        <v>6058023.2599999998</v>
      </c>
      <c r="BI19" t="s">
        <v>17</v>
      </c>
      <c r="BJ19">
        <v>722219.57121106773</v>
      </c>
      <c r="BK19">
        <v>641888.93999999994</v>
      </c>
      <c r="BL19">
        <v>1452179.3185000001</v>
      </c>
      <c r="BN19" t="s">
        <v>17</v>
      </c>
      <c r="BO19">
        <v>773749.63574680313</v>
      </c>
      <c r="BP19">
        <v>479402.5</v>
      </c>
      <c r="BQ19">
        <v>1482629.1465</v>
      </c>
      <c r="BS19" t="s">
        <v>61</v>
      </c>
      <c r="BT19">
        <v>0</v>
      </c>
      <c r="BU19">
        <v>0</v>
      </c>
      <c r="BV19">
        <v>0</v>
      </c>
      <c r="BX19" t="s">
        <v>16</v>
      </c>
      <c r="BY19">
        <v>8737694.9062643275</v>
      </c>
      <c r="BZ19">
        <v>6649512.6500000004</v>
      </c>
      <c r="CA19">
        <v>7273016.8200000003</v>
      </c>
    </row>
    <row r="20" spans="1:79" x14ac:dyDescent="0.25">
      <c r="A20" t="s">
        <v>17</v>
      </c>
      <c r="B20">
        <v>622895.46085875086</v>
      </c>
      <c r="C20">
        <v>1033096.62</v>
      </c>
      <c r="D20">
        <v>763976.04</v>
      </c>
      <c r="F20" t="s">
        <v>17</v>
      </c>
      <c r="G20" s="2">
        <v>593697.89759395516</v>
      </c>
      <c r="H20" s="2">
        <v>31998.11</v>
      </c>
      <c r="I20" s="2">
        <v>1011143.6565</v>
      </c>
      <c r="K20" t="s">
        <v>17</v>
      </c>
      <c r="L20">
        <v>612823.79883807932</v>
      </c>
      <c r="M20">
        <v>279488.88500000001</v>
      </c>
      <c r="N20">
        <v>1029756.5210000001</v>
      </c>
      <c r="P20" t="s">
        <v>17</v>
      </c>
      <c r="Q20">
        <v>632661.81840296788</v>
      </c>
      <c r="R20">
        <v>286776.90500000003</v>
      </c>
      <c r="S20">
        <v>1067943.0460000001</v>
      </c>
      <c r="U20" t="s">
        <v>17</v>
      </c>
      <c r="V20">
        <v>697502.6840691322</v>
      </c>
      <c r="W20">
        <v>729336.80499999993</v>
      </c>
      <c r="X20">
        <v>1155418.8715000001</v>
      </c>
      <c r="Z20" t="s">
        <v>17</v>
      </c>
      <c r="AA20">
        <v>763440.94379909732</v>
      </c>
      <c r="AB20">
        <v>714160.58</v>
      </c>
      <c r="AC20">
        <v>1077275.4345</v>
      </c>
      <c r="AE20" t="s">
        <v>17</v>
      </c>
      <c r="AF20">
        <v>778484.60099483177</v>
      </c>
      <c r="AG20">
        <v>427592.38</v>
      </c>
      <c r="AH20">
        <v>1123586.6852195316</v>
      </c>
      <c r="AJ20" t="s">
        <v>17</v>
      </c>
      <c r="AK20">
        <v>738721.22298820969</v>
      </c>
      <c r="AL20">
        <v>310822.28999999998</v>
      </c>
      <c r="AM20">
        <v>1305450.9510999999</v>
      </c>
      <c r="AO20" t="s">
        <v>17</v>
      </c>
      <c r="AP20">
        <v>725251.07129706314</v>
      </c>
      <c r="AQ20">
        <v>608418</v>
      </c>
      <c r="AR20">
        <v>1295367.2504999998</v>
      </c>
      <c r="AT20" t="s">
        <v>17</v>
      </c>
      <c r="AU20">
        <v>744109.58402334724</v>
      </c>
      <c r="AV20">
        <v>272121.2</v>
      </c>
      <c r="AW20">
        <v>1241488.7930000001</v>
      </c>
      <c r="AY20" t="s">
        <v>17</v>
      </c>
      <c r="AZ20">
        <v>730416.50887297944</v>
      </c>
      <c r="BA20">
        <v>501347.49</v>
      </c>
      <c r="BB20">
        <v>1434728.871</v>
      </c>
      <c r="BD20" t="s">
        <v>17</v>
      </c>
      <c r="BE20">
        <v>739075.88545487949</v>
      </c>
      <c r="BF20">
        <v>426403.29</v>
      </c>
      <c r="BG20">
        <v>1459268.6189999999</v>
      </c>
      <c r="BI20" t="s">
        <v>18</v>
      </c>
      <c r="BJ20">
        <v>9116770.8758691885</v>
      </c>
      <c r="BK20">
        <v>6373188.5099999998</v>
      </c>
      <c r="BL20">
        <v>6904037.9000000004</v>
      </c>
      <c r="BN20" t="s">
        <v>18</v>
      </c>
      <c r="BO20">
        <v>9802131.6331203245</v>
      </c>
      <c r="BP20">
        <v>6383352.46</v>
      </c>
      <c r="BQ20">
        <v>7545389.419999999</v>
      </c>
      <c r="BS20" t="s">
        <v>12</v>
      </c>
      <c r="BT20">
        <v>20560305.920738835</v>
      </c>
      <c r="BU20">
        <v>13523376.880000001</v>
      </c>
      <c r="BV20">
        <v>13298367.649999999</v>
      </c>
      <c r="BX20" t="s">
        <v>17</v>
      </c>
      <c r="BY20">
        <v>777752.03283990931</v>
      </c>
      <c r="BZ20">
        <v>536591.52</v>
      </c>
      <c r="CA20">
        <v>1605578.5815000003</v>
      </c>
    </row>
    <row r="21" spans="1:79" x14ac:dyDescent="0.25">
      <c r="A21" t="s">
        <v>18</v>
      </c>
      <c r="B21">
        <v>5582210.1511927992</v>
      </c>
      <c r="C21">
        <v>3104737.9449999998</v>
      </c>
      <c r="D21">
        <v>6312487.5199999996</v>
      </c>
      <c r="F21" t="s">
        <v>18</v>
      </c>
      <c r="G21" s="2">
        <v>5794243.8581928732</v>
      </c>
      <c r="H21" s="2">
        <v>4282288.2249999996</v>
      </c>
      <c r="I21" s="2">
        <v>5913543.3100000005</v>
      </c>
      <c r="K21" t="s">
        <v>18</v>
      </c>
      <c r="L21">
        <v>6197550.5869086804</v>
      </c>
      <c r="M21">
        <v>4591496.6900000004</v>
      </c>
      <c r="N21">
        <v>5567984.7500000009</v>
      </c>
      <c r="P21" t="s">
        <v>18</v>
      </c>
      <c r="Q21">
        <v>6846293.6242722115</v>
      </c>
      <c r="R21">
        <v>6702121.6299999999</v>
      </c>
      <c r="S21">
        <v>5190316.9799999995</v>
      </c>
      <c r="U21" t="s">
        <v>18</v>
      </c>
      <c r="V21">
        <v>7196468.273605709</v>
      </c>
      <c r="W21">
        <v>4930417.2350000003</v>
      </c>
      <c r="X21">
        <v>5059688.21</v>
      </c>
      <c r="Z21" t="s">
        <v>18</v>
      </c>
      <c r="AA21">
        <v>7725737.9369397461</v>
      </c>
      <c r="AB21">
        <v>6088115.5899999999</v>
      </c>
      <c r="AC21">
        <v>5372816.1799999997</v>
      </c>
      <c r="AE21" t="s">
        <v>18</v>
      </c>
      <c r="AF21">
        <v>7887414.7707416117</v>
      </c>
      <c r="AG21">
        <v>4409590.2349999994</v>
      </c>
      <c r="AH21">
        <v>5443560.0460022558</v>
      </c>
      <c r="AJ21" t="s">
        <v>18</v>
      </c>
      <c r="AK21">
        <v>7787166.2229447933</v>
      </c>
      <c r="AL21">
        <v>5959230.9199999999</v>
      </c>
      <c r="AM21">
        <v>6034094.5385246938</v>
      </c>
      <c r="AO21" t="s">
        <v>18</v>
      </c>
      <c r="AP21">
        <v>7807708.5622672215</v>
      </c>
      <c r="AQ21">
        <v>5234577</v>
      </c>
      <c r="AR21">
        <v>5885995.2000000011</v>
      </c>
      <c r="AT21" t="s">
        <v>18</v>
      </c>
      <c r="AU21">
        <v>8371806.4625326488</v>
      </c>
      <c r="AV21">
        <v>6078168.71</v>
      </c>
      <c r="AW21">
        <v>6639108.0199999996</v>
      </c>
      <c r="AY21" t="s">
        <v>18</v>
      </c>
      <c r="AZ21">
        <v>8878760.6020007152</v>
      </c>
      <c r="BA21">
        <v>6647408</v>
      </c>
      <c r="BB21">
        <v>6658005.5300000012</v>
      </c>
      <c r="BD21" t="s">
        <v>18</v>
      </c>
      <c r="BE21">
        <v>8953901.2237558104</v>
      </c>
      <c r="BF21">
        <v>4879788</v>
      </c>
      <c r="BG21">
        <v>6906190.5500999978</v>
      </c>
      <c r="BI21" t="s">
        <v>19</v>
      </c>
      <c r="BJ21">
        <v>7493568.8927653767</v>
      </c>
      <c r="BK21">
        <v>2908328.77</v>
      </c>
      <c r="BL21">
        <v>5423943.6699999999</v>
      </c>
      <c r="BN21" t="s">
        <v>19</v>
      </c>
      <c r="BO21">
        <v>7900687.2654126966</v>
      </c>
      <c r="BP21">
        <v>3761249.09</v>
      </c>
      <c r="BQ21">
        <v>6168268.7400000002</v>
      </c>
      <c r="BS21" t="s">
        <v>13</v>
      </c>
      <c r="BT21">
        <v>39064213.953404017</v>
      </c>
      <c r="BU21">
        <v>19657749.010000002</v>
      </c>
      <c r="BV21">
        <v>24432744.719999999</v>
      </c>
      <c r="BX21" t="s">
        <v>18</v>
      </c>
      <c r="BY21">
        <v>9903133.8942509033</v>
      </c>
      <c r="BZ21">
        <v>5892832.5899999999</v>
      </c>
      <c r="CA21">
        <v>7805877.4500000011</v>
      </c>
    </row>
    <row r="22" spans="1:79" x14ac:dyDescent="0.25">
      <c r="A22" t="s">
        <v>19</v>
      </c>
      <c r="B22">
        <v>6382292.5588275883</v>
      </c>
      <c r="C22">
        <v>2981114.3149999999</v>
      </c>
      <c r="D22">
        <v>3037717.34</v>
      </c>
      <c r="F22" t="s">
        <v>19</v>
      </c>
      <c r="G22" s="2">
        <v>6399576.0470428467</v>
      </c>
      <c r="H22" s="2">
        <v>2997033.9750000001</v>
      </c>
      <c r="I22" s="2">
        <v>3204669.17</v>
      </c>
      <c r="K22" t="s">
        <v>19</v>
      </c>
      <c r="L22">
        <v>6673850.35358686</v>
      </c>
      <c r="M22">
        <v>3598634.16</v>
      </c>
      <c r="N22">
        <v>3327747.33</v>
      </c>
      <c r="P22" t="s">
        <v>19</v>
      </c>
      <c r="Q22">
        <v>7174326.719670142</v>
      </c>
      <c r="R22">
        <v>5536278.21</v>
      </c>
      <c r="S22">
        <v>3575171.32</v>
      </c>
      <c r="U22" t="s">
        <v>19</v>
      </c>
      <c r="V22">
        <v>7385638.7210989101</v>
      </c>
      <c r="W22">
        <v>3855072.64</v>
      </c>
      <c r="X22">
        <v>3609098.86</v>
      </c>
      <c r="Z22" t="s">
        <v>19</v>
      </c>
      <c r="AA22">
        <v>8085687.5077226153</v>
      </c>
      <c r="AB22">
        <v>7577696.2099999804</v>
      </c>
      <c r="AC22">
        <v>3818263.7799999993</v>
      </c>
      <c r="AE22" t="s">
        <v>19</v>
      </c>
      <c r="AF22">
        <v>8106520.0420613913</v>
      </c>
      <c r="AG22">
        <v>3318166.5050000004</v>
      </c>
      <c r="AH22">
        <v>3938592.28</v>
      </c>
      <c r="AJ22" t="s">
        <v>19</v>
      </c>
      <c r="AK22">
        <v>7745876.2524155015</v>
      </c>
      <c r="AL22">
        <v>3732698.57</v>
      </c>
      <c r="AM22">
        <v>4528911.2516520014</v>
      </c>
      <c r="AO22" t="s">
        <v>19</v>
      </c>
      <c r="AP22">
        <v>7739858.7327648811</v>
      </c>
      <c r="AQ22">
        <v>4957246</v>
      </c>
      <c r="AR22">
        <v>4923387.0500000007</v>
      </c>
      <c r="AT22" t="s">
        <v>19</v>
      </c>
      <c r="AU22">
        <v>7918708.501997374</v>
      </c>
      <c r="AV22">
        <v>2551930</v>
      </c>
      <c r="AW22">
        <v>4988496.1899999995</v>
      </c>
      <c r="AY22" t="s">
        <v>19</v>
      </c>
      <c r="AZ22">
        <v>8043549.4958626386</v>
      </c>
      <c r="BA22">
        <v>3060677</v>
      </c>
      <c r="BB22">
        <v>5095653.5299999993</v>
      </c>
      <c r="BD22" t="s">
        <v>19</v>
      </c>
      <c r="BE22">
        <v>7895136.9678839911</v>
      </c>
      <c r="BF22">
        <v>2438323</v>
      </c>
      <c r="BG22">
        <v>5538913.7599999998</v>
      </c>
      <c r="BI22" t="s">
        <v>20</v>
      </c>
      <c r="BJ22">
        <v>869844.77564043377</v>
      </c>
      <c r="BK22">
        <v>641862.68999999994</v>
      </c>
      <c r="BL22">
        <v>1624396.7700000003</v>
      </c>
      <c r="BN22" t="s">
        <v>20</v>
      </c>
      <c r="BO22">
        <v>910944.41409663693</v>
      </c>
      <c r="BP22">
        <v>511690.91</v>
      </c>
      <c r="BQ22">
        <v>1619179.03</v>
      </c>
      <c r="BS22" t="s">
        <v>15</v>
      </c>
      <c r="BT22">
        <v>4953086.3808894996</v>
      </c>
      <c r="BU22">
        <v>5508633</v>
      </c>
      <c r="BV22">
        <v>6529882.9100000001</v>
      </c>
      <c r="BX22" t="s">
        <v>19</v>
      </c>
      <c r="BY22">
        <v>7611893.542831189</v>
      </c>
      <c r="BZ22">
        <v>3224478.31</v>
      </c>
      <c r="CA22">
        <v>6002783.96</v>
      </c>
    </row>
    <row r="23" spans="1:79" x14ac:dyDescent="0.25">
      <c r="A23" t="s">
        <v>20</v>
      </c>
      <c r="B23">
        <v>985594.61435330799</v>
      </c>
      <c r="C23">
        <v>245305.185</v>
      </c>
      <c r="D23">
        <v>1039412.9999999999</v>
      </c>
      <c r="F23" t="s">
        <v>20</v>
      </c>
      <c r="G23" s="2">
        <v>975550.59376104665</v>
      </c>
      <c r="H23" s="2">
        <v>355588.76</v>
      </c>
      <c r="I23" s="2">
        <v>1050968.82</v>
      </c>
      <c r="K23" t="s">
        <v>20</v>
      </c>
      <c r="L23">
        <v>969762.62502420053</v>
      </c>
      <c r="M23">
        <v>139087.75</v>
      </c>
      <c r="N23">
        <v>1125424.8</v>
      </c>
      <c r="P23" t="s">
        <v>20</v>
      </c>
      <c r="Q23">
        <v>978222.87176135939</v>
      </c>
      <c r="R23">
        <v>259247.5</v>
      </c>
      <c r="S23">
        <v>1257859.71</v>
      </c>
      <c r="U23" t="s">
        <v>20</v>
      </c>
      <c r="V23">
        <v>1059074.4467221841</v>
      </c>
      <c r="W23">
        <v>964172.52</v>
      </c>
      <c r="X23">
        <v>1310033.75</v>
      </c>
      <c r="Z23" t="s">
        <v>20</v>
      </c>
      <c r="AA23">
        <v>1118641.9458917626</v>
      </c>
      <c r="AB23">
        <v>740664.07</v>
      </c>
      <c r="AC23">
        <v>1291457.74</v>
      </c>
      <c r="AE23" t="s">
        <v>20</v>
      </c>
      <c r="AF23">
        <v>1079054.3691853469</v>
      </c>
      <c r="AG23">
        <v>87861.614999999991</v>
      </c>
      <c r="AH23">
        <v>1291776.72</v>
      </c>
      <c r="AJ23" t="s">
        <v>20</v>
      </c>
      <c r="AK23">
        <v>888314.80560450745</v>
      </c>
      <c r="AL23">
        <v>-828521.65500000003</v>
      </c>
      <c r="AM23">
        <v>1519108.3457000002</v>
      </c>
      <c r="AO23" t="s">
        <v>20</v>
      </c>
      <c r="AP23">
        <v>869729.54327890556</v>
      </c>
      <c r="AQ23">
        <v>399660</v>
      </c>
      <c r="AR23">
        <v>1428272.23</v>
      </c>
      <c r="AT23" t="s">
        <v>20</v>
      </c>
      <c r="AU23">
        <v>887033.05674581556</v>
      </c>
      <c r="AV23">
        <v>287758.14</v>
      </c>
      <c r="AW23">
        <v>1506560.79</v>
      </c>
      <c r="AY23" t="s">
        <v>20</v>
      </c>
      <c r="AZ23">
        <v>885390.13499300962</v>
      </c>
      <c r="BA23">
        <v>200666.73</v>
      </c>
      <c r="BB23">
        <v>1575628.94</v>
      </c>
      <c r="BD23" t="s">
        <v>20</v>
      </c>
      <c r="BE23">
        <v>882484.9387275076</v>
      </c>
      <c r="BF23">
        <v>392771.76</v>
      </c>
      <c r="BG23">
        <v>1693057.7000000002</v>
      </c>
      <c r="BI23" t="s">
        <v>21</v>
      </c>
      <c r="BJ23">
        <v>16117810.526498126</v>
      </c>
      <c r="BK23">
        <v>9491828.9199999999</v>
      </c>
      <c r="BL23">
        <v>13736802.530000001</v>
      </c>
      <c r="BN23" t="s">
        <v>21</v>
      </c>
      <c r="BO23">
        <v>17287489.552401781</v>
      </c>
      <c r="BP23">
        <v>10886000.390000001</v>
      </c>
      <c r="BQ23">
        <v>14687808.559999999</v>
      </c>
      <c r="BS23" t="s">
        <v>16</v>
      </c>
      <c r="BT23">
        <v>8903938.1415213458</v>
      </c>
      <c r="BU23">
        <v>7596241</v>
      </c>
      <c r="BV23">
        <v>7261721.5700000003</v>
      </c>
      <c r="BX23" t="s">
        <v>20</v>
      </c>
      <c r="BY23">
        <v>899994.27580755937</v>
      </c>
      <c r="BZ23">
        <v>560913.72</v>
      </c>
      <c r="CA23">
        <v>1565266.1799999997</v>
      </c>
    </row>
    <row r="24" spans="1:79" x14ac:dyDescent="0.25">
      <c r="A24" t="s">
        <v>21</v>
      </c>
      <c r="B24">
        <v>12666403.723972796</v>
      </c>
      <c r="C24">
        <v>5902844.6100000003</v>
      </c>
      <c r="D24">
        <v>9548117.120000001</v>
      </c>
      <c r="F24" t="s">
        <v>21</v>
      </c>
      <c r="G24" s="2">
        <v>12825807.644485565</v>
      </c>
      <c r="H24" s="2">
        <v>7003185.2000000002</v>
      </c>
      <c r="I24" s="2">
        <v>9356104.8499999996</v>
      </c>
      <c r="K24" t="s">
        <v>21</v>
      </c>
      <c r="L24">
        <v>13350851.205727441</v>
      </c>
      <c r="M24">
        <v>7000215.6100000003</v>
      </c>
      <c r="N24">
        <v>15842248</v>
      </c>
      <c r="P24" t="s">
        <v>21</v>
      </c>
      <c r="Q24">
        <v>13854731.666307537</v>
      </c>
      <c r="R24">
        <v>6855921.4299999997</v>
      </c>
      <c r="S24">
        <v>10582173.16</v>
      </c>
      <c r="U24" t="s">
        <v>21</v>
      </c>
      <c r="V24">
        <v>14522407.51518953</v>
      </c>
      <c r="W24">
        <v>9632378.1899999995</v>
      </c>
      <c r="X24">
        <v>11183125.449999997</v>
      </c>
      <c r="Z24" t="s">
        <v>21</v>
      </c>
      <c r="AA24">
        <v>15858087.591912985</v>
      </c>
      <c r="AB24">
        <v>14554004.255000001</v>
      </c>
      <c r="AC24">
        <v>7497420.9500000002</v>
      </c>
      <c r="AE24" t="s">
        <v>21</v>
      </c>
      <c r="AF24">
        <v>16128085.54332651</v>
      </c>
      <c r="AG24">
        <v>8510538.1649999991</v>
      </c>
      <c r="AH24">
        <v>12104256.969999999</v>
      </c>
      <c r="AJ24" t="s">
        <v>21</v>
      </c>
      <c r="AK24">
        <v>15543972.873100458</v>
      </c>
      <c r="AL24">
        <v>8664939.6349999998</v>
      </c>
      <c r="AM24">
        <v>12803057.430000002</v>
      </c>
      <c r="AO24" t="s">
        <v>21</v>
      </c>
      <c r="AP24">
        <v>15268857.805913685</v>
      </c>
      <c r="AQ24">
        <v>7466025</v>
      </c>
      <c r="AR24">
        <v>11080579.680000002</v>
      </c>
      <c r="AT24" t="s">
        <v>21</v>
      </c>
      <c r="AU24">
        <v>15984783.107404545</v>
      </c>
      <c r="AV24">
        <v>8350244</v>
      </c>
      <c r="AW24">
        <v>14590131.23</v>
      </c>
      <c r="AY24" t="s">
        <v>21</v>
      </c>
      <c r="AZ24">
        <v>16535027.910290316</v>
      </c>
      <c r="BA24">
        <v>8891797.0600000005</v>
      </c>
      <c r="BB24">
        <v>13121322.159999998</v>
      </c>
      <c r="BD24" t="s">
        <v>21</v>
      </c>
      <c r="BE24">
        <v>16620178.771466272</v>
      </c>
      <c r="BF24">
        <v>8626092.0199999996</v>
      </c>
      <c r="BG24">
        <v>14059731.199999999</v>
      </c>
      <c r="BI24" t="s">
        <v>79</v>
      </c>
      <c r="BJ24">
        <v>3417624.4059376293</v>
      </c>
      <c r="BK24">
        <v>2147522.91</v>
      </c>
      <c r="BL24">
        <v>2934568.57</v>
      </c>
      <c r="BN24" t="s">
        <v>22</v>
      </c>
      <c r="BO24">
        <v>3619182.4600909506</v>
      </c>
      <c r="BP24">
        <v>1866440.41</v>
      </c>
      <c r="BQ24">
        <v>3128102.9</v>
      </c>
      <c r="BS24" t="s">
        <v>17</v>
      </c>
      <c r="BT24">
        <v>798526.3009556497</v>
      </c>
      <c r="BU24">
        <v>452495</v>
      </c>
      <c r="BV24">
        <v>1709667.17</v>
      </c>
      <c r="BX24" t="s">
        <v>21</v>
      </c>
      <c r="BY24">
        <v>17354767.16706745</v>
      </c>
      <c r="BZ24">
        <v>11674370.869999999</v>
      </c>
      <c r="CA24">
        <v>14709333.180000002</v>
      </c>
    </row>
    <row r="25" spans="1:79" x14ac:dyDescent="0.25">
      <c r="A25" t="s">
        <v>22</v>
      </c>
      <c r="B25">
        <v>2492420.9617302567</v>
      </c>
      <c r="C25">
        <v>1373828.28</v>
      </c>
      <c r="D25">
        <v>1511846.4799999997</v>
      </c>
      <c r="F25" t="s">
        <v>22</v>
      </c>
      <c r="G25" s="2">
        <v>2486935.3327618055</v>
      </c>
      <c r="H25" s="2">
        <v>1067203.6000000001</v>
      </c>
      <c r="I25" s="2">
        <v>1460166</v>
      </c>
      <c r="K25" t="s">
        <v>22</v>
      </c>
      <c r="L25">
        <v>2572486.594569176</v>
      </c>
      <c r="M25">
        <v>1217505.155</v>
      </c>
      <c r="N25">
        <v>1617824.35</v>
      </c>
      <c r="P25" t="s">
        <v>22</v>
      </c>
      <c r="Q25">
        <v>2731693.8577452297</v>
      </c>
      <c r="R25">
        <v>1848040.4</v>
      </c>
      <c r="S25">
        <v>1744924.6500000001</v>
      </c>
      <c r="U25" t="s">
        <v>22</v>
      </c>
      <c r="V25">
        <v>2786917.9764796286</v>
      </c>
      <c r="W25">
        <v>1255201.865</v>
      </c>
      <c r="X25">
        <v>1744090.7000000002</v>
      </c>
      <c r="Z25" t="s">
        <v>22</v>
      </c>
      <c r="AA25">
        <v>3127632.4727284065</v>
      </c>
      <c r="AB25">
        <v>3508252.085</v>
      </c>
      <c r="AC25">
        <v>1776406.4500000002</v>
      </c>
      <c r="AE25" t="s">
        <v>22</v>
      </c>
      <c r="AF25">
        <v>3247699.5143202594</v>
      </c>
      <c r="AG25">
        <v>2262502.2250000001</v>
      </c>
      <c r="AH25">
        <v>2078668.08</v>
      </c>
      <c r="AJ25" t="s">
        <v>22</v>
      </c>
      <c r="AK25">
        <v>3090197.3210114287</v>
      </c>
      <c r="AL25">
        <v>1374542</v>
      </c>
      <c r="AM25">
        <v>2862102.4245000002</v>
      </c>
      <c r="AO25" t="s">
        <v>22</v>
      </c>
      <c r="AP25">
        <v>3043922.2279640171</v>
      </c>
      <c r="AQ25">
        <v>1563707</v>
      </c>
      <c r="AR25">
        <v>2653353.0499999998</v>
      </c>
      <c r="AT25" t="s">
        <v>22</v>
      </c>
      <c r="AU25">
        <v>3341434.1616934869</v>
      </c>
      <c r="AV25">
        <v>3078232.8</v>
      </c>
      <c r="AW25">
        <v>2772130.3800000004</v>
      </c>
      <c r="AY25" t="s">
        <v>22</v>
      </c>
      <c r="AZ25">
        <v>3539178.5082027651</v>
      </c>
      <c r="BA25">
        <v>2611360.4300000002</v>
      </c>
      <c r="BB25">
        <v>2874145.8699999996</v>
      </c>
      <c r="BD25" t="s">
        <v>22</v>
      </c>
      <c r="BE25">
        <v>3509087.2270454681</v>
      </c>
      <c r="BF25">
        <v>1398919.66</v>
      </c>
      <c r="BG25">
        <v>3318208.3700000006</v>
      </c>
      <c r="BI25" t="s">
        <v>62</v>
      </c>
      <c r="BJ25">
        <v>19535225.324792996</v>
      </c>
      <c r="BK25">
        <v>14785381</v>
      </c>
      <c r="BL25">
        <v>14940538.639999999</v>
      </c>
      <c r="BN25" t="s">
        <v>62</v>
      </c>
      <c r="BO25">
        <v>20856276.095998891</v>
      </c>
      <c r="BP25">
        <v>12397374.119999999</v>
      </c>
      <c r="BQ25">
        <v>16367154.310000001</v>
      </c>
      <c r="BS25" t="s">
        <v>18</v>
      </c>
      <c r="BT25">
        <v>10269224.170824971</v>
      </c>
      <c r="BU25">
        <v>7192770.9100000001</v>
      </c>
      <c r="BV25">
        <v>7356412.9500000002</v>
      </c>
      <c r="BX25" t="s">
        <v>22</v>
      </c>
      <c r="BY25">
        <v>3604655.6607308253</v>
      </c>
      <c r="BZ25">
        <v>1956441.98</v>
      </c>
      <c r="CA25">
        <v>3388617</v>
      </c>
    </row>
    <row r="26" spans="1:79" x14ac:dyDescent="0.25">
      <c r="A26" t="s">
        <v>62</v>
      </c>
      <c r="B26">
        <v>17605687.859251618</v>
      </c>
      <c r="C26">
        <v>8213699.8799999999</v>
      </c>
      <c r="D26">
        <v>8566317.6400000006</v>
      </c>
      <c r="F26" t="s">
        <v>62</v>
      </c>
      <c r="G26" s="2">
        <v>18997232.272738732</v>
      </c>
      <c r="H26" s="2">
        <v>19602683.914999999</v>
      </c>
      <c r="I26" s="2">
        <v>8663975.1600000001</v>
      </c>
      <c r="K26" t="s">
        <v>62</v>
      </c>
      <c r="L26">
        <v>19908187.97219196</v>
      </c>
      <c r="M26">
        <v>11515094.865</v>
      </c>
      <c r="N26">
        <v>10126682.710000001</v>
      </c>
      <c r="P26" t="s">
        <v>62</v>
      </c>
      <c r="Q26">
        <v>20908107.26788171</v>
      </c>
      <c r="R26">
        <v>12332027.1</v>
      </c>
      <c r="S26">
        <v>10008088.84</v>
      </c>
      <c r="U26" t="s">
        <v>62</v>
      </c>
      <c r="V26">
        <v>21942737.067217954</v>
      </c>
      <c r="W26">
        <v>14764068.795</v>
      </c>
      <c r="X26">
        <v>9246692.0600000005</v>
      </c>
      <c r="Z26" t="s">
        <v>62</v>
      </c>
      <c r="AA26">
        <v>23644593.838803779</v>
      </c>
      <c r="AB26">
        <v>19309641.175000001</v>
      </c>
      <c r="AC26">
        <v>9673287.379999999</v>
      </c>
      <c r="AE26" t="s">
        <v>62</v>
      </c>
      <c r="AF26">
        <v>22791727.266261507</v>
      </c>
      <c r="AG26">
        <v>1716321.56</v>
      </c>
      <c r="AH26">
        <v>12601319.65</v>
      </c>
      <c r="AJ26" t="s">
        <v>62</v>
      </c>
      <c r="AK26">
        <v>17068444.09885177</v>
      </c>
      <c r="AL26">
        <v>-33234415.295000002</v>
      </c>
      <c r="AM26">
        <v>13183392.096979281</v>
      </c>
      <c r="AO26" t="s">
        <v>62</v>
      </c>
      <c r="AP26">
        <v>17048266.493832588</v>
      </c>
      <c r="AQ26">
        <v>11395480</v>
      </c>
      <c r="AR26">
        <v>14769959.66</v>
      </c>
      <c r="AT26" t="s">
        <v>62</v>
      </c>
      <c r="AU26">
        <v>18058058.481432874</v>
      </c>
      <c r="AV26">
        <v>10932986</v>
      </c>
      <c r="AW26">
        <v>13751169.799999999</v>
      </c>
      <c r="AY26" t="s">
        <v>62</v>
      </c>
      <c r="AZ26">
        <v>19106176.258077119</v>
      </c>
      <c r="BA26">
        <v>13947373</v>
      </c>
      <c r="BB26">
        <v>14875577.880000001</v>
      </c>
      <c r="BD26" t="s">
        <v>62</v>
      </c>
      <c r="BE26">
        <v>19778231.465284396</v>
      </c>
      <c r="BF26">
        <v>17025784.059999999</v>
      </c>
      <c r="BG26">
        <v>14197517.030000003</v>
      </c>
      <c r="BI26" t="s">
        <v>23</v>
      </c>
      <c r="BJ26">
        <v>10943263.960252015</v>
      </c>
      <c r="BK26">
        <v>9883110</v>
      </c>
      <c r="BL26">
        <v>5991469.6100000003</v>
      </c>
      <c r="BN26" t="s">
        <v>23</v>
      </c>
      <c r="BO26">
        <v>11751841.460280975</v>
      </c>
      <c r="BP26">
        <v>7528216</v>
      </c>
      <c r="BQ26">
        <v>6069683.1300000008</v>
      </c>
      <c r="BS26" t="s">
        <v>19</v>
      </c>
      <c r="BT26">
        <v>8034349.7826004932</v>
      </c>
      <c r="BU26">
        <v>3482950.61</v>
      </c>
      <c r="BV26">
        <v>5855853.1500000013</v>
      </c>
      <c r="BX26" t="s">
        <v>23</v>
      </c>
      <c r="BY26">
        <v>11687866.711311568</v>
      </c>
      <c r="BZ26">
        <v>6310970</v>
      </c>
      <c r="CA26">
        <v>6452824.0799999982</v>
      </c>
    </row>
    <row r="27" spans="1:79" x14ac:dyDescent="0.25">
      <c r="A27" t="s">
        <v>63</v>
      </c>
      <c r="B27">
        <v>4347748.7074680394</v>
      </c>
      <c r="C27">
        <v>2556008.8149999999</v>
      </c>
      <c r="D27">
        <v>5281192.7700000005</v>
      </c>
      <c r="F27" t="s">
        <v>63</v>
      </c>
      <c r="G27" s="2">
        <v>4530019.3977855407</v>
      </c>
      <c r="H27" s="2">
        <v>3479753.87</v>
      </c>
      <c r="I27" s="2">
        <v>5413403.7999999998</v>
      </c>
      <c r="K27" t="s">
        <v>63</v>
      </c>
      <c r="L27">
        <v>4840635.0696930476</v>
      </c>
      <c r="M27">
        <v>3549303.5649999999</v>
      </c>
      <c r="N27">
        <v>7039704.9399999995</v>
      </c>
      <c r="P27" t="s">
        <v>63</v>
      </c>
      <c r="Q27">
        <v>5335022.0357213588</v>
      </c>
      <c r="R27">
        <v>5130227.29</v>
      </c>
      <c r="S27">
        <v>7029184.6200000001</v>
      </c>
      <c r="U27" t="s">
        <v>63</v>
      </c>
      <c r="V27">
        <v>6030972.7963379426</v>
      </c>
      <c r="W27">
        <v>7407297.8700000001</v>
      </c>
      <c r="X27">
        <v>6898409.6900000004</v>
      </c>
      <c r="Z27" t="s">
        <v>63</v>
      </c>
      <c r="AA27">
        <v>6384592.4696997078</v>
      </c>
      <c r="AB27">
        <v>4339883.5950000007</v>
      </c>
      <c r="AC27">
        <v>6738999.3200000003</v>
      </c>
      <c r="AE27" t="s">
        <v>63</v>
      </c>
      <c r="AF27">
        <v>6724660.6804817449</v>
      </c>
      <c r="AG27">
        <v>5448626.8899999997</v>
      </c>
      <c r="AH27">
        <v>7283286.9500000002</v>
      </c>
      <c r="AJ27" t="s">
        <v>63</v>
      </c>
      <c r="AK27">
        <v>6724771.312249504</v>
      </c>
      <c r="AL27">
        <v>5875397.5899999999</v>
      </c>
      <c r="AM27">
        <v>8017287.1363000004</v>
      </c>
      <c r="AO27" t="s">
        <v>63</v>
      </c>
      <c r="AP27">
        <v>7053403.4907369427</v>
      </c>
      <c r="AQ27">
        <v>7453829</v>
      </c>
      <c r="AR27">
        <v>7405149.8699999992</v>
      </c>
      <c r="AT27" t="s">
        <v>63</v>
      </c>
      <c r="AU27">
        <v>7699769.5169906132</v>
      </c>
      <c r="AV27">
        <v>6739935.6699999999</v>
      </c>
      <c r="AW27">
        <v>7467454.1200000001</v>
      </c>
      <c r="AY27" t="s">
        <v>63</v>
      </c>
      <c r="AZ27">
        <v>8587759.2244424298</v>
      </c>
      <c r="BA27">
        <v>9950843.9000000004</v>
      </c>
      <c r="BB27">
        <v>7564016.7199999997</v>
      </c>
      <c r="BD27" t="s">
        <v>63</v>
      </c>
      <c r="BI27" t="s">
        <v>24</v>
      </c>
      <c r="BJ27">
        <v>330501.5020614228</v>
      </c>
      <c r="BK27">
        <v>166897.19</v>
      </c>
      <c r="BL27">
        <v>1097095.2200000002</v>
      </c>
      <c r="BN27" t="s">
        <v>24</v>
      </c>
      <c r="BO27">
        <v>360262.90163621097</v>
      </c>
      <c r="BP27">
        <v>278156.12</v>
      </c>
      <c r="BQ27">
        <v>1135359.26</v>
      </c>
      <c r="BS27" t="s">
        <v>20</v>
      </c>
      <c r="BT27">
        <v>931035.91142760753</v>
      </c>
      <c r="BU27">
        <v>453420.74</v>
      </c>
      <c r="BV27">
        <v>1629255.6199999996</v>
      </c>
      <c r="BX27" t="s">
        <v>24</v>
      </c>
      <c r="BY27">
        <v>353090.361734637</v>
      </c>
      <c r="BZ27">
        <v>188102.54</v>
      </c>
      <c r="CA27">
        <v>1089703.83</v>
      </c>
    </row>
    <row r="28" spans="1:79" x14ac:dyDescent="0.25">
      <c r="A28" t="s">
        <v>23</v>
      </c>
      <c r="B28">
        <v>7697928.0097035924</v>
      </c>
      <c r="C28">
        <v>6249502.4000000004</v>
      </c>
      <c r="D28">
        <v>3711596</v>
      </c>
      <c r="F28" t="s">
        <v>23</v>
      </c>
      <c r="G28" s="2">
        <v>7778335.241104356</v>
      </c>
      <c r="H28" s="2">
        <v>4117224.5950000002</v>
      </c>
      <c r="I28" s="2">
        <v>4352958</v>
      </c>
      <c r="K28" t="s">
        <v>23</v>
      </c>
      <c r="L28">
        <v>8233413.9446991673</v>
      </c>
      <c r="M28">
        <v>5421040.8055018215</v>
      </c>
      <c r="N28">
        <v>4201279</v>
      </c>
      <c r="P28" t="s">
        <v>23</v>
      </c>
      <c r="Q28">
        <v>8476546.0637669098</v>
      </c>
      <c r="R28">
        <v>3654413.2559667425</v>
      </c>
      <c r="S28">
        <v>4979699</v>
      </c>
      <c r="U28" t="s">
        <v>23</v>
      </c>
      <c r="V28">
        <v>8514587.7891596407</v>
      </c>
      <c r="W28">
        <v>2771448.1692286455</v>
      </c>
      <c r="X28">
        <v>4353194</v>
      </c>
      <c r="Z28" t="s">
        <v>23</v>
      </c>
      <c r="AA28">
        <v>8638485.7836812064</v>
      </c>
      <c r="AB28">
        <v>2945791.6874919231</v>
      </c>
      <c r="AC28">
        <v>4289387</v>
      </c>
      <c r="AE28" t="s">
        <v>23</v>
      </c>
      <c r="AF28">
        <v>8967918.9338510316</v>
      </c>
      <c r="AG28">
        <v>6229858.4587162919</v>
      </c>
      <c r="AH28">
        <v>4766673</v>
      </c>
      <c r="AJ28" t="s">
        <v>23</v>
      </c>
      <c r="AK28">
        <v>8747735.5589930154</v>
      </c>
      <c r="AL28">
        <v>5789442.134301126</v>
      </c>
      <c r="AM28">
        <v>5536316.9132676758</v>
      </c>
      <c r="AO28" t="s">
        <v>23</v>
      </c>
      <c r="AP28">
        <v>8973988.8496833388</v>
      </c>
      <c r="AQ28">
        <v>7797337</v>
      </c>
      <c r="AR28">
        <v>4821336</v>
      </c>
      <c r="AT28" t="s">
        <v>23</v>
      </c>
      <c r="AU28">
        <v>9894897.4681815915</v>
      </c>
      <c r="AV28">
        <v>9475080</v>
      </c>
      <c r="AW28">
        <v>5200809</v>
      </c>
      <c r="AY28" t="s">
        <v>23</v>
      </c>
      <c r="AZ28">
        <v>10542342.790259985</v>
      </c>
      <c r="BA28">
        <v>8295868</v>
      </c>
      <c r="BB28">
        <v>5780048.9799999995</v>
      </c>
      <c r="BD28" t="s">
        <v>23</v>
      </c>
      <c r="BE28">
        <v>10900408.878672307</v>
      </c>
      <c r="BF28">
        <v>8312782</v>
      </c>
      <c r="BG28">
        <v>6128245.2800000003</v>
      </c>
      <c r="BI28" t="s">
        <v>25</v>
      </c>
      <c r="BJ28">
        <v>135317.79483482588</v>
      </c>
      <c r="BK28">
        <v>45376.21</v>
      </c>
      <c r="BL28">
        <v>573243.86</v>
      </c>
      <c r="BN28" t="s">
        <v>25</v>
      </c>
      <c r="BO28">
        <v>140258.99771441752</v>
      </c>
      <c r="BP28">
        <v>44997.14</v>
      </c>
      <c r="BQ28">
        <v>546524.36</v>
      </c>
      <c r="BS28" t="s">
        <v>21</v>
      </c>
      <c r="BT28">
        <v>17850661.354483981</v>
      </c>
      <c r="BU28">
        <v>10201364.130000001</v>
      </c>
      <c r="BV28">
        <v>14566545.779999999</v>
      </c>
      <c r="BX28" t="s">
        <v>25</v>
      </c>
      <c r="BY28">
        <v>148206.50537896817</v>
      </c>
      <c r="BZ28">
        <v>98541.62</v>
      </c>
      <c r="CA28">
        <v>584259.69999999995</v>
      </c>
    </row>
    <row r="29" spans="1:79" x14ac:dyDescent="0.25">
      <c r="A29" t="s">
        <v>24</v>
      </c>
      <c r="B29">
        <v>340443.34687264822</v>
      </c>
      <c r="C29">
        <v>86062.58</v>
      </c>
      <c r="D29">
        <v>594375.69000000006</v>
      </c>
      <c r="F29" t="s">
        <v>24</v>
      </c>
      <c r="G29" s="2">
        <v>331497.01738562953</v>
      </c>
      <c r="H29" s="2">
        <v>76630.179999999993</v>
      </c>
      <c r="I29" s="2">
        <v>641459.08000000007</v>
      </c>
      <c r="K29" t="s">
        <v>24</v>
      </c>
      <c r="L29">
        <v>335959.08832338522</v>
      </c>
      <c r="M29">
        <v>102570.04337808139</v>
      </c>
      <c r="N29">
        <v>660439.75</v>
      </c>
      <c r="P29" t="s">
        <v>24</v>
      </c>
      <c r="Q29">
        <v>347980.04802385683</v>
      </c>
      <c r="R29">
        <v>166933.65156484986</v>
      </c>
      <c r="S29">
        <v>677866.85800000012</v>
      </c>
      <c r="U29" t="s">
        <v>24</v>
      </c>
      <c r="V29">
        <v>345530.32602389</v>
      </c>
      <c r="W29">
        <v>79969.72527284862</v>
      </c>
      <c r="X29">
        <v>840535.79</v>
      </c>
      <c r="Z29" t="s">
        <v>24</v>
      </c>
      <c r="AA29">
        <v>345670.14263485733</v>
      </c>
      <c r="AB29">
        <v>78113.417106646681</v>
      </c>
      <c r="AC29">
        <v>799440.63</v>
      </c>
      <c r="AE29" t="s">
        <v>24</v>
      </c>
      <c r="AF29">
        <v>341277.62901560159</v>
      </c>
      <c r="AG29">
        <v>95678.007135275984</v>
      </c>
      <c r="AH29">
        <v>819663.00999999989</v>
      </c>
      <c r="AJ29" t="s">
        <v>24</v>
      </c>
      <c r="AK29">
        <v>341017.6032964997</v>
      </c>
      <c r="AL29">
        <v>295710.75151002733</v>
      </c>
      <c r="AM29">
        <v>823872.43</v>
      </c>
      <c r="AO29" t="s">
        <v>24</v>
      </c>
      <c r="AP29">
        <v>323871.47431091208</v>
      </c>
      <c r="AQ29">
        <v>58965</v>
      </c>
      <c r="AR29">
        <v>830789.34000000008</v>
      </c>
      <c r="AT29" t="s">
        <v>24</v>
      </c>
      <c r="AU29">
        <v>333832.60159687651</v>
      </c>
      <c r="AV29">
        <v>129407.22</v>
      </c>
      <c r="AW29">
        <v>969119.90000000014</v>
      </c>
      <c r="AY29" t="s">
        <v>24</v>
      </c>
      <c r="AZ29">
        <v>345673.44564797147</v>
      </c>
      <c r="BA29">
        <v>188878</v>
      </c>
      <c r="BB29">
        <v>1218971.48</v>
      </c>
      <c r="BD29" t="s">
        <v>24</v>
      </c>
      <c r="BE29">
        <v>343899.66567854228</v>
      </c>
      <c r="BF29">
        <v>147423.54999999999</v>
      </c>
      <c r="BG29">
        <v>1052200.6400000001</v>
      </c>
      <c r="BI29" t="s">
        <v>26</v>
      </c>
      <c r="BJ29">
        <v>592596.97104482783</v>
      </c>
      <c r="BK29">
        <v>983216.62</v>
      </c>
      <c r="BL29">
        <v>1067938.33</v>
      </c>
      <c r="BN29" t="s">
        <v>26</v>
      </c>
      <c r="BO29">
        <v>614206.14297219622</v>
      </c>
      <c r="BP29">
        <v>218486.23</v>
      </c>
      <c r="BQ29">
        <v>1120619.8799999999</v>
      </c>
      <c r="BS29" t="s">
        <v>22</v>
      </c>
      <c r="BT29">
        <v>3758286.1383864204</v>
      </c>
      <c r="BU29">
        <v>2337778.9500000002</v>
      </c>
      <c r="BV29">
        <v>3151551.19</v>
      </c>
      <c r="BX29" t="s">
        <v>26</v>
      </c>
      <c r="BY29">
        <v>579722.6880759442</v>
      </c>
      <c r="BZ29">
        <v>227196.12</v>
      </c>
      <c r="CA29">
        <v>1090444.54</v>
      </c>
    </row>
    <row r="30" spans="1:79" x14ac:dyDescent="0.25">
      <c r="A30" t="s">
        <v>64</v>
      </c>
      <c r="B30">
        <v>54228270.995849833</v>
      </c>
      <c r="C30">
        <v>17838075.670000002</v>
      </c>
      <c r="D30">
        <v>36678344.129999995</v>
      </c>
      <c r="F30" t="s">
        <v>64</v>
      </c>
      <c r="G30" s="2">
        <v>55190486.058089264</v>
      </c>
      <c r="H30" s="2">
        <v>32342278.504999999</v>
      </c>
      <c r="I30" s="2">
        <v>31742901.739999998</v>
      </c>
      <c r="K30" t="s">
        <v>64</v>
      </c>
      <c r="L30">
        <v>57975944.591396622</v>
      </c>
      <c r="M30">
        <v>34648985.935125932</v>
      </c>
      <c r="N30">
        <v>35706360.049999997</v>
      </c>
      <c r="P30" t="s">
        <v>64</v>
      </c>
      <c r="Q30">
        <v>61602453.358136907</v>
      </c>
      <c r="R30">
        <v>41975506.466006897</v>
      </c>
      <c r="S30">
        <v>39403841.450000003</v>
      </c>
      <c r="U30" t="s">
        <v>64</v>
      </c>
      <c r="V30">
        <v>64503157.151101522</v>
      </c>
      <c r="W30">
        <v>42255596.221742466</v>
      </c>
      <c r="X30">
        <v>38749504.980000004</v>
      </c>
      <c r="Z30" t="s">
        <v>64</v>
      </c>
      <c r="AA30">
        <v>66776835.41090209</v>
      </c>
      <c r="AB30">
        <v>33631791.067831554</v>
      </c>
      <c r="AC30">
        <v>38438683.899999999</v>
      </c>
      <c r="AE30" t="s">
        <v>64</v>
      </c>
      <c r="AF30">
        <v>65682631.199574001</v>
      </c>
      <c r="AG30">
        <v>16336037.572695646</v>
      </c>
      <c r="AH30">
        <v>40825300.739999995</v>
      </c>
      <c r="AJ30" t="s">
        <v>64</v>
      </c>
      <c r="AK30">
        <v>65205020.906531438</v>
      </c>
      <c r="AL30">
        <v>52942571</v>
      </c>
      <c r="AM30">
        <v>46250267.03303086</v>
      </c>
      <c r="AO30" t="s">
        <v>64</v>
      </c>
      <c r="AP30">
        <v>65449394.569667071</v>
      </c>
      <c r="AQ30">
        <v>44513972</v>
      </c>
      <c r="AR30">
        <v>53770376.68</v>
      </c>
      <c r="AT30" t="s">
        <v>64</v>
      </c>
      <c r="AU30">
        <v>69205749.056445152</v>
      </c>
      <c r="AV30">
        <v>42072055</v>
      </c>
      <c r="AW30">
        <v>56268564.629999995</v>
      </c>
      <c r="AY30" t="s">
        <v>64</v>
      </c>
      <c r="AZ30">
        <v>73044736.22318013</v>
      </c>
      <c r="BA30">
        <v>51750516</v>
      </c>
      <c r="BB30">
        <v>61775705.5</v>
      </c>
      <c r="BD30" t="s">
        <v>64</v>
      </c>
      <c r="BE30">
        <v>74913679.260674134</v>
      </c>
      <c r="BF30">
        <v>51929703</v>
      </c>
      <c r="BG30">
        <v>60084978.629999995</v>
      </c>
      <c r="BI30" t="s">
        <v>27</v>
      </c>
      <c r="BJ30">
        <v>754901696.47424185</v>
      </c>
      <c r="BK30">
        <v>744465071.01999998</v>
      </c>
      <c r="BL30">
        <v>531008997.35999995</v>
      </c>
      <c r="BN30" t="s">
        <v>27</v>
      </c>
      <c r="BO30">
        <v>827969995.15134823</v>
      </c>
      <c r="BP30">
        <v>691819864.32000005</v>
      </c>
      <c r="BQ30">
        <v>535524471.84000003</v>
      </c>
      <c r="BS30" t="s">
        <v>62</v>
      </c>
      <c r="BT30">
        <v>0</v>
      </c>
      <c r="BU30">
        <v>0</v>
      </c>
      <c r="BV30">
        <v>0</v>
      </c>
      <c r="BX30" t="s">
        <v>27</v>
      </c>
      <c r="BY30">
        <v>867736322.7496779</v>
      </c>
      <c r="BZ30">
        <v>759901991.54999995</v>
      </c>
      <c r="CA30">
        <v>525977906.26999998</v>
      </c>
    </row>
    <row r="31" spans="1:79" x14ac:dyDescent="0.25">
      <c r="A31" t="s">
        <v>25</v>
      </c>
      <c r="B31">
        <v>94826.197345884779</v>
      </c>
      <c r="C31">
        <v>56119.735000000001</v>
      </c>
      <c r="D31">
        <v>270949.45</v>
      </c>
      <c r="F31" t="s">
        <v>25</v>
      </c>
      <c r="G31" s="2">
        <v>103899.27321682543</v>
      </c>
      <c r="H31" s="2">
        <v>118892.94</v>
      </c>
      <c r="I31" s="2">
        <v>265499.73</v>
      </c>
      <c r="K31" t="s">
        <v>25</v>
      </c>
      <c r="L31">
        <v>112414.36039990823</v>
      </c>
      <c r="M31">
        <v>93371.67</v>
      </c>
      <c r="N31">
        <v>332705.52</v>
      </c>
      <c r="P31" t="s">
        <v>25</v>
      </c>
      <c r="Q31">
        <v>120767.27773844895</v>
      </c>
      <c r="R31">
        <v>92598.89</v>
      </c>
      <c r="S31">
        <v>343218.71</v>
      </c>
      <c r="U31" t="s">
        <v>25</v>
      </c>
      <c r="V31">
        <v>152122.79756641659</v>
      </c>
      <c r="W31">
        <v>299149.995</v>
      </c>
      <c r="X31">
        <v>329889.28999999998</v>
      </c>
      <c r="Z31" t="s">
        <v>25</v>
      </c>
      <c r="AA31">
        <v>158506.48969760328</v>
      </c>
      <c r="AB31">
        <v>87974.34</v>
      </c>
      <c r="AC31">
        <v>354100.69</v>
      </c>
      <c r="AE31" t="s">
        <v>25</v>
      </c>
      <c r="AF31">
        <v>161371.69771765475</v>
      </c>
      <c r="AG31">
        <v>86520.69</v>
      </c>
      <c r="AH31">
        <v>399593.46</v>
      </c>
      <c r="AJ31" t="s">
        <v>25</v>
      </c>
      <c r="AK31">
        <v>150311.74295154924</v>
      </c>
      <c r="AL31">
        <v>38268.660000000003</v>
      </c>
      <c r="AM31">
        <v>488455.44569999998</v>
      </c>
      <c r="AO31" t="s">
        <v>25</v>
      </c>
      <c r="AP31">
        <v>143050.90055900009</v>
      </c>
      <c r="AQ31">
        <v>28790</v>
      </c>
      <c r="AR31">
        <v>504541.19000000006</v>
      </c>
      <c r="AT31" t="s">
        <v>25</v>
      </c>
      <c r="AU31">
        <v>149884.43303999963</v>
      </c>
      <c r="AV31">
        <v>79384</v>
      </c>
      <c r="AW31">
        <v>436640.57999999996</v>
      </c>
      <c r="AY31" t="s">
        <v>25</v>
      </c>
      <c r="AZ31">
        <v>149839.57053094098</v>
      </c>
      <c r="BA31">
        <v>36024.82</v>
      </c>
      <c r="BB31">
        <v>517393.55000000005</v>
      </c>
      <c r="BD31" t="s">
        <v>25</v>
      </c>
      <c r="BE31">
        <v>143366.70099869231</v>
      </c>
      <c r="BF31">
        <v>26334.52</v>
      </c>
      <c r="BG31">
        <v>514942.20999999996</v>
      </c>
      <c r="BI31" t="s">
        <v>28</v>
      </c>
      <c r="BJ31">
        <v>140187647.414545</v>
      </c>
      <c r="BK31">
        <v>122692101</v>
      </c>
      <c r="BL31">
        <v>76585426.71949999</v>
      </c>
      <c r="BN31" t="s">
        <v>28</v>
      </c>
      <c r="BO31">
        <v>153288862.44506282</v>
      </c>
      <c r="BP31">
        <v>122854180</v>
      </c>
      <c r="BQ31">
        <v>81806254.578999996</v>
      </c>
      <c r="BS31" t="s">
        <v>63</v>
      </c>
      <c r="BT31">
        <v>0</v>
      </c>
      <c r="BU31">
        <v>0</v>
      </c>
      <c r="BV31">
        <v>0</v>
      </c>
      <c r="BX31" t="s">
        <v>28</v>
      </c>
      <c r="BY31">
        <v>167096745.32672226</v>
      </c>
      <c r="BZ31">
        <v>122921829</v>
      </c>
      <c r="CA31">
        <v>80181186.020500004</v>
      </c>
    </row>
    <row r="32" spans="1:79" x14ac:dyDescent="0.25">
      <c r="A32" t="s">
        <v>26</v>
      </c>
      <c r="B32">
        <v>441139.33652150561</v>
      </c>
      <c r="C32">
        <v>41927.61</v>
      </c>
      <c r="D32">
        <v>711858.12</v>
      </c>
      <c r="F32" t="s">
        <v>26</v>
      </c>
      <c r="G32" s="2">
        <v>427867.35297994345</v>
      </c>
      <c r="H32" s="2">
        <v>85129.32</v>
      </c>
      <c r="I32" s="2">
        <v>659322.84</v>
      </c>
      <c r="K32" t="s">
        <v>26</v>
      </c>
      <c r="L32">
        <v>427540.79601726215</v>
      </c>
      <c r="M32">
        <v>80032.320000000007</v>
      </c>
      <c r="N32">
        <v>740571.32000000007</v>
      </c>
      <c r="P32" t="s">
        <v>26</v>
      </c>
      <c r="Q32">
        <v>437403.53545825544</v>
      </c>
      <c r="R32">
        <v>166327.04000000001</v>
      </c>
      <c r="S32">
        <v>767314.16999999993</v>
      </c>
      <c r="U32" t="s">
        <v>26</v>
      </c>
      <c r="V32">
        <v>462284.57022240624</v>
      </c>
      <c r="W32">
        <v>336140.57500000001</v>
      </c>
      <c r="X32">
        <v>765804.46</v>
      </c>
      <c r="Z32" t="s">
        <v>26</v>
      </c>
      <c r="AA32">
        <v>508836.54637186695</v>
      </c>
      <c r="AB32">
        <v>497480.61</v>
      </c>
      <c r="AC32">
        <v>818233.1100000001</v>
      </c>
      <c r="AE32" t="s">
        <v>26</v>
      </c>
      <c r="AF32">
        <v>520234.34946625709</v>
      </c>
      <c r="AG32">
        <v>296976.40000000002</v>
      </c>
      <c r="AH32">
        <v>881605.3899999999</v>
      </c>
      <c r="AJ32" t="s">
        <v>26</v>
      </c>
      <c r="AK32">
        <v>496545.3499488646</v>
      </c>
      <c r="AL32">
        <v>234486.82</v>
      </c>
      <c r="AM32">
        <v>964305.59680000006</v>
      </c>
      <c r="AO32" t="s">
        <v>26</v>
      </c>
      <c r="AP32">
        <v>482817.56637731165</v>
      </c>
      <c r="AQ32">
        <v>1033871</v>
      </c>
      <c r="AR32">
        <v>1084231.94</v>
      </c>
      <c r="AT32" t="s">
        <v>26</v>
      </c>
      <c r="AU32">
        <v>486980.62804667256</v>
      </c>
      <c r="AV32">
        <v>845104.76</v>
      </c>
      <c r="AW32">
        <v>944390.72999999986</v>
      </c>
      <c r="AY32" t="s">
        <v>26</v>
      </c>
      <c r="AZ32">
        <v>541312.90887142566</v>
      </c>
      <c r="BA32">
        <v>612705.76</v>
      </c>
      <c r="BB32">
        <v>894851.55999999982</v>
      </c>
      <c r="BD32" t="s">
        <v>26</v>
      </c>
      <c r="BE32">
        <v>540250.99665095948</v>
      </c>
      <c r="BF32">
        <v>1513997.68</v>
      </c>
      <c r="BG32">
        <v>956642.97</v>
      </c>
      <c r="BI32" t="s">
        <v>29</v>
      </c>
      <c r="BJ32">
        <v>8803369.7138100285</v>
      </c>
      <c r="BK32">
        <v>4460324</v>
      </c>
      <c r="BL32">
        <v>5967673.79</v>
      </c>
      <c r="BN32" t="s">
        <v>29</v>
      </c>
      <c r="BO32">
        <v>9387602.1736187767</v>
      </c>
      <c r="BP32">
        <v>5426267</v>
      </c>
      <c r="BQ32">
        <v>5758129.3800000008</v>
      </c>
      <c r="BS32" t="s">
        <v>23</v>
      </c>
      <c r="BT32">
        <v>12189535.262022195</v>
      </c>
      <c r="BU32">
        <v>30952185</v>
      </c>
      <c r="BV32">
        <v>6215697.0300000012</v>
      </c>
      <c r="BX32" t="s">
        <v>29</v>
      </c>
      <c r="BY32">
        <v>10303062.649888143</v>
      </c>
      <c r="BZ32">
        <v>12338101</v>
      </c>
      <c r="CA32">
        <v>6121413.3799999999</v>
      </c>
    </row>
    <row r="33" spans="1:79" x14ac:dyDescent="0.25">
      <c r="A33" t="s">
        <v>65</v>
      </c>
      <c r="B33">
        <v>46446288.157288469</v>
      </c>
      <c r="C33">
        <v>29188150.055</v>
      </c>
      <c r="D33">
        <v>13233342.74</v>
      </c>
      <c r="F33" t="s">
        <v>65</v>
      </c>
      <c r="G33" s="2">
        <v>47275589.172278509</v>
      </c>
      <c r="H33" s="2">
        <v>27744616.524999999</v>
      </c>
      <c r="I33" s="2">
        <v>15027445.98</v>
      </c>
      <c r="K33" t="s">
        <v>65</v>
      </c>
      <c r="L33">
        <v>51827435.097906448</v>
      </c>
      <c r="M33">
        <v>48312746.575000003</v>
      </c>
      <c r="N33">
        <v>15166237.430000002</v>
      </c>
      <c r="P33" t="s">
        <v>65</v>
      </c>
      <c r="Q33">
        <v>55378406.885912061</v>
      </c>
      <c r="R33">
        <v>40146040.970000006</v>
      </c>
      <c r="S33">
        <v>17647425.670000002</v>
      </c>
      <c r="U33" t="s">
        <v>65</v>
      </c>
      <c r="V33">
        <v>58583534.231614552</v>
      </c>
      <c r="W33">
        <v>43021368.939999998</v>
      </c>
      <c r="X33">
        <v>16525952</v>
      </c>
      <c r="Z33" t="s">
        <v>65</v>
      </c>
      <c r="AA33">
        <v>60910484.761693597</v>
      </c>
      <c r="AB33">
        <v>32765371.725000001</v>
      </c>
      <c r="AC33">
        <v>18008623.330000002</v>
      </c>
      <c r="AE33" t="s">
        <v>65</v>
      </c>
      <c r="AF33">
        <v>62808975.064581506</v>
      </c>
      <c r="AG33">
        <v>40218017.719999999</v>
      </c>
      <c r="AH33">
        <v>18099067.301070951</v>
      </c>
      <c r="AJ33" t="s">
        <v>65</v>
      </c>
      <c r="AK33">
        <v>61432767.417171791</v>
      </c>
      <c r="AL33">
        <v>42088230.219999999</v>
      </c>
      <c r="AM33">
        <v>19523281.629999999</v>
      </c>
      <c r="AO33" t="s">
        <v>65</v>
      </c>
      <c r="AP33">
        <v>62611816.064499915</v>
      </c>
      <c r="AQ33">
        <v>52983264</v>
      </c>
      <c r="AR33">
        <v>22922932</v>
      </c>
      <c r="AT33" t="s">
        <v>65</v>
      </c>
      <c r="AU33">
        <v>66814411.683985263</v>
      </c>
      <c r="AV33">
        <v>45810457</v>
      </c>
      <c r="AW33">
        <v>25445126.219999999</v>
      </c>
      <c r="AY33" t="s">
        <v>65</v>
      </c>
      <c r="AZ33">
        <v>70423423.322774082</v>
      </c>
      <c r="BA33">
        <v>51142767</v>
      </c>
      <c r="BB33">
        <v>26810797.34</v>
      </c>
      <c r="BD33" t="s">
        <v>65</v>
      </c>
      <c r="BE33">
        <v>70239504.936718762</v>
      </c>
      <c r="BF33">
        <v>31677539</v>
      </c>
      <c r="BG33">
        <v>30304363.84</v>
      </c>
      <c r="BI33" t="s">
        <v>66</v>
      </c>
      <c r="BJ33">
        <v>1170956.9721825763</v>
      </c>
      <c r="BK33">
        <v>589140</v>
      </c>
      <c r="BL33">
        <v>2196843</v>
      </c>
      <c r="BN33" t="s">
        <v>66</v>
      </c>
      <c r="BO33">
        <v>1238921.2080532725</v>
      </c>
      <c r="BP33">
        <v>629080</v>
      </c>
      <c r="BQ33">
        <v>2283520</v>
      </c>
      <c r="BS33" t="s">
        <v>24</v>
      </c>
      <c r="BT33">
        <v>368521.61690336018</v>
      </c>
      <c r="BU33">
        <v>179444.32</v>
      </c>
      <c r="BV33">
        <v>1086335.3699999999</v>
      </c>
      <c r="BX33" t="s">
        <v>30</v>
      </c>
      <c r="BY33">
        <v>8555763.649686845</v>
      </c>
      <c r="BZ33">
        <v>4167550.76</v>
      </c>
      <c r="CA33">
        <v>7017165.0899999999</v>
      </c>
    </row>
    <row r="34" spans="1:79" x14ac:dyDescent="0.25">
      <c r="A34" t="s">
        <v>27</v>
      </c>
      <c r="B34">
        <v>591036342.32716441</v>
      </c>
      <c r="C34">
        <v>292589113.23000002</v>
      </c>
      <c r="D34">
        <v>329243826.68000001</v>
      </c>
      <c r="F34" t="s">
        <v>27</v>
      </c>
      <c r="G34" s="2">
        <v>605206575.56108463</v>
      </c>
      <c r="H34" s="2">
        <v>383565507.81999999</v>
      </c>
      <c r="I34" s="2">
        <v>371996261.61000001</v>
      </c>
      <c r="K34" t="s">
        <v>27</v>
      </c>
      <c r="L34">
        <v>634371585.85285938</v>
      </c>
      <c r="M34">
        <v>368083456.93000001</v>
      </c>
      <c r="N34">
        <v>454177447.30000001</v>
      </c>
      <c r="P34" t="s">
        <v>27</v>
      </c>
      <c r="Q34">
        <v>677656146.38415682</v>
      </c>
      <c r="R34">
        <v>489866771.38999999</v>
      </c>
      <c r="S34">
        <v>446088021.48000002</v>
      </c>
      <c r="U34" t="s">
        <v>27</v>
      </c>
      <c r="V34">
        <v>697517211.96071172</v>
      </c>
      <c r="W34">
        <v>363303071.88999999</v>
      </c>
      <c r="X34">
        <v>482799623.98389995</v>
      </c>
      <c r="Z34" t="s">
        <v>27</v>
      </c>
      <c r="AA34">
        <v>746216102.36817443</v>
      </c>
      <c r="AB34">
        <v>568048963.53999996</v>
      </c>
      <c r="AC34">
        <v>519892967.51999998</v>
      </c>
      <c r="AE34" t="s">
        <v>27</v>
      </c>
      <c r="AF34">
        <v>775842592.16192853</v>
      </c>
      <c r="AG34">
        <v>548371081.94499993</v>
      </c>
      <c r="AH34">
        <v>522934642.77000004</v>
      </c>
      <c r="AJ34" t="s">
        <v>27</v>
      </c>
      <c r="AK34">
        <v>762026378.04122615</v>
      </c>
      <c r="AL34">
        <v>549450038.96500003</v>
      </c>
      <c r="AM34">
        <v>509039133.18000001</v>
      </c>
      <c r="AO34" t="s">
        <v>27</v>
      </c>
      <c r="AP34">
        <v>714915314.95151985</v>
      </c>
      <c r="AQ34">
        <v>727069888</v>
      </c>
      <c r="AR34">
        <v>561763829.69000006</v>
      </c>
      <c r="AT34" t="s">
        <v>27</v>
      </c>
      <c r="AU34">
        <v>711978077.32874918</v>
      </c>
      <c r="AV34">
        <v>678687618</v>
      </c>
      <c r="AW34">
        <v>591300183.75999999</v>
      </c>
      <c r="AY34" t="s">
        <v>87</v>
      </c>
      <c r="AZ34">
        <v>706792807.36087549</v>
      </c>
      <c r="BA34">
        <v>815961122.20000005</v>
      </c>
      <c r="BB34">
        <v>529290910.43999994</v>
      </c>
      <c r="BD34" t="s">
        <v>82</v>
      </c>
      <c r="BE34">
        <v>746574682.08536112</v>
      </c>
      <c r="BF34">
        <v>718921643.14999998</v>
      </c>
      <c r="BG34">
        <v>544519280.41999984</v>
      </c>
      <c r="BI34" t="s">
        <v>30</v>
      </c>
      <c r="BJ34">
        <v>8161402.3882781621</v>
      </c>
      <c r="BK34">
        <v>8172029</v>
      </c>
      <c r="BL34">
        <v>6668210</v>
      </c>
      <c r="BN34" t="s">
        <v>30</v>
      </c>
      <c r="BO34">
        <v>8730212.4536402188</v>
      </c>
      <c r="BP34">
        <v>5289056</v>
      </c>
      <c r="BQ34">
        <v>7381155</v>
      </c>
      <c r="BS34" t="s">
        <v>64</v>
      </c>
      <c r="BT34">
        <v>0</v>
      </c>
      <c r="BU34">
        <v>0</v>
      </c>
      <c r="BV34">
        <v>0</v>
      </c>
      <c r="BX34" t="s">
        <v>31</v>
      </c>
      <c r="BY34">
        <v>32485556.305745568</v>
      </c>
      <c r="BZ34">
        <v>21476012.09</v>
      </c>
      <c r="CA34">
        <v>18911858.689999998</v>
      </c>
    </row>
    <row r="35" spans="1:79" x14ac:dyDescent="0.25">
      <c r="A35" t="s">
        <v>28</v>
      </c>
      <c r="B35">
        <v>90460473.487403929</v>
      </c>
      <c r="C35">
        <v>77673160.064999998</v>
      </c>
      <c r="D35">
        <v>32817707.990000006</v>
      </c>
      <c r="F35" t="s">
        <v>28</v>
      </c>
      <c r="G35" s="2">
        <v>95145249.698237598</v>
      </c>
      <c r="H35" s="2">
        <v>79927989.805000007</v>
      </c>
      <c r="I35" s="2">
        <v>39694751.361499988</v>
      </c>
      <c r="K35" t="s">
        <v>28</v>
      </c>
      <c r="L35">
        <v>103987883.18650928</v>
      </c>
      <c r="M35">
        <v>94494633.019999996</v>
      </c>
      <c r="N35">
        <v>40599346.184500009</v>
      </c>
      <c r="P35" t="s">
        <v>28</v>
      </c>
      <c r="Q35">
        <v>107441377.51447897</v>
      </c>
      <c r="R35">
        <v>49402406.524999999</v>
      </c>
      <c r="S35">
        <v>50450138.860500008</v>
      </c>
      <c r="U35" t="s">
        <v>28</v>
      </c>
      <c r="V35">
        <v>105028479.12759385</v>
      </c>
      <c r="W35">
        <v>10731725.280000001</v>
      </c>
      <c r="X35">
        <v>50099746.523999996</v>
      </c>
      <c r="Z35" t="s">
        <v>28</v>
      </c>
      <c r="AA35">
        <v>108685645.85204153</v>
      </c>
      <c r="AB35">
        <v>54380254.365000002</v>
      </c>
      <c r="AC35">
        <v>52519053.272500001</v>
      </c>
      <c r="AE35" t="s">
        <v>28</v>
      </c>
      <c r="AF35">
        <v>108361020.8358324</v>
      </c>
      <c r="AG35">
        <v>39317033.100000001</v>
      </c>
      <c r="AH35">
        <v>53053012.890099995</v>
      </c>
      <c r="AJ35" t="s">
        <v>28</v>
      </c>
      <c r="AK35">
        <v>106561196.48035292</v>
      </c>
      <c r="AL35">
        <v>77946964</v>
      </c>
      <c r="AM35">
        <v>69443905.36649999</v>
      </c>
      <c r="AO35" t="s">
        <v>28</v>
      </c>
      <c r="AP35">
        <v>111356552.91331275</v>
      </c>
      <c r="AQ35">
        <v>129265856</v>
      </c>
      <c r="AR35">
        <v>70831893.209000006</v>
      </c>
      <c r="AT35" t="s">
        <v>28</v>
      </c>
      <c r="AU35">
        <v>123288977.23641114</v>
      </c>
      <c r="AV35">
        <v>133483454</v>
      </c>
      <c r="AW35">
        <v>75859475.663499981</v>
      </c>
      <c r="AY35" t="s">
        <v>28</v>
      </c>
      <c r="AZ35">
        <v>135941261.7291058</v>
      </c>
      <c r="BA35">
        <v>147267262</v>
      </c>
      <c r="BB35">
        <v>76651195.643000007</v>
      </c>
      <c r="BD35" t="s">
        <v>28</v>
      </c>
      <c r="BE35">
        <v>140080494.22848353</v>
      </c>
      <c r="BF35">
        <v>103176348</v>
      </c>
      <c r="BG35">
        <v>77473478.329000011</v>
      </c>
      <c r="BI35" t="s">
        <v>31</v>
      </c>
      <c r="BJ35">
        <v>30492177.659533884</v>
      </c>
      <c r="BK35">
        <v>22408879</v>
      </c>
      <c r="BL35">
        <v>16163456.33</v>
      </c>
      <c r="BN35" t="s">
        <v>31</v>
      </c>
      <c r="BO35">
        <v>32715645.288215414</v>
      </c>
      <c r="BP35">
        <v>21257307.41</v>
      </c>
      <c r="BQ35">
        <v>17517341.32</v>
      </c>
      <c r="BS35" t="s">
        <v>25</v>
      </c>
      <c r="BT35">
        <v>152566.24398924696</v>
      </c>
      <c r="BU35">
        <v>156525</v>
      </c>
      <c r="BV35">
        <v>506164.25999999995</v>
      </c>
      <c r="BX35" t="s">
        <v>32</v>
      </c>
      <c r="BY35">
        <v>2649011.2768725012</v>
      </c>
      <c r="BZ35">
        <v>2376997</v>
      </c>
      <c r="CA35">
        <v>2668435.8000000003</v>
      </c>
    </row>
    <row r="36" spans="1:79" x14ac:dyDescent="0.25">
      <c r="A36" t="s">
        <v>89</v>
      </c>
      <c r="B36">
        <v>4083624.222034283</v>
      </c>
      <c r="C36">
        <v>1448805.22</v>
      </c>
      <c r="D36">
        <v>2593786.6799999997</v>
      </c>
      <c r="F36" t="s">
        <v>89</v>
      </c>
      <c r="G36" s="2">
        <v>4304947.6090513114</v>
      </c>
      <c r="H36" s="2">
        <v>3691160.96</v>
      </c>
      <c r="I36" s="2">
        <v>2864569.8499999996</v>
      </c>
      <c r="K36" t="s">
        <v>89</v>
      </c>
      <c r="L36">
        <v>4475527.5766769769</v>
      </c>
      <c r="M36">
        <v>2301001</v>
      </c>
      <c r="N36">
        <v>3178235.1720000003</v>
      </c>
      <c r="P36" t="s">
        <v>89</v>
      </c>
      <c r="Q36">
        <v>4675709.4221159732</v>
      </c>
      <c r="R36">
        <v>2563561.355</v>
      </c>
      <c r="S36">
        <v>3585077.9899999998</v>
      </c>
      <c r="U36" t="s">
        <v>89</v>
      </c>
      <c r="V36">
        <v>5324488.315535211</v>
      </c>
      <c r="W36">
        <v>6819151.4000000004</v>
      </c>
      <c r="X36">
        <v>3677981.0599999996</v>
      </c>
      <c r="Z36" t="s">
        <v>89</v>
      </c>
      <c r="AA36">
        <v>6080128.9838462127</v>
      </c>
      <c r="AB36">
        <v>7589981.915</v>
      </c>
      <c r="AC36">
        <v>3824885.5900000003</v>
      </c>
      <c r="AE36" t="s">
        <v>89</v>
      </c>
      <c r="AF36">
        <v>6134591.2146049459</v>
      </c>
      <c r="AG36">
        <v>2834234.8650000002</v>
      </c>
      <c r="AH36">
        <v>4174017.17</v>
      </c>
      <c r="AJ36" t="s">
        <v>89</v>
      </c>
      <c r="AK36">
        <v>6122719.6663268572</v>
      </c>
      <c r="AL36">
        <v>5248676.58</v>
      </c>
      <c r="AM36">
        <v>4715317.5844999999</v>
      </c>
      <c r="AO36" t="s">
        <v>89</v>
      </c>
      <c r="AP36">
        <v>6251666.5970228016</v>
      </c>
      <c r="AQ36">
        <v>5179998</v>
      </c>
      <c r="AR36">
        <v>4983183.7300000004</v>
      </c>
      <c r="AT36" t="s">
        <v>89</v>
      </c>
      <c r="AU36">
        <v>6876468.9826962752</v>
      </c>
      <c r="AV36">
        <v>6447854.4500000002</v>
      </c>
      <c r="AW36">
        <v>5142300.12</v>
      </c>
      <c r="AY36" t="s">
        <v>83</v>
      </c>
      <c r="AZ36">
        <v>8869333.2860777453</v>
      </c>
      <c r="BA36">
        <v>19803244</v>
      </c>
      <c r="BB36">
        <v>5396319.3000000007</v>
      </c>
      <c r="BD36" t="s">
        <v>83</v>
      </c>
      <c r="BE36">
        <v>9158597.8174566366</v>
      </c>
      <c r="BF36">
        <v>6882669</v>
      </c>
      <c r="BG36">
        <v>5712209.3399999999</v>
      </c>
      <c r="BI36" t="s">
        <v>32</v>
      </c>
      <c r="BJ36">
        <v>2423399.154218805</v>
      </c>
      <c r="BK36">
        <v>2562505</v>
      </c>
      <c r="BL36">
        <v>2292335.04</v>
      </c>
      <c r="BN36" t="s">
        <v>32</v>
      </c>
      <c r="BO36">
        <v>2590014.2666257094</v>
      </c>
      <c r="BP36">
        <v>1548781</v>
      </c>
      <c r="BQ36">
        <v>2607881.9899999998</v>
      </c>
      <c r="BS36" t="s">
        <v>26</v>
      </c>
      <c r="BT36">
        <v>613883.9456970446</v>
      </c>
      <c r="BU36">
        <v>168650.47</v>
      </c>
      <c r="BV36">
        <v>991637.8</v>
      </c>
      <c r="BX36" t="s">
        <v>33</v>
      </c>
      <c r="BY36">
        <v>4823179.1478383197</v>
      </c>
      <c r="BZ36">
        <v>2340844.21</v>
      </c>
      <c r="CA36">
        <v>5188176.93</v>
      </c>
    </row>
    <row r="37" spans="1:79" x14ac:dyDescent="0.25">
      <c r="A37" t="s">
        <v>66</v>
      </c>
      <c r="B37">
        <v>984775.44648479309</v>
      </c>
      <c r="C37">
        <v>523006.56</v>
      </c>
      <c r="D37">
        <v>1212356.6099999999</v>
      </c>
      <c r="F37" t="s">
        <v>66</v>
      </c>
      <c r="G37" s="2">
        <v>880675.4906044408</v>
      </c>
      <c r="H37" s="2">
        <v>-438123.62</v>
      </c>
      <c r="I37" s="2">
        <v>1238237.1100000001</v>
      </c>
      <c r="K37" t="s">
        <v>66</v>
      </c>
      <c r="L37">
        <v>907475.53125813557</v>
      </c>
      <c r="M37">
        <v>401072.66499999998</v>
      </c>
      <c r="N37">
        <v>1379695.2099999997</v>
      </c>
      <c r="P37" t="s">
        <v>66</v>
      </c>
      <c r="Q37">
        <v>927634.35112397419</v>
      </c>
      <c r="R37">
        <v>346459.13500000001</v>
      </c>
      <c r="S37">
        <v>1522532.05</v>
      </c>
      <c r="U37" t="s">
        <v>66</v>
      </c>
      <c r="V37">
        <v>1080056.9709506526</v>
      </c>
      <c r="W37">
        <v>1552672.26</v>
      </c>
      <c r="X37">
        <v>1752256.6199999999</v>
      </c>
      <c r="Z37" t="s">
        <v>66</v>
      </c>
      <c r="AA37">
        <v>1142084.868675831</v>
      </c>
      <c r="AB37">
        <v>766189.06499999994</v>
      </c>
      <c r="AC37">
        <v>1676831.65</v>
      </c>
      <c r="AE37" t="s">
        <v>66</v>
      </c>
      <c r="AF37">
        <v>1133209.5039528343</v>
      </c>
      <c r="AG37">
        <v>365390.41499999998</v>
      </c>
      <c r="AH37">
        <v>1961059.307264444</v>
      </c>
      <c r="AJ37" t="s">
        <v>66</v>
      </c>
      <c r="AK37">
        <v>1126235.3512212224</v>
      </c>
      <c r="AL37">
        <v>925163.02</v>
      </c>
      <c r="AM37">
        <v>1805783.18</v>
      </c>
      <c r="AO37" t="s">
        <v>66</v>
      </c>
      <c r="AP37">
        <v>1105187.495602536</v>
      </c>
      <c r="AQ37">
        <v>530434</v>
      </c>
      <c r="AR37">
        <v>1854498</v>
      </c>
      <c r="AT37" t="s">
        <v>66</v>
      </c>
      <c r="AU37">
        <v>1172150.7312489757</v>
      </c>
      <c r="AV37">
        <v>742698</v>
      </c>
      <c r="AW37">
        <v>1907767</v>
      </c>
      <c r="AY37" t="s">
        <v>66</v>
      </c>
      <c r="AZ37">
        <v>1211508.3292527872</v>
      </c>
      <c r="BA37">
        <v>643008</v>
      </c>
      <c r="BB37">
        <v>2227469.5300000003</v>
      </c>
      <c r="BD37" t="s">
        <v>66</v>
      </c>
      <c r="BE37">
        <v>1218668.7586770391</v>
      </c>
      <c r="BF37">
        <v>640560</v>
      </c>
      <c r="BG37">
        <v>1999114</v>
      </c>
      <c r="BI37" t="s">
        <v>33</v>
      </c>
      <c r="BJ37">
        <v>4572445.2949573714</v>
      </c>
      <c r="BK37">
        <v>2345613.21</v>
      </c>
      <c r="BL37">
        <v>4833158.66</v>
      </c>
      <c r="BN37" t="s">
        <v>33</v>
      </c>
      <c r="BO37">
        <v>4836118.892718602</v>
      </c>
      <c r="BP37">
        <v>2440138.6800000002</v>
      </c>
      <c r="BQ37">
        <v>5311137.370000001</v>
      </c>
      <c r="BS37" t="s">
        <v>65</v>
      </c>
      <c r="BT37">
        <v>0</v>
      </c>
      <c r="BU37">
        <v>0</v>
      </c>
      <c r="BV37">
        <v>0</v>
      </c>
      <c r="BX37" t="s">
        <v>34</v>
      </c>
      <c r="BY37">
        <v>52935174.948105723</v>
      </c>
      <c r="BZ37">
        <v>45385393.530000001</v>
      </c>
      <c r="CA37">
        <v>38287945.830000006</v>
      </c>
    </row>
    <row r="38" spans="1:79" x14ac:dyDescent="0.25">
      <c r="A38" t="s">
        <v>30</v>
      </c>
      <c r="B38">
        <v>5275417.7703338321</v>
      </c>
      <c r="C38">
        <v>2335947.0449999999</v>
      </c>
      <c r="D38">
        <v>5008954</v>
      </c>
      <c r="F38" t="s">
        <v>30</v>
      </c>
      <c r="G38" s="2">
        <v>5332817.657365039</v>
      </c>
      <c r="H38" s="2">
        <v>2840919.62</v>
      </c>
      <c r="I38" s="2">
        <v>4321594</v>
      </c>
      <c r="K38" t="s">
        <v>30</v>
      </c>
      <c r="L38">
        <v>5714610.9829868609</v>
      </c>
      <c r="M38">
        <v>4317077.99</v>
      </c>
      <c r="N38">
        <v>4432648.1900000004</v>
      </c>
      <c r="P38" t="s">
        <v>30</v>
      </c>
      <c r="Q38">
        <v>5897991.8104074067</v>
      </c>
      <c r="R38">
        <v>2660551.7349999999</v>
      </c>
      <c r="S38">
        <v>4990520.66</v>
      </c>
      <c r="U38" t="s">
        <v>30</v>
      </c>
      <c r="V38">
        <v>6262060.3726157472</v>
      </c>
      <c r="W38">
        <v>4773312.8650000002</v>
      </c>
      <c r="X38">
        <v>5311350</v>
      </c>
      <c r="Z38" t="s">
        <v>30</v>
      </c>
      <c r="AA38">
        <v>7173843.8934261482</v>
      </c>
      <c r="AB38">
        <v>9122133.7050000001</v>
      </c>
      <c r="AC38">
        <v>5645427</v>
      </c>
      <c r="AE38" t="s">
        <v>30</v>
      </c>
      <c r="AF38">
        <v>7641980.5984275378</v>
      </c>
      <c r="AG38">
        <v>6874109.7450000001</v>
      </c>
      <c r="AH38">
        <v>5768581</v>
      </c>
      <c r="AJ38" t="s">
        <v>30</v>
      </c>
      <c r="AK38">
        <v>7322822.1551985415</v>
      </c>
      <c r="AL38">
        <v>3712114.6349999998</v>
      </c>
      <c r="AM38">
        <v>5873203</v>
      </c>
      <c r="AO38" t="s">
        <v>30</v>
      </c>
      <c r="AP38">
        <v>7354109.9639135785</v>
      </c>
      <c r="AQ38">
        <v>5035388</v>
      </c>
      <c r="AR38">
        <v>6643269</v>
      </c>
      <c r="AT38" t="s">
        <v>30</v>
      </c>
      <c r="AU38">
        <v>7661943.7671814384</v>
      </c>
      <c r="AV38">
        <v>3684061.91</v>
      </c>
      <c r="AW38">
        <v>6041005</v>
      </c>
      <c r="AY38" t="s">
        <v>30</v>
      </c>
      <c r="AZ38">
        <v>7809654.0430093706</v>
      </c>
      <c r="BA38">
        <v>3206336.66</v>
      </c>
      <c r="BB38">
        <v>6534223</v>
      </c>
      <c r="BD38" t="s">
        <v>30</v>
      </c>
      <c r="BE38">
        <v>8039973.1959682843</v>
      </c>
      <c r="BF38">
        <v>5834543</v>
      </c>
      <c r="BG38">
        <v>6596789</v>
      </c>
      <c r="BI38" t="s">
        <v>34</v>
      </c>
      <c r="BJ38">
        <v>45328099.935202919</v>
      </c>
      <c r="BK38">
        <v>32522017.350000001</v>
      </c>
      <c r="BL38">
        <v>35729769.309999995</v>
      </c>
      <c r="BN38" t="s">
        <v>34</v>
      </c>
      <c r="BO38">
        <v>50450166.665684707</v>
      </c>
      <c r="BP38">
        <v>48041964.729999997</v>
      </c>
      <c r="BQ38">
        <v>37400593.800000004</v>
      </c>
      <c r="BS38" t="s">
        <v>27</v>
      </c>
      <c r="BT38">
        <v>874005187.64851189</v>
      </c>
      <c r="BU38">
        <v>673946977.85000002</v>
      </c>
      <c r="BV38">
        <v>538618194.63</v>
      </c>
      <c r="BX38" t="s">
        <v>35</v>
      </c>
      <c r="BY38">
        <v>17619203.565675151</v>
      </c>
      <c r="BZ38">
        <v>9705878</v>
      </c>
      <c r="CA38">
        <v>10485033</v>
      </c>
    </row>
    <row r="39" spans="1:79" x14ac:dyDescent="0.25">
      <c r="A39" t="s">
        <v>93</v>
      </c>
      <c r="B39">
        <v>23949203.848134603</v>
      </c>
      <c r="C39">
        <v>12153123.925000001</v>
      </c>
      <c r="D39">
        <v>8926823.040000001</v>
      </c>
      <c r="F39" t="s">
        <v>93</v>
      </c>
      <c r="G39" s="2">
        <v>24414038.396139812</v>
      </c>
      <c r="H39" s="2">
        <v>14619965.24</v>
      </c>
      <c r="I39" s="2">
        <v>10110656.76</v>
      </c>
      <c r="K39" t="s">
        <v>93</v>
      </c>
      <c r="L39">
        <v>25594628.20543918</v>
      </c>
      <c r="M39">
        <v>14883530.140000001</v>
      </c>
      <c r="N39">
        <v>10554747.51</v>
      </c>
      <c r="P39" t="s">
        <v>93</v>
      </c>
      <c r="Q39">
        <v>25047495.924594786</v>
      </c>
      <c r="R39">
        <v>305855.99</v>
      </c>
      <c r="S39">
        <v>11184204.51</v>
      </c>
      <c r="U39" t="s">
        <v>93</v>
      </c>
      <c r="V39">
        <v>26121046.363975555</v>
      </c>
      <c r="W39">
        <v>16288896.605</v>
      </c>
      <c r="X39">
        <v>11204178.859999999</v>
      </c>
      <c r="Z39" t="s">
        <v>93</v>
      </c>
      <c r="AA39">
        <v>27132354.390201692</v>
      </c>
      <c r="AB39">
        <v>14387044.93</v>
      </c>
      <c r="AC39">
        <v>11318641.240000002</v>
      </c>
      <c r="AE39" t="s">
        <v>93</v>
      </c>
      <c r="AF39">
        <v>26910381.53855874</v>
      </c>
      <c r="AG39">
        <v>8583319.5549999997</v>
      </c>
      <c r="AH39">
        <v>12675779.18</v>
      </c>
      <c r="AJ39" t="s">
        <v>93</v>
      </c>
      <c r="AK39">
        <v>26337709.859530453</v>
      </c>
      <c r="AL39">
        <v>18190119.975000001</v>
      </c>
      <c r="AM39">
        <v>13712945.107607372</v>
      </c>
      <c r="AO39" t="s">
        <v>93</v>
      </c>
      <c r="AP39">
        <v>26935883.121869557</v>
      </c>
      <c r="AQ39">
        <v>26252288</v>
      </c>
      <c r="AR39">
        <v>15004497.59</v>
      </c>
      <c r="AT39" t="s">
        <v>31</v>
      </c>
      <c r="AU39">
        <v>28468894.228060596</v>
      </c>
      <c r="AV39">
        <v>18289815</v>
      </c>
      <c r="AW39">
        <v>15575235.410000002</v>
      </c>
      <c r="AY39" t="s">
        <v>31</v>
      </c>
      <c r="AZ39">
        <v>30164841.22857631</v>
      </c>
      <c r="BA39">
        <v>21918728</v>
      </c>
      <c r="BB39">
        <v>14237678.339999998</v>
      </c>
      <c r="BD39" t="s">
        <v>31</v>
      </c>
      <c r="BE39">
        <v>31222939.243289962</v>
      </c>
      <c r="BF39">
        <v>24286420</v>
      </c>
      <c r="BG39">
        <v>15268931.720000001</v>
      </c>
      <c r="BI39" t="s">
        <v>67</v>
      </c>
      <c r="BJ39">
        <v>2325585.1866472214</v>
      </c>
      <c r="BK39">
        <v>1376632.21</v>
      </c>
      <c r="BL39">
        <v>2588786.7700000005</v>
      </c>
      <c r="BN39" t="s">
        <v>35</v>
      </c>
      <c r="BO39">
        <v>17637631.45399294</v>
      </c>
      <c r="BP39">
        <v>11224369</v>
      </c>
      <c r="BQ39">
        <v>9389991</v>
      </c>
      <c r="BS39" t="s">
        <v>28</v>
      </c>
      <c r="BT39">
        <v>170827553.55818588</v>
      </c>
      <c r="BU39">
        <v>239750697</v>
      </c>
      <c r="BV39">
        <v>78332370.787500009</v>
      </c>
      <c r="BX39" t="s">
        <v>36</v>
      </c>
      <c r="BY39">
        <v>16569447.099992882</v>
      </c>
      <c r="BZ39">
        <v>7433657</v>
      </c>
      <c r="CA39">
        <v>11873565.219999999</v>
      </c>
    </row>
    <row r="40" spans="1:79" x14ac:dyDescent="0.25">
      <c r="A40" t="s">
        <v>32</v>
      </c>
      <c r="B40">
        <v>1760804.9007283389</v>
      </c>
      <c r="C40">
        <v>225011.53</v>
      </c>
      <c r="D40">
        <v>1527405.8699999999</v>
      </c>
      <c r="F40" t="s">
        <v>32</v>
      </c>
      <c r="G40" s="2">
        <v>1932834.0084251068</v>
      </c>
      <c r="H40" s="2">
        <v>2237666.3050000002</v>
      </c>
      <c r="I40" s="2">
        <v>1733325.3399999999</v>
      </c>
      <c r="K40" t="s">
        <v>32</v>
      </c>
      <c r="L40">
        <v>1848564.1669012604</v>
      </c>
      <c r="M40">
        <v>-350745.95</v>
      </c>
      <c r="N40">
        <v>1857935.4500000002</v>
      </c>
      <c r="P40" t="s">
        <v>32</v>
      </c>
      <c r="Q40">
        <v>1913320.2647618495</v>
      </c>
      <c r="R40">
        <v>906756.13</v>
      </c>
      <c r="S40">
        <v>1854928.2899999998</v>
      </c>
      <c r="U40" t="s">
        <v>32</v>
      </c>
      <c r="V40">
        <v>1710612.1799620413</v>
      </c>
      <c r="W40">
        <v>-1155004.7749999999</v>
      </c>
      <c r="X40">
        <v>1863847.04</v>
      </c>
      <c r="Z40" t="s">
        <v>32</v>
      </c>
      <c r="AA40">
        <v>1925657.1973871368</v>
      </c>
      <c r="AB40">
        <v>2203494.4450000003</v>
      </c>
      <c r="AC40">
        <v>2024634.71</v>
      </c>
      <c r="AE40" t="s">
        <v>32</v>
      </c>
      <c r="AF40">
        <v>2036926.5524045562</v>
      </c>
      <c r="AG40">
        <v>1719413.82</v>
      </c>
      <c r="AH40">
        <v>2217997.3800000004</v>
      </c>
      <c r="AJ40" t="s">
        <v>32</v>
      </c>
      <c r="AK40">
        <v>2085756.3575248434</v>
      </c>
      <c r="AL40">
        <v>2232785.5750000002</v>
      </c>
      <c r="AM40">
        <v>2112425.5151000004</v>
      </c>
      <c r="AO40" t="s">
        <v>32</v>
      </c>
      <c r="AP40">
        <v>2068175.5895273115</v>
      </c>
      <c r="AQ40">
        <v>1184260</v>
      </c>
      <c r="AR40">
        <v>2511655.8099999996</v>
      </c>
      <c r="AT40" t="s">
        <v>32</v>
      </c>
      <c r="AU40">
        <v>2197895.6074752691</v>
      </c>
      <c r="AV40">
        <v>1430104.23</v>
      </c>
      <c r="AW40">
        <v>2306655.9300000002</v>
      </c>
      <c r="AY40" t="s">
        <v>32</v>
      </c>
      <c r="AZ40">
        <v>2340228.2879760885</v>
      </c>
      <c r="BA40">
        <v>1829241.96</v>
      </c>
      <c r="BB40">
        <v>2180798.4800000004</v>
      </c>
      <c r="BD40" t="s">
        <v>32</v>
      </c>
      <c r="BE40">
        <v>2552740.3984498871</v>
      </c>
      <c r="BF40">
        <v>3079542.77</v>
      </c>
      <c r="BG40">
        <v>2257872.29</v>
      </c>
      <c r="BI40" t="s">
        <v>35</v>
      </c>
      <c r="BJ40">
        <v>16431884.766535569</v>
      </c>
      <c r="BK40">
        <v>8924115</v>
      </c>
      <c r="BL40">
        <v>8862186</v>
      </c>
      <c r="BN40" t="s">
        <v>36</v>
      </c>
      <c r="BO40">
        <v>17318141.538299154</v>
      </c>
      <c r="BP40">
        <v>18526425</v>
      </c>
      <c r="BQ40">
        <v>11281976.810000001</v>
      </c>
      <c r="BS40" t="s">
        <v>29</v>
      </c>
      <c r="BT40">
        <v>10012926.291526053</v>
      </c>
      <c r="BU40">
        <v>8585117</v>
      </c>
      <c r="BV40">
        <v>5765660.6499999994</v>
      </c>
      <c r="BX40" t="s">
        <v>37</v>
      </c>
      <c r="BY40">
        <v>24908995.846892793</v>
      </c>
      <c r="BZ40">
        <v>16835922.219999999</v>
      </c>
      <c r="CA40">
        <v>18278751.41</v>
      </c>
    </row>
    <row r="41" spans="1:79" x14ac:dyDescent="0.25">
      <c r="A41" t="s">
        <v>33</v>
      </c>
      <c r="B41">
        <v>2013878.726140382</v>
      </c>
      <c r="C41">
        <v>1094674.03</v>
      </c>
      <c r="D41">
        <v>1925357.68</v>
      </c>
      <c r="F41" t="s">
        <v>33</v>
      </c>
      <c r="G41" s="2">
        <v>2098629.1813842771</v>
      </c>
      <c r="H41" s="2">
        <v>1614544.355</v>
      </c>
      <c r="I41" s="2">
        <v>2393951.9000000004</v>
      </c>
      <c r="K41" t="s">
        <v>33</v>
      </c>
      <c r="L41">
        <v>2245534.463191539</v>
      </c>
      <c r="M41">
        <v>1670150.905</v>
      </c>
      <c r="N41">
        <v>2392212.1799999997</v>
      </c>
      <c r="P41" t="s">
        <v>33</v>
      </c>
      <c r="Q41">
        <v>2349951.4061461971</v>
      </c>
      <c r="R41">
        <v>1319985.54</v>
      </c>
      <c r="S41">
        <v>3016005.1700000004</v>
      </c>
      <c r="U41" t="s">
        <v>33</v>
      </c>
      <c r="V41">
        <v>2750611.7573966808</v>
      </c>
      <c r="W41">
        <v>4055805.5249999999</v>
      </c>
      <c r="X41">
        <v>3105519.07</v>
      </c>
      <c r="Z41" t="s">
        <v>33</v>
      </c>
      <c r="AA41">
        <v>2996032.6191218751</v>
      </c>
      <c r="AB41">
        <v>2692493.48</v>
      </c>
      <c r="AC41">
        <v>3295723.87</v>
      </c>
      <c r="AE41" t="s">
        <v>33</v>
      </c>
      <c r="AF41">
        <v>3198973.9139161306</v>
      </c>
      <c r="AG41">
        <v>2935812.68</v>
      </c>
      <c r="AH41">
        <v>3178167.2400000007</v>
      </c>
      <c r="AJ41" t="s">
        <v>33</v>
      </c>
      <c r="AK41">
        <v>3123894.3332086029</v>
      </c>
      <c r="AL41">
        <v>2097323.1</v>
      </c>
      <c r="AM41">
        <v>3094802.2394999997</v>
      </c>
      <c r="AO41" t="s">
        <v>33</v>
      </c>
      <c r="AP41">
        <v>3105554.5588816404</v>
      </c>
      <c r="AQ41">
        <v>1849101</v>
      </c>
      <c r="AR41">
        <v>3727137.0099999993</v>
      </c>
      <c r="AT41" t="s">
        <v>33</v>
      </c>
      <c r="AU41">
        <v>4506267.3062965134</v>
      </c>
      <c r="AV41">
        <v>2612350.7200000002</v>
      </c>
      <c r="AW41">
        <v>5324798.2699999996</v>
      </c>
      <c r="AY41" t="s">
        <v>33</v>
      </c>
      <c r="AZ41">
        <v>4725380.332585224</v>
      </c>
      <c r="BA41">
        <v>3088920.45</v>
      </c>
      <c r="BB41">
        <v>5369253.2800000003</v>
      </c>
      <c r="BD41" t="s">
        <v>33</v>
      </c>
      <c r="BE41">
        <v>4753719.1484410129</v>
      </c>
      <c r="BF41">
        <v>2502245.7000000002</v>
      </c>
      <c r="BG41">
        <v>5084703.1100000003</v>
      </c>
      <c r="BI41" t="s">
        <v>36</v>
      </c>
      <c r="BJ41">
        <v>13020636.740088055</v>
      </c>
      <c r="BK41">
        <v>6191846</v>
      </c>
      <c r="BL41">
        <v>9160875.4400000013</v>
      </c>
      <c r="BN41" t="s">
        <v>37</v>
      </c>
      <c r="BO41">
        <v>24661333.062733311</v>
      </c>
      <c r="BP41">
        <v>14985908</v>
      </c>
      <c r="BQ41">
        <v>17326921.759999998</v>
      </c>
      <c r="BS41" t="s">
        <v>66</v>
      </c>
      <c r="BT41">
        <v>0</v>
      </c>
      <c r="BU41">
        <v>0</v>
      </c>
      <c r="BV41">
        <v>0</v>
      </c>
      <c r="BX41" t="s">
        <v>38</v>
      </c>
      <c r="BY41">
        <v>4308622.3790983101</v>
      </c>
      <c r="BZ41">
        <v>4915478.0999999996</v>
      </c>
      <c r="CA41">
        <v>2911179.0199999996</v>
      </c>
    </row>
    <row r="42" spans="1:79" x14ac:dyDescent="0.25">
      <c r="A42" t="s">
        <v>34</v>
      </c>
      <c r="B42">
        <v>31339406.534786023</v>
      </c>
      <c r="C42">
        <v>3756383.25</v>
      </c>
      <c r="D42">
        <v>21011035.850000001</v>
      </c>
      <c r="F42" t="s">
        <v>34</v>
      </c>
      <c r="G42" s="2">
        <v>31265933.271158744</v>
      </c>
      <c r="H42" s="2">
        <v>13380955.275</v>
      </c>
      <c r="I42" s="2">
        <v>23004940.010000002</v>
      </c>
      <c r="K42" t="s">
        <v>34</v>
      </c>
      <c r="L42">
        <v>33250695.502358302</v>
      </c>
      <c r="M42">
        <v>23128446.27000495</v>
      </c>
      <c r="N42">
        <v>24376047.779999997</v>
      </c>
      <c r="P42" t="s">
        <v>34</v>
      </c>
      <c r="Q42">
        <v>35595930.219535194</v>
      </c>
      <c r="R42">
        <v>26325210.073465571</v>
      </c>
      <c r="S42">
        <v>26118820.129999999</v>
      </c>
      <c r="U42" t="s">
        <v>34</v>
      </c>
      <c r="V42">
        <v>37228010.334467754</v>
      </c>
      <c r="W42">
        <v>24045535.290375091</v>
      </c>
      <c r="X42">
        <v>26547183.299999997</v>
      </c>
      <c r="Z42" t="s">
        <v>34</v>
      </c>
      <c r="AA42">
        <v>35321174.691047475</v>
      </c>
      <c r="AB42">
        <v>-7873279.1599196754</v>
      </c>
      <c r="AC42">
        <v>28760403.079999998</v>
      </c>
      <c r="AE42" t="s">
        <v>34</v>
      </c>
      <c r="AF42">
        <v>40065329.96768982</v>
      </c>
      <c r="AG42">
        <v>55165236.345770106</v>
      </c>
      <c r="AH42">
        <v>30095686.240000002</v>
      </c>
      <c r="AJ42" t="s">
        <v>34</v>
      </c>
      <c r="AK42">
        <v>39793289.447971635</v>
      </c>
      <c r="AL42">
        <v>32473258.121087048</v>
      </c>
      <c r="AM42">
        <v>29512195.462994259</v>
      </c>
      <c r="AO42" t="s">
        <v>34</v>
      </c>
      <c r="AP42">
        <v>39627171.629667908</v>
      </c>
      <c r="AQ42">
        <v>24191412</v>
      </c>
      <c r="AR42">
        <v>30754942.089999996</v>
      </c>
      <c r="AT42" t="s">
        <v>34</v>
      </c>
      <c r="AU42">
        <v>42016345.360450096</v>
      </c>
      <c r="AV42">
        <v>26521819.289999999</v>
      </c>
      <c r="AW42">
        <v>30726560.669999998</v>
      </c>
      <c r="AY42" t="s">
        <v>34</v>
      </c>
      <c r="AZ42">
        <v>44523700.657810733</v>
      </c>
      <c r="BA42">
        <v>33025844.109999999</v>
      </c>
      <c r="BB42">
        <v>33285765.659999996</v>
      </c>
      <c r="BD42" t="s">
        <v>34</v>
      </c>
      <c r="BE42">
        <v>46090158.342519335</v>
      </c>
      <c r="BF42">
        <v>35609719.210000001</v>
      </c>
      <c r="BG42">
        <v>34906074.07</v>
      </c>
      <c r="BI42" t="s">
        <v>37</v>
      </c>
      <c r="BJ42">
        <v>23049793.167242933</v>
      </c>
      <c r="BK42">
        <v>14933017</v>
      </c>
      <c r="BL42">
        <v>17622603.480000004</v>
      </c>
      <c r="BN42" t="s">
        <v>38</v>
      </c>
      <c r="BO42">
        <v>4349050.0047194334</v>
      </c>
      <c r="BP42">
        <v>3282575.03</v>
      </c>
      <c r="BQ42">
        <v>2850813.35</v>
      </c>
      <c r="BS42" t="s">
        <v>30</v>
      </c>
      <c r="BT42">
        <v>8971879.8262589332</v>
      </c>
      <c r="BU42">
        <v>4744359.08</v>
      </c>
      <c r="BV42">
        <v>6960489.3200000003</v>
      </c>
      <c r="BX42" t="s">
        <v>39</v>
      </c>
      <c r="BY42">
        <v>10718412.765907064</v>
      </c>
      <c r="BZ42">
        <v>6013822.8499999996</v>
      </c>
      <c r="CA42">
        <v>6656815.5446159998</v>
      </c>
    </row>
    <row r="43" spans="1:79" x14ac:dyDescent="0.25">
      <c r="A43" t="s">
        <v>67</v>
      </c>
      <c r="B43">
        <v>1411692.7825548034</v>
      </c>
      <c r="C43">
        <v>1007540.47</v>
      </c>
      <c r="D43">
        <v>1520850.79</v>
      </c>
      <c r="F43" t="s">
        <v>67</v>
      </c>
      <c r="G43" s="2">
        <v>1452639.191889141</v>
      </c>
      <c r="H43" s="2">
        <v>976041.47</v>
      </c>
      <c r="I43" s="2">
        <v>1711075.01</v>
      </c>
      <c r="K43" t="s">
        <v>67</v>
      </c>
      <c r="L43">
        <v>1614904.7321443805</v>
      </c>
      <c r="M43">
        <v>1677221.42</v>
      </c>
      <c r="N43">
        <v>1669455.19</v>
      </c>
      <c r="P43" t="s">
        <v>67</v>
      </c>
      <c r="Q43">
        <v>1855365.8235404673</v>
      </c>
      <c r="R43">
        <v>2352296.79</v>
      </c>
      <c r="S43">
        <v>1776801.97</v>
      </c>
      <c r="U43" t="s">
        <v>67</v>
      </c>
      <c r="V43">
        <v>2056868.189819051</v>
      </c>
      <c r="W43">
        <v>2234505.83</v>
      </c>
      <c r="X43">
        <v>1733089.35</v>
      </c>
      <c r="Z43" t="s">
        <v>67</v>
      </c>
      <c r="AA43">
        <v>2469059.8307870664</v>
      </c>
      <c r="AB43">
        <v>3951530.06</v>
      </c>
      <c r="AC43">
        <v>1800590.57</v>
      </c>
      <c r="AE43" t="s">
        <v>67</v>
      </c>
      <c r="AF43">
        <v>2494611.3016207297</v>
      </c>
      <c r="AG43">
        <v>1180969.1299999999</v>
      </c>
      <c r="AH43">
        <v>1928284.9900000002</v>
      </c>
      <c r="AJ43" t="s">
        <v>67</v>
      </c>
      <c r="AK43">
        <v>2414877.8813576414</v>
      </c>
      <c r="AL43">
        <v>1438808.82</v>
      </c>
      <c r="AM43">
        <v>2282498.9339000001</v>
      </c>
      <c r="AO43" t="s">
        <v>67</v>
      </c>
      <c r="AP43">
        <v>2405395.495287125</v>
      </c>
      <c r="AQ43">
        <v>1473717</v>
      </c>
      <c r="AR43">
        <v>2235311.94</v>
      </c>
      <c r="AT43" t="s">
        <v>67</v>
      </c>
      <c r="AU43">
        <v>2440017.6802858189</v>
      </c>
      <c r="AV43">
        <v>601670.1</v>
      </c>
      <c r="AW43">
        <v>2243883.16</v>
      </c>
      <c r="AY43" t="s">
        <v>67</v>
      </c>
      <c r="AZ43">
        <v>2439700.3857128629</v>
      </c>
      <c r="BA43">
        <v>590217.77</v>
      </c>
      <c r="BB43">
        <v>2390722.46</v>
      </c>
      <c r="BD43" t="s">
        <v>67</v>
      </c>
      <c r="BE43">
        <v>2397278.8247840717</v>
      </c>
      <c r="BF43">
        <v>763588.64</v>
      </c>
      <c r="BG43">
        <v>2508991.0500000003</v>
      </c>
      <c r="BI43" t="s">
        <v>38</v>
      </c>
      <c r="BJ43">
        <v>4011279.019008731</v>
      </c>
      <c r="BK43">
        <v>1622011.43</v>
      </c>
      <c r="BL43">
        <v>2530464.23</v>
      </c>
      <c r="BN43" t="s">
        <v>39</v>
      </c>
      <c r="BO43">
        <v>10723875.025830233</v>
      </c>
      <c r="BP43">
        <v>6940048.1799999997</v>
      </c>
      <c r="BQ43">
        <v>6070898.4799999995</v>
      </c>
      <c r="BS43" t="s">
        <v>31</v>
      </c>
      <c r="BT43">
        <v>33707186.250976525</v>
      </c>
      <c r="BU43">
        <v>20078437</v>
      </c>
      <c r="BV43">
        <v>17521849.060000002</v>
      </c>
      <c r="BX43" t="s">
        <v>40</v>
      </c>
      <c r="BY43">
        <v>1409058.2746113227</v>
      </c>
      <c r="BZ43">
        <v>630867</v>
      </c>
      <c r="CA43">
        <v>2775791.6745000007</v>
      </c>
    </row>
    <row r="44" spans="1:79" x14ac:dyDescent="0.25">
      <c r="A44" t="s">
        <v>35</v>
      </c>
      <c r="B44">
        <v>9171258.3721537217</v>
      </c>
      <c r="C44">
        <v>10837520.025</v>
      </c>
      <c r="D44">
        <v>3997409.29</v>
      </c>
      <c r="F44" t="s">
        <v>35</v>
      </c>
      <c r="G44" s="2">
        <v>9866599.8390210457</v>
      </c>
      <c r="H44" s="2">
        <v>9962295.6600000001</v>
      </c>
      <c r="I44" s="2">
        <v>4029180.06</v>
      </c>
      <c r="K44" t="s">
        <v>35</v>
      </c>
      <c r="L44">
        <v>10743872.94357108</v>
      </c>
      <c r="M44">
        <v>9457493.4250000007</v>
      </c>
      <c r="N44">
        <v>4428987.2300000004</v>
      </c>
      <c r="P44" t="s">
        <v>35</v>
      </c>
      <c r="Q44">
        <v>11901205.270916214</v>
      </c>
      <c r="R44">
        <v>11895948.835000001</v>
      </c>
      <c r="S44">
        <v>4971485.8500000006</v>
      </c>
      <c r="U44" t="s">
        <v>35</v>
      </c>
      <c r="V44">
        <v>12879411.33839532</v>
      </c>
      <c r="W44">
        <v>11684371.279999999</v>
      </c>
      <c r="X44">
        <v>5286434.95</v>
      </c>
      <c r="Z44" t="s">
        <v>35</v>
      </c>
      <c r="AA44">
        <v>13762997.891234992</v>
      </c>
      <c r="AB44">
        <v>10356423.699999999</v>
      </c>
      <c r="AC44">
        <v>5445143.0944726532</v>
      </c>
      <c r="AE44" t="s">
        <v>35</v>
      </c>
      <c r="AF44">
        <v>14244717.742626442</v>
      </c>
      <c r="AG44">
        <v>9548474.3849999998</v>
      </c>
      <c r="AH44">
        <v>6368533</v>
      </c>
      <c r="AJ44" t="s">
        <v>35</v>
      </c>
      <c r="AK44">
        <v>14087318.666340332</v>
      </c>
      <c r="AL44">
        <v>10982015.045</v>
      </c>
      <c r="AM44">
        <v>6718637</v>
      </c>
      <c r="AO44" t="s">
        <v>35</v>
      </c>
      <c r="AP44">
        <v>13885853.910927815</v>
      </c>
      <c r="AQ44">
        <v>7218032</v>
      </c>
      <c r="AR44">
        <v>8382166</v>
      </c>
      <c r="AT44" t="s">
        <v>35</v>
      </c>
      <c r="AU44">
        <v>15351856.975499021</v>
      </c>
      <c r="AV44">
        <v>15246467</v>
      </c>
      <c r="AW44">
        <v>8489860</v>
      </c>
      <c r="AY44" t="s">
        <v>35</v>
      </c>
      <c r="AZ44">
        <v>16658227.727471964</v>
      </c>
      <c r="BA44">
        <v>15617439</v>
      </c>
      <c r="BB44">
        <v>9832673</v>
      </c>
      <c r="BD44" t="s">
        <v>35</v>
      </c>
      <c r="BE44">
        <v>17028083.035404973</v>
      </c>
      <c r="BF44">
        <v>11320875</v>
      </c>
      <c r="BG44">
        <v>9598087</v>
      </c>
      <c r="BI44" t="s">
        <v>39</v>
      </c>
      <c r="BJ44">
        <v>9978640.1739145871</v>
      </c>
      <c r="BK44">
        <v>6191840.1500000004</v>
      </c>
      <c r="BL44">
        <v>6227379.8600000003</v>
      </c>
      <c r="BN44" t="s">
        <v>40</v>
      </c>
      <c r="BO44">
        <v>1450161.7448787284</v>
      </c>
      <c r="BP44">
        <v>845234</v>
      </c>
      <c r="BQ44">
        <v>2651282.9250000003</v>
      </c>
      <c r="BS44" t="s">
        <v>32</v>
      </c>
      <c r="BT44">
        <v>2660380.4791104225</v>
      </c>
      <c r="BU44">
        <v>1394845</v>
      </c>
      <c r="BV44">
        <v>2618296.11</v>
      </c>
      <c r="BX44" t="s">
        <v>41</v>
      </c>
      <c r="BY44">
        <v>34580796.215150096</v>
      </c>
      <c r="BZ44">
        <v>19819369.559999999</v>
      </c>
      <c r="CA44">
        <v>18103232.030000001</v>
      </c>
    </row>
    <row r="45" spans="1:79" x14ac:dyDescent="0.25">
      <c r="A45" t="s">
        <v>94</v>
      </c>
      <c r="B45">
        <v>10356869.835552556</v>
      </c>
      <c r="C45">
        <v>6586253.2750000004</v>
      </c>
      <c r="D45">
        <v>5554092.8500000006</v>
      </c>
      <c r="F45" t="s">
        <v>94</v>
      </c>
      <c r="G45" s="2">
        <v>10674907.805866672</v>
      </c>
      <c r="H45" s="2">
        <v>7309467.1600000001</v>
      </c>
      <c r="I45" s="2">
        <v>5497459.8900000006</v>
      </c>
      <c r="K45" t="s">
        <v>94</v>
      </c>
      <c r="L45">
        <v>11244819.478175081</v>
      </c>
      <c r="M45">
        <v>6969768.1309288619</v>
      </c>
      <c r="N45">
        <v>5481285.5899999999</v>
      </c>
      <c r="P45" t="s">
        <v>94</v>
      </c>
      <c r="Q45">
        <v>11914062.232357362</v>
      </c>
      <c r="R45">
        <v>7851755.8398599848</v>
      </c>
      <c r="S45">
        <v>6214558.9799999995</v>
      </c>
      <c r="U45" t="s">
        <v>94</v>
      </c>
      <c r="V45">
        <v>12554635.061350444</v>
      </c>
      <c r="W45">
        <v>8842865.2213052567</v>
      </c>
      <c r="X45">
        <v>6389095.7399999993</v>
      </c>
      <c r="Z45" t="s">
        <v>94</v>
      </c>
      <c r="AA45">
        <v>11713829.170930246</v>
      </c>
      <c r="AB45">
        <v>-4331229.8731146976</v>
      </c>
      <c r="AC45">
        <v>6686058.25</v>
      </c>
      <c r="AE45" t="s">
        <v>94</v>
      </c>
      <c r="AF45">
        <v>11496117.88922086</v>
      </c>
      <c r="AG45">
        <v>2640399.9963696543</v>
      </c>
      <c r="AH45">
        <v>6319124.1570364134</v>
      </c>
      <c r="AJ45" t="s">
        <v>94</v>
      </c>
      <c r="AK45">
        <v>11530458.518062785</v>
      </c>
      <c r="AL45">
        <v>10361381.516330596</v>
      </c>
      <c r="AM45">
        <v>6631888.0200000005</v>
      </c>
      <c r="AO45" t="s">
        <v>94</v>
      </c>
      <c r="AP45">
        <v>11542365.608476276</v>
      </c>
      <c r="AQ45">
        <v>7576190</v>
      </c>
      <c r="AR45">
        <v>7255412.3799999999</v>
      </c>
      <c r="AT45" t="s">
        <v>36</v>
      </c>
      <c r="AU45">
        <v>11895670.751920516</v>
      </c>
      <c r="AV45">
        <v>4596413.2300000004</v>
      </c>
      <c r="AW45">
        <v>7826753.4900000002</v>
      </c>
      <c r="AY45" t="s">
        <v>36</v>
      </c>
      <c r="AZ45">
        <v>13192042.931896722</v>
      </c>
      <c r="BA45">
        <v>14686359.93</v>
      </c>
      <c r="BB45">
        <v>7157789.4399999995</v>
      </c>
      <c r="BD45" t="s">
        <v>36</v>
      </c>
      <c r="BE45">
        <v>13591280.861670613</v>
      </c>
      <c r="BF45">
        <v>9949992.0500000007</v>
      </c>
      <c r="BG45">
        <v>7692179.209999999</v>
      </c>
      <c r="BI45" t="s">
        <v>40</v>
      </c>
      <c r="BJ45">
        <v>1359176.2668621994</v>
      </c>
      <c r="BK45">
        <v>810159</v>
      </c>
      <c r="BL45">
        <v>2621077.0815000003</v>
      </c>
      <c r="BN45" t="s">
        <v>41</v>
      </c>
      <c r="BO45">
        <v>33898411.917963602</v>
      </c>
      <c r="BP45">
        <v>22655648.760000002</v>
      </c>
      <c r="BQ45">
        <v>17915297.000000004</v>
      </c>
      <c r="BS45" t="s">
        <v>33</v>
      </c>
      <c r="BT45">
        <v>5058682.2282778099</v>
      </c>
      <c r="BU45">
        <v>3473539.6</v>
      </c>
      <c r="BV45">
        <v>4991820.18</v>
      </c>
      <c r="BX45" t="s">
        <v>42</v>
      </c>
      <c r="BY45">
        <v>3606292.0500037801</v>
      </c>
      <c r="BZ45">
        <v>1924938.04</v>
      </c>
      <c r="CA45">
        <v>3189463.42</v>
      </c>
    </row>
    <row r="46" spans="1:79" x14ac:dyDescent="0.25">
      <c r="A46" t="s">
        <v>37</v>
      </c>
      <c r="B46">
        <v>16503433.694483725</v>
      </c>
      <c r="C46">
        <v>10861936.359999999</v>
      </c>
      <c r="D46">
        <v>12002400</v>
      </c>
      <c r="F46" t="s">
        <v>37</v>
      </c>
      <c r="G46" s="2">
        <v>16829971.865857672</v>
      </c>
      <c r="H46" s="2">
        <v>10127105.175000001</v>
      </c>
      <c r="I46" s="2">
        <v>12327207.15</v>
      </c>
      <c r="K46" t="s">
        <v>37</v>
      </c>
      <c r="L46">
        <v>17816495.988922864</v>
      </c>
      <c r="M46">
        <v>11745594.09</v>
      </c>
      <c r="N46">
        <v>13040678.510000002</v>
      </c>
      <c r="P46" t="s">
        <v>37</v>
      </c>
      <c r="Q46">
        <v>19068096.975338623</v>
      </c>
      <c r="R46">
        <v>14062981.75</v>
      </c>
      <c r="S46">
        <v>12572741.07</v>
      </c>
      <c r="U46" t="s">
        <v>37</v>
      </c>
      <c r="V46">
        <v>20161778.211873442</v>
      </c>
      <c r="W46">
        <v>14729680.564999999</v>
      </c>
      <c r="X46">
        <v>12606613.100000001</v>
      </c>
      <c r="Z46" t="s">
        <v>37</v>
      </c>
      <c r="AA46">
        <v>21269236.373804808</v>
      </c>
      <c r="AB46">
        <v>13875216.785</v>
      </c>
      <c r="AC46">
        <v>13264563.35</v>
      </c>
      <c r="AE46" t="s">
        <v>37</v>
      </c>
      <c r="AF46">
        <v>21577064.093913794</v>
      </c>
      <c r="AG46">
        <v>10939931.060000001</v>
      </c>
      <c r="AH46">
        <v>13737556.289999999</v>
      </c>
      <c r="AJ46" t="s">
        <v>37</v>
      </c>
      <c r="AK46">
        <v>20816933.625872567</v>
      </c>
      <c r="AL46">
        <v>11790494</v>
      </c>
      <c r="AM46">
        <v>14194449.67</v>
      </c>
      <c r="AO46" t="s">
        <v>37</v>
      </c>
      <c r="AP46">
        <v>20834452.98009403</v>
      </c>
      <c r="AQ46">
        <v>13640421</v>
      </c>
      <c r="AR46">
        <v>13580948.560000001</v>
      </c>
      <c r="AT46" t="s">
        <v>37</v>
      </c>
      <c r="AU46">
        <v>22078192.026915174</v>
      </c>
      <c r="AV46">
        <v>13830944.68</v>
      </c>
      <c r="AW46">
        <v>16390587.389999999</v>
      </c>
      <c r="AY46" t="s">
        <v>37</v>
      </c>
      <c r="AZ46">
        <v>23134790.720730841</v>
      </c>
      <c r="BA46">
        <v>14979924.810000001</v>
      </c>
      <c r="BB46">
        <v>16150052.070000002</v>
      </c>
      <c r="BD46" t="s">
        <v>37</v>
      </c>
      <c r="BE46">
        <v>23616488.679862022</v>
      </c>
      <c r="BF46">
        <v>15426432</v>
      </c>
      <c r="BG46">
        <v>16422964.600000001</v>
      </c>
      <c r="BI46" t="s">
        <v>41</v>
      </c>
      <c r="BJ46">
        <v>31467322.576196954</v>
      </c>
      <c r="BK46">
        <v>17886850.760000002</v>
      </c>
      <c r="BL46">
        <v>17537918.539999999</v>
      </c>
      <c r="BN46" t="s">
        <v>42</v>
      </c>
      <c r="BO46">
        <v>3729338.0903346678</v>
      </c>
      <c r="BP46">
        <v>1778360.46</v>
      </c>
      <c r="BQ46">
        <v>3204308.2</v>
      </c>
      <c r="BS46" t="s">
        <v>34</v>
      </c>
      <c r="BT46">
        <v>53390903.102984577</v>
      </c>
      <c r="BU46">
        <v>42135702.159999996</v>
      </c>
      <c r="BV46">
        <v>37864464.18</v>
      </c>
      <c r="BX46" t="s">
        <v>43</v>
      </c>
      <c r="BY46">
        <v>4612940.3712696014</v>
      </c>
      <c r="BZ46">
        <v>2523061</v>
      </c>
      <c r="CA46">
        <v>5937171</v>
      </c>
    </row>
    <row r="47" spans="1:79" x14ac:dyDescent="0.25">
      <c r="A47" t="s">
        <v>84</v>
      </c>
      <c r="B47">
        <v>3296100.6112157917</v>
      </c>
      <c r="C47">
        <v>1894128.2549999999</v>
      </c>
      <c r="D47">
        <v>1313224.51</v>
      </c>
      <c r="F47" t="s">
        <v>84</v>
      </c>
      <c r="G47" s="2">
        <v>3417127.0378181147</v>
      </c>
      <c r="H47" s="2">
        <v>2493351.105</v>
      </c>
      <c r="I47" s="2">
        <v>1425971.29</v>
      </c>
      <c r="K47" t="s">
        <v>84</v>
      </c>
      <c r="L47">
        <v>3498004.1408834248</v>
      </c>
      <c r="M47">
        <v>1357392.8199999998</v>
      </c>
      <c r="N47">
        <v>1674732.4999999998</v>
      </c>
      <c r="P47" t="s">
        <v>84</v>
      </c>
      <c r="Q47">
        <v>3606007.0463833585</v>
      </c>
      <c r="R47">
        <v>1592530.2249999999</v>
      </c>
      <c r="S47">
        <v>1648926.6100000003</v>
      </c>
      <c r="U47" t="s">
        <v>84</v>
      </c>
      <c r="V47">
        <v>3821972.7041354738</v>
      </c>
      <c r="W47">
        <v>2862560.3149999999</v>
      </c>
      <c r="X47">
        <v>1729363.6800000002</v>
      </c>
      <c r="Z47" t="s">
        <v>84</v>
      </c>
      <c r="AA47">
        <v>4053283.8308099722</v>
      </c>
      <c r="AB47">
        <v>2811430.59</v>
      </c>
      <c r="AC47">
        <v>1685101.27</v>
      </c>
      <c r="AE47" t="s">
        <v>84</v>
      </c>
      <c r="AF47">
        <v>4068805.550452021</v>
      </c>
      <c r="AG47">
        <v>1707756.08</v>
      </c>
      <c r="AH47">
        <v>1822554.3199999998</v>
      </c>
      <c r="AJ47" t="s">
        <v>84</v>
      </c>
      <c r="AK47">
        <v>3928107.6242193319</v>
      </c>
      <c r="AL47">
        <v>2247862.585</v>
      </c>
      <c r="AM47">
        <v>1956395.799502</v>
      </c>
      <c r="AO47" t="s">
        <v>84</v>
      </c>
      <c r="AP47">
        <v>3890130.9322912609</v>
      </c>
      <c r="AQ47">
        <v>2184398</v>
      </c>
      <c r="AR47">
        <v>2146011.13</v>
      </c>
      <c r="AT47" t="s">
        <v>84</v>
      </c>
      <c r="AU47">
        <v>4055401.7527098851</v>
      </c>
      <c r="AV47">
        <v>1982063.38</v>
      </c>
      <c r="AW47">
        <v>2104463</v>
      </c>
      <c r="AY47" t="s">
        <v>84</v>
      </c>
      <c r="AZ47">
        <v>4135355.9356398163</v>
      </c>
      <c r="BA47">
        <v>1713212.55</v>
      </c>
      <c r="BB47">
        <v>2227069.3099999996</v>
      </c>
      <c r="BD47" t="s">
        <v>84</v>
      </c>
      <c r="BE47">
        <v>4225980.9835040374</v>
      </c>
      <c r="BF47">
        <v>2828580.2</v>
      </c>
      <c r="BG47">
        <v>2393370.98</v>
      </c>
      <c r="BI47" t="s">
        <v>42</v>
      </c>
      <c r="BJ47">
        <v>3536857.5652324846</v>
      </c>
      <c r="BK47">
        <v>2551610</v>
      </c>
      <c r="BL47">
        <v>3299287.6700000004</v>
      </c>
      <c r="BN47" t="s">
        <v>43</v>
      </c>
      <c r="BO47">
        <v>4474801.5231859768</v>
      </c>
      <c r="BP47">
        <v>2262041</v>
      </c>
      <c r="BQ47">
        <v>4916240</v>
      </c>
      <c r="BS47" t="s">
        <v>67</v>
      </c>
      <c r="BT47">
        <v>0</v>
      </c>
      <c r="BU47">
        <v>0</v>
      </c>
      <c r="BV47">
        <v>0</v>
      </c>
      <c r="BX47" t="s">
        <v>44</v>
      </c>
      <c r="BY47">
        <v>22293683.17757066</v>
      </c>
      <c r="BZ47">
        <v>16352635</v>
      </c>
      <c r="CA47">
        <v>12083295.920000002</v>
      </c>
    </row>
    <row r="48" spans="1:79" x14ac:dyDescent="0.25">
      <c r="A48" t="s">
        <v>90</v>
      </c>
      <c r="B48">
        <v>7005542.4401197275</v>
      </c>
      <c r="C48">
        <v>4035442.81</v>
      </c>
      <c r="D48">
        <v>3651125.03</v>
      </c>
      <c r="F48" t="s">
        <v>90</v>
      </c>
      <c r="G48" s="2">
        <v>7270768.0348131182</v>
      </c>
      <c r="H48" s="2">
        <v>5366818.18</v>
      </c>
      <c r="I48" s="2">
        <v>3957087.72</v>
      </c>
      <c r="K48" t="s">
        <v>90</v>
      </c>
      <c r="L48">
        <v>7824560.6230151113</v>
      </c>
      <c r="M48">
        <v>6172002.1799999997</v>
      </c>
      <c r="N48">
        <v>4733896.5999999996</v>
      </c>
      <c r="P48" t="s">
        <v>90</v>
      </c>
      <c r="Q48">
        <v>8161312.9655595506</v>
      </c>
      <c r="R48">
        <v>4369665.49</v>
      </c>
      <c r="S48">
        <v>5327426.6499999985</v>
      </c>
      <c r="U48" t="s">
        <v>90</v>
      </c>
      <c r="V48">
        <v>8673677.0261129886</v>
      </c>
      <c r="W48">
        <v>6677400.7249999996</v>
      </c>
      <c r="X48">
        <v>4369672.34</v>
      </c>
      <c r="Z48" t="s">
        <v>90</v>
      </c>
      <c r="AA48">
        <v>7489774.6946967784</v>
      </c>
      <c r="AB48">
        <v>-8103246.0099999998</v>
      </c>
      <c r="AC48">
        <v>4649652.49</v>
      </c>
      <c r="AE48" t="s">
        <v>90</v>
      </c>
      <c r="AF48">
        <v>7747700.6395801036</v>
      </c>
      <c r="AG48">
        <v>5159324.03</v>
      </c>
      <c r="AH48">
        <v>4646785.1900000004</v>
      </c>
      <c r="AJ48" t="s">
        <v>90</v>
      </c>
      <c r="AK48">
        <v>7508848.1628248012</v>
      </c>
      <c r="AL48">
        <v>4550158.3250000002</v>
      </c>
      <c r="AM48">
        <v>5957976.0117999995</v>
      </c>
      <c r="AO48" t="s">
        <v>90</v>
      </c>
      <c r="AP48">
        <v>7396521.4050330305</v>
      </c>
      <c r="AQ48">
        <v>3800742</v>
      </c>
      <c r="AR48">
        <v>5932696.370000001</v>
      </c>
      <c r="AT48" t="s">
        <v>90</v>
      </c>
      <c r="AU48">
        <v>7756108.488537591</v>
      </c>
      <c r="AV48">
        <v>4161720</v>
      </c>
      <c r="AW48">
        <v>7061422.7000000011</v>
      </c>
      <c r="AY48" t="s">
        <v>39</v>
      </c>
      <c r="AZ48">
        <v>10173640.893170757</v>
      </c>
      <c r="BA48">
        <v>6896610.3099999996</v>
      </c>
      <c r="BB48">
        <v>6012466.9500000002</v>
      </c>
      <c r="BD48" t="s">
        <v>39</v>
      </c>
      <c r="BE48">
        <v>10254444.512670351</v>
      </c>
      <c r="BF48">
        <v>5570544.5800000001</v>
      </c>
      <c r="BG48">
        <v>5606316.6299999999</v>
      </c>
      <c r="BI48" t="s">
        <v>43</v>
      </c>
      <c r="BJ48">
        <v>4230385.4915993065</v>
      </c>
      <c r="BK48">
        <v>3572280</v>
      </c>
      <c r="BL48">
        <v>4709486</v>
      </c>
      <c r="BN48" t="s">
        <v>44</v>
      </c>
      <c r="BO48">
        <v>20306089.050460454</v>
      </c>
      <c r="BP48">
        <v>16868642</v>
      </c>
      <c r="BQ48">
        <v>13100434</v>
      </c>
      <c r="BS48" t="s">
        <v>35</v>
      </c>
      <c r="BT48">
        <v>18354677.938026402</v>
      </c>
      <c r="BU48">
        <v>11765970</v>
      </c>
      <c r="BV48">
        <v>9936414</v>
      </c>
      <c r="BX48" t="s">
        <v>45</v>
      </c>
      <c r="BY48">
        <v>2484957.2889618101</v>
      </c>
      <c r="BZ48">
        <v>652382.71</v>
      </c>
      <c r="CA48">
        <v>3468415.86</v>
      </c>
    </row>
    <row r="49" spans="1:79" x14ac:dyDescent="0.25">
      <c r="A49" t="s">
        <v>39</v>
      </c>
      <c r="B49">
        <v>6498377.277544938</v>
      </c>
      <c r="C49">
        <v>2588078.2949999999</v>
      </c>
      <c r="D49">
        <v>4461802</v>
      </c>
      <c r="F49" t="s">
        <v>39</v>
      </c>
      <c r="G49" s="2">
        <v>6793976.1002267897</v>
      </c>
      <c r="H49" s="2">
        <v>5396438.4199999999</v>
      </c>
      <c r="I49" s="2">
        <v>5475700.5600000015</v>
      </c>
      <c r="K49" t="s">
        <v>39</v>
      </c>
      <c r="L49">
        <v>6954172.4430988505</v>
      </c>
      <c r="M49">
        <v>2693584.93</v>
      </c>
      <c r="N49">
        <v>4889380.55</v>
      </c>
      <c r="P49" t="s">
        <v>39</v>
      </c>
      <c r="Q49">
        <v>7411159.8292715754</v>
      </c>
      <c r="R49">
        <v>5221500.83</v>
      </c>
      <c r="S49">
        <v>4844870.040000001</v>
      </c>
      <c r="U49" t="s">
        <v>39</v>
      </c>
      <c r="V49">
        <v>8301656.031182914</v>
      </c>
      <c r="W49">
        <v>9647010.9900000002</v>
      </c>
      <c r="X49">
        <v>4616463.49</v>
      </c>
      <c r="Z49" t="s">
        <v>39</v>
      </c>
      <c r="AA49">
        <v>8968159.3032585531</v>
      </c>
      <c r="AB49">
        <v>7497316.9799999995</v>
      </c>
      <c r="AC49">
        <v>4809999.0699999994</v>
      </c>
      <c r="AE49" t="s">
        <v>39</v>
      </c>
      <c r="AF49">
        <v>9434175.6797956768</v>
      </c>
      <c r="AG49">
        <v>7551513.2450000001</v>
      </c>
      <c r="AH49">
        <v>4996953.09</v>
      </c>
      <c r="AJ49" t="s">
        <v>39</v>
      </c>
      <c r="AK49">
        <v>9119327.1123847943</v>
      </c>
      <c r="AL49">
        <v>5317718</v>
      </c>
      <c r="AM49">
        <v>5223313.1300000008</v>
      </c>
      <c r="AO49" t="s">
        <v>39</v>
      </c>
      <c r="AP49">
        <v>9174129.2948959395</v>
      </c>
      <c r="AQ49">
        <v>6420161</v>
      </c>
      <c r="AR49">
        <v>5533892.9699999997</v>
      </c>
      <c r="AT49" t="s">
        <v>39</v>
      </c>
      <c r="AU49">
        <v>9674089.0506698284</v>
      </c>
      <c r="AV49">
        <v>5654620.1600000001</v>
      </c>
      <c r="AW49">
        <v>6132200.4199999999</v>
      </c>
      <c r="AY49" t="s">
        <v>40</v>
      </c>
      <c r="AZ49">
        <v>1397136.8123852497</v>
      </c>
      <c r="BA49">
        <v>424755</v>
      </c>
      <c r="BB49">
        <v>2293522.0105000003</v>
      </c>
      <c r="BD49" t="s">
        <v>40</v>
      </c>
      <c r="BE49">
        <v>1400452.7042384963</v>
      </c>
      <c r="BF49">
        <v>692947</v>
      </c>
      <c r="BG49">
        <v>2473361.8800000004</v>
      </c>
      <c r="BI49" t="s">
        <v>44</v>
      </c>
      <c r="BJ49">
        <v>18503606.877123315</v>
      </c>
      <c r="BK49">
        <v>9083922</v>
      </c>
      <c r="BL49">
        <v>12150794.340000002</v>
      </c>
      <c r="BN49" t="s">
        <v>45</v>
      </c>
      <c r="BO49">
        <v>2585948.022607313</v>
      </c>
      <c r="BP49">
        <v>1719102.03</v>
      </c>
      <c r="BQ49">
        <v>2855216.34</v>
      </c>
      <c r="BS49" t="s">
        <v>36</v>
      </c>
      <c r="BT49">
        <v>17444217.610926379</v>
      </c>
      <c r="BU49">
        <v>6043598</v>
      </c>
      <c r="BV49">
        <v>12351094.149999999</v>
      </c>
      <c r="BX49" t="s">
        <v>46</v>
      </c>
      <c r="BY49">
        <v>12489193.781633697</v>
      </c>
      <c r="BZ49">
        <v>3438000</v>
      </c>
      <c r="CA49">
        <v>9197488.3625999987</v>
      </c>
    </row>
    <row r="50" spans="1:79" x14ac:dyDescent="0.25">
      <c r="A50" t="s">
        <v>40</v>
      </c>
      <c r="B50">
        <v>1102682.3029542756</v>
      </c>
      <c r="C50">
        <v>193882.08499999999</v>
      </c>
      <c r="D50">
        <v>1619376.47</v>
      </c>
      <c r="F50" t="s">
        <v>40</v>
      </c>
      <c r="G50" s="2">
        <v>1069311.6215651932</v>
      </c>
      <c r="H50" s="2">
        <v>211140.41</v>
      </c>
      <c r="I50" s="2">
        <v>1743541.716</v>
      </c>
      <c r="K50" t="s">
        <v>40</v>
      </c>
      <c r="L50">
        <v>1091747.8669965474</v>
      </c>
      <c r="M50">
        <v>400053.84499999997</v>
      </c>
      <c r="N50">
        <v>1897276.0390000001</v>
      </c>
      <c r="P50" t="s">
        <v>40</v>
      </c>
      <c r="Q50">
        <v>1133687.3793512529</v>
      </c>
      <c r="R50">
        <v>566872.71</v>
      </c>
      <c r="S50">
        <v>1990937.6945</v>
      </c>
      <c r="U50" t="s">
        <v>40</v>
      </c>
      <c r="V50">
        <v>1251168.7672284024</v>
      </c>
      <c r="W50">
        <v>1317801.0049999999</v>
      </c>
      <c r="X50">
        <v>2006930.3590000002</v>
      </c>
      <c r="Z50" t="s">
        <v>40</v>
      </c>
      <c r="AA50">
        <v>1266201.7721250153</v>
      </c>
      <c r="AB50">
        <v>405972.91499999998</v>
      </c>
      <c r="AC50">
        <v>2057585.608</v>
      </c>
      <c r="AE50" t="s">
        <v>40</v>
      </c>
      <c r="AF50">
        <v>1381881.7494814172</v>
      </c>
      <c r="AG50">
        <v>1502190.59</v>
      </c>
      <c r="AH50">
        <v>2135477.1869999999</v>
      </c>
      <c r="AJ50" t="s">
        <v>40</v>
      </c>
      <c r="AK50">
        <v>1342023.3068723506</v>
      </c>
      <c r="AL50">
        <v>837040.99</v>
      </c>
      <c r="AM50">
        <v>2463137.0425</v>
      </c>
      <c r="AO50" t="s">
        <v>40</v>
      </c>
      <c r="AP50">
        <v>1484059.0750553196</v>
      </c>
      <c r="AQ50">
        <v>2208879</v>
      </c>
      <c r="AR50">
        <v>2685164.679</v>
      </c>
      <c r="AT50" t="s">
        <v>40</v>
      </c>
      <c r="AU50">
        <v>1387521.3457310358</v>
      </c>
      <c r="AV50">
        <v>633763</v>
      </c>
      <c r="AW50">
        <v>2509436.4175000004</v>
      </c>
      <c r="AY50" t="s">
        <v>41</v>
      </c>
      <c r="AZ50">
        <v>31963823.401907127</v>
      </c>
      <c r="BA50">
        <v>15777343.210000001</v>
      </c>
      <c r="BB50">
        <v>17379029.98</v>
      </c>
      <c r="BD50" t="s">
        <v>41</v>
      </c>
      <c r="BE50">
        <v>32520058.569453076</v>
      </c>
      <c r="BF50">
        <v>20301606.039999999</v>
      </c>
      <c r="BG50">
        <v>17048726.920000002</v>
      </c>
      <c r="BI50" t="s">
        <v>45</v>
      </c>
      <c r="BJ50">
        <v>2401456.6327998932</v>
      </c>
      <c r="BK50">
        <v>1692122.56</v>
      </c>
      <c r="BL50">
        <v>3169086.7299999995</v>
      </c>
      <c r="BN50" t="s">
        <v>46</v>
      </c>
      <c r="BO50">
        <v>13244854.880603928</v>
      </c>
      <c r="BP50">
        <v>5124000</v>
      </c>
      <c r="BQ50">
        <v>8748446.3099999987</v>
      </c>
      <c r="BS50" t="s">
        <v>37</v>
      </c>
      <c r="BT50">
        <v>25695030.210767802</v>
      </c>
      <c r="BU50">
        <v>16947192.989999998</v>
      </c>
      <c r="BV50">
        <v>18348752.419999998</v>
      </c>
      <c r="BX50" t="s">
        <v>47</v>
      </c>
      <c r="BY50">
        <v>12100328.412089454</v>
      </c>
      <c r="BZ50">
        <v>5885726.7300000004</v>
      </c>
      <c r="CA50">
        <v>10623175.08</v>
      </c>
    </row>
    <row r="51" spans="1:79" x14ac:dyDescent="0.25">
      <c r="A51" t="s">
        <v>41</v>
      </c>
      <c r="B51">
        <v>23013797.152674053</v>
      </c>
      <c r="C51">
        <v>-15954046.66</v>
      </c>
      <c r="D51">
        <v>9670235.5499999989</v>
      </c>
      <c r="F51" t="s">
        <v>41</v>
      </c>
      <c r="G51" s="2">
        <v>23297674.837246645</v>
      </c>
      <c r="H51" s="2">
        <v>12675736.43</v>
      </c>
      <c r="I51" s="2">
        <v>10955815.17</v>
      </c>
      <c r="K51" t="s">
        <v>41</v>
      </c>
      <c r="L51">
        <v>24279882.155142702</v>
      </c>
      <c r="M51">
        <v>12960703.215</v>
      </c>
      <c r="N51">
        <v>10541910.630000001</v>
      </c>
      <c r="P51" t="s">
        <v>41</v>
      </c>
      <c r="Q51">
        <v>25994536.108010724</v>
      </c>
      <c r="R51">
        <v>19241067.780000001</v>
      </c>
      <c r="S51">
        <v>9628982.3100000005</v>
      </c>
      <c r="U51" t="s">
        <v>41</v>
      </c>
      <c r="V51">
        <v>28297375.840560447</v>
      </c>
      <c r="W51">
        <v>26921897.489999998</v>
      </c>
      <c r="X51">
        <v>10168114.280000001</v>
      </c>
      <c r="Z51" t="s">
        <v>41</v>
      </c>
      <c r="AA51">
        <v>30799150.376789689</v>
      </c>
      <c r="AB51">
        <v>27504251.469999999</v>
      </c>
      <c r="AC51">
        <v>10805669.199999999</v>
      </c>
      <c r="AE51" t="s">
        <v>41</v>
      </c>
      <c r="AF51">
        <v>32350046.614666387</v>
      </c>
      <c r="AG51">
        <v>25501053.164999999</v>
      </c>
      <c r="AH51">
        <v>12832360.600000001</v>
      </c>
      <c r="AJ51" t="s">
        <v>41</v>
      </c>
      <c r="AK51">
        <v>31424569.146939848</v>
      </c>
      <c r="AL51">
        <v>19665951.105</v>
      </c>
      <c r="AM51">
        <v>13122737.663600001</v>
      </c>
      <c r="AO51" t="s">
        <v>41</v>
      </c>
      <c r="AP51">
        <v>30499177.101778887</v>
      </c>
      <c r="AQ51">
        <v>11657023</v>
      </c>
      <c r="AR51">
        <v>16795533.849999994</v>
      </c>
      <c r="AT51" t="s">
        <v>41</v>
      </c>
      <c r="AU51">
        <v>31195311.726897828</v>
      </c>
      <c r="AV51">
        <v>13086330</v>
      </c>
      <c r="AW51">
        <v>16701732.020000001</v>
      </c>
      <c r="AY51" t="s">
        <v>42</v>
      </c>
      <c r="AZ51">
        <v>3567774.4705338278</v>
      </c>
      <c r="BA51">
        <v>1293107</v>
      </c>
      <c r="BB51">
        <v>3280264.46</v>
      </c>
      <c r="BD51" t="s">
        <v>42</v>
      </c>
      <c r="BE51">
        <v>3594757.9440878374</v>
      </c>
      <c r="BF51">
        <v>1940991</v>
      </c>
      <c r="BG51">
        <v>3309330.76</v>
      </c>
      <c r="BI51" t="s">
        <v>46</v>
      </c>
      <c r="BJ51">
        <v>12686396.063205196</v>
      </c>
      <c r="BK51">
        <v>5847000</v>
      </c>
      <c r="BL51">
        <v>8616790.1100000013</v>
      </c>
      <c r="BN51" t="s">
        <v>47</v>
      </c>
      <c r="BO51">
        <v>12488358.633981749</v>
      </c>
      <c r="BP51">
        <v>5575711.3300000001</v>
      </c>
      <c r="BQ51">
        <v>10701654.550000001</v>
      </c>
      <c r="BS51" t="s">
        <v>38</v>
      </c>
      <c r="BT51">
        <v>4466080.1324753743</v>
      </c>
      <c r="BU51">
        <v>2617181.83</v>
      </c>
      <c r="BV51">
        <v>2774719.53</v>
      </c>
      <c r="BX51" t="s">
        <v>48</v>
      </c>
      <c r="BY51">
        <v>1207746.3242762792</v>
      </c>
      <c r="BZ51">
        <v>560128.38</v>
      </c>
      <c r="CA51">
        <v>1411560.8300000003</v>
      </c>
    </row>
    <row r="52" spans="1:79" x14ac:dyDescent="0.25">
      <c r="A52" t="s">
        <v>42</v>
      </c>
      <c r="B52">
        <v>2980556.5568012036</v>
      </c>
      <c r="C52">
        <v>1029007.355</v>
      </c>
      <c r="D52">
        <v>1836500.6700000002</v>
      </c>
      <c r="F52" t="s">
        <v>42</v>
      </c>
      <c r="G52" s="2">
        <v>2985969.2455826481</v>
      </c>
      <c r="H52" s="2">
        <v>1377200.75</v>
      </c>
      <c r="I52" s="2">
        <v>1915549.7399999998</v>
      </c>
      <c r="K52" t="s">
        <v>42</v>
      </c>
      <c r="L52">
        <v>3104234.4975955402</v>
      </c>
      <c r="M52">
        <v>1595563.78</v>
      </c>
      <c r="N52">
        <v>2122872.1100000003</v>
      </c>
      <c r="P52" t="s">
        <v>42</v>
      </c>
      <c r="Q52">
        <v>3227785.3707029759</v>
      </c>
      <c r="R52">
        <v>1648320.32</v>
      </c>
      <c r="S52">
        <v>2363401.52</v>
      </c>
      <c r="U52" t="s">
        <v>42</v>
      </c>
      <c r="V52">
        <v>3219398.3763200128</v>
      </c>
      <c r="W52">
        <v>862591</v>
      </c>
      <c r="X52">
        <v>2370139.4400000004</v>
      </c>
      <c r="Z52" t="s">
        <v>42</v>
      </c>
      <c r="AA52">
        <v>3436440.3323265682</v>
      </c>
      <c r="AB52">
        <v>2556333.81</v>
      </c>
      <c r="AC52">
        <v>2558231.12</v>
      </c>
      <c r="AE52" t="s">
        <v>42</v>
      </c>
      <c r="AF52">
        <v>3550659.2091847863</v>
      </c>
      <c r="AG52">
        <v>2331160.0350000001</v>
      </c>
      <c r="AH52">
        <v>2866565.0100000002</v>
      </c>
      <c r="AJ52" t="s">
        <v>42</v>
      </c>
      <c r="AK52">
        <v>3417044.7529394282</v>
      </c>
      <c r="AL52">
        <v>1861007</v>
      </c>
      <c r="AM52">
        <v>3031389.2965463437</v>
      </c>
      <c r="AO52" t="s">
        <v>42</v>
      </c>
      <c r="AP52">
        <v>3325594.4143462284</v>
      </c>
      <c r="AQ52">
        <v>1349033</v>
      </c>
      <c r="AR52">
        <v>3315703.36</v>
      </c>
      <c r="AT52" t="s">
        <v>42</v>
      </c>
      <c r="AU52">
        <v>3519681.7082563164</v>
      </c>
      <c r="AV52">
        <v>2167163.27</v>
      </c>
      <c r="AW52">
        <v>3224243.28</v>
      </c>
      <c r="AY52" t="s">
        <v>43</v>
      </c>
      <c r="AZ52">
        <v>3832290.8423383748</v>
      </c>
      <c r="BA52">
        <v>2239251</v>
      </c>
      <c r="BB52">
        <v>4427205</v>
      </c>
      <c r="BD52" t="s">
        <v>43</v>
      </c>
      <c r="BE52">
        <v>4241540.5500612622</v>
      </c>
      <c r="BF52">
        <v>5606188</v>
      </c>
      <c r="BG52">
        <v>4682094</v>
      </c>
      <c r="BI52" t="s">
        <v>47</v>
      </c>
      <c r="BJ52">
        <v>11914328.158956831</v>
      </c>
      <c r="BK52">
        <v>6352193.0499999998</v>
      </c>
      <c r="BL52">
        <v>10685848.140000001</v>
      </c>
      <c r="BN52" t="s">
        <v>48</v>
      </c>
      <c r="BO52">
        <v>1226240.8498567266</v>
      </c>
      <c r="BP52">
        <v>984505.74</v>
      </c>
      <c r="BQ52">
        <v>1440446.43</v>
      </c>
      <c r="BS52" t="s">
        <v>68</v>
      </c>
      <c r="BT52">
        <v>0</v>
      </c>
      <c r="BU52">
        <v>0</v>
      </c>
      <c r="BV52">
        <v>0</v>
      </c>
      <c r="BX52" t="s">
        <v>49</v>
      </c>
      <c r="BY52">
        <v>1169179.8312423441</v>
      </c>
      <c r="BZ52">
        <v>746105</v>
      </c>
      <c r="CA52">
        <v>2215870.88</v>
      </c>
    </row>
    <row r="53" spans="1:79" x14ac:dyDescent="0.25">
      <c r="A53" t="s">
        <v>43</v>
      </c>
      <c r="B53">
        <v>3459454.2646508995</v>
      </c>
      <c r="C53">
        <v>1341620.875</v>
      </c>
      <c r="D53">
        <v>2949155.17</v>
      </c>
      <c r="F53" t="s">
        <v>43</v>
      </c>
      <c r="G53" s="2">
        <v>3509427.8436972369</v>
      </c>
      <c r="H53" s="2">
        <v>1967009.22</v>
      </c>
      <c r="I53" s="2">
        <v>3278174.1500000004</v>
      </c>
      <c r="K53" t="s">
        <v>43</v>
      </c>
      <c r="L53">
        <v>3584656.1456426545</v>
      </c>
      <c r="M53">
        <v>1326667.115</v>
      </c>
      <c r="N53">
        <v>3413830.9900000007</v>
      </c>
      <c r="P53" t="s">
        <v>43</v>
      </c>
      <c r="Q53">
        <v>3164321.3311184766</v>
      </c>
      <c r="R53">
        <v>-2873223.9750000001</v>
      </c>
      <c r="S53">
        <v>3737525.09</v>
      </c>
      <c r="U53" t="s">
        <v>43</v>
      </c>
      <c r="V53">
        <v>3327934.4800279071</v>
      </c>
      <c r="W53">
        <v>2293680.46</v>
      </c>
      <c r="X53">
        <v>3831334.23</v>
      </c>
      <c r="Z53" t="s">
        <v>43</v>
      </c>
      <c r="AA53">
        <v>3294591.8272726163</v>
      </c>
      <c r="AB53">
        <v>458325.96499999997</v>
      </c>
      <c r="AC53">
        <v>4093750.7700000005</v>
      </c>
      <c r="AE53" t="s">
        <v>43</v>
      </c>
      <c r="AF53">
        <v>3371504.1348427329</v>
      </c>
      <c r="AG53">
        <v>1950069.75</v>
      </c>
      <c r="AH53">
        <v>4405707.6100000003</v>
      </c>
      <c r="AJ53" t="s">
        <v>43</v>
      </c>
      <c r="AK53">
        <v>3207920.4356064699</v>
      </c>
      <c r="AL53">
        <v>1426221.72</v>
      </c>
      <c r="AM53">
        <v>4587512.6666000001</v>
      </c>
      <c r="AO53" t="s">
        <v>43</v>
      </c>
      <c r="AP53">
        <v>3370878.6828024969</v>
      </c>
      <c r="AQ53">
        <v>3614115</v>
      </c>
      <c r="AR53">
        <v>4440794.7200000007</v>
      </c>
      <c r="AT53" t="s">
        <v>43</v>
      </c>
      <c r="AU53">
        <v>3684613.5930955671</v>
      </c>
      <c r="AV53">
        <v>3265191</v>
      </c>
      <c r="AW53">
        <v>4473442</v>
      </c>
      <c r="AY53" t="s">
        <v>44</v>
      </c>
      <c r="AZ53">
        <v>19136502.600587916</v>
      </c>
      <c r="BA53">
        <v>15178835</v>
      </c>
      <c r="BB53">
        <v>11377238.940000001</v>
      </c>
      <c r="BD53" t="s">
        <v>44</v>
      </c>
      <c r="BE53">
        <v>19282759.873884823</v>
      </c>
      <c r="BF53">
        <v>10425039</v>
      </c>
      <c r="BG53">
        <v>11720224.76</v>
      </c>
      <c r="BI53" t="s">
        <v>48</v>
      </c>
      <c r="BJ53">
        <v>1120978.9020832821</v>
      </c>
      <c r="BK53">
        <v>558903.22</v>
      </c>
      <c r="BL53">
        <v>1406741.5099999998</v>
      </c>
      <c r="BN53" t="s">
        <v>49</v>
      </c>
      <c r="BO53">
        <v>1181664.8533871716</v>
      </c>
      <c r="BP53">
        <v>494642</v>
      </c>
      <c r="BQ53">
        <v>2184477.9300000002</v>
      </c>
      <c r="BS53" t="s">
        <v>39</v>
      </c>
      <c r="BT53">
        <v>11154005.147768533</v>
      </c>
      <c r="BU53">
        <v>7098154.0899999999</v>
      </c>
      <c r="BV53">
        <v>6567534.0700000003</v>
      </c>
      <c r="BX53" t="s">
        <v>50</v>
      </c>
      <c r="BY53">
        <v>919914.91795647051</v>
      </c>
      <c r="BZ53">
        <v>769404.06</v>
      </c>
      <c r="CA53">
        <v>1495092.9800000002</v>
      </c>
    </row>
    <row r="54" spans="1:79" x14ac:dyDescent="0.25">
      <c r="A54" t="s">
        <v>44</v>
      </c>
      <c r="B54">
        <v>12621073.955013087</v>
      </c>
      <c r="C54">
        <v>13235377.045</v>
      </c>
      <c r="D54">
        <v>7675841.6899999995</v>
      </c>
      <c r="F54" t="s">
        <v>44</v>
      </c>
      <c r="G54" s="2">
        <v>13087967.110999266</v>
      </c>
      <c r="H54" s="2">
        <v>9576555.7799999993</v>
      </c>
      <c r="I54" s="2">
        <v>7571117.0899999999</v>
      </c>
      <c r="K54" t="s">
        <v>44</v>
      </c>
      <c r="L54">
        <v>14129194.239676455</v>
      </c>
      <c r="M54">
        <v>11491693.744999999</v>
      </c>
      <c r="N54">
        <v>8193467.25</v>
      </c>
      <c r="P54" t="s">
        <v>44</v>
      </c>
      <c r="Q54">
        <v>14997591.37304171</v>
      </c>
      <c r="R54">
        <v>10099006.795</v>
      </c>
      <c r="S54">
        <v>8435686.1600000001</v>
      </c>
      <c r="U54" t="s">
        <v>44</v>
      </c>
      <c r="V54">
        <v>15420295.673059095</v>
      </c>
      <c r="W54">
        <v>7898453.0499999998</v>
      </c>
      <c r="X54">
        <v>8399845.8200000003</v>
      </c>
      <c r="Z54" t="s">
        <v>44</v>
      </c>
      <c r="AA54">
        <v>16578322.472743969</v>
      </c>
      <c r="AB54">
        <v>13248181.9</v>
      </c>
      <c r="AC54">
        <v>8362787</v>
      </c>
      <c r="AE54" t="s">
        <v>44</v>
      </c>
      <c r="AF54">
        <v>17087769.270149268</v>
      </c>
      <c r="AG54">
        <v>10882758.845000001</v>
      </c>
      <c r="AH54">
        <v>9463961.5289999992</v>
      </c>
      <c r="AJ54" t="s">
        <v>44</v>
      </c>
      <c r="AK54">
        <v>16555731.490963772</v>
      </c>
      <c r="AL54">
        <v>9986825.5150000006</v>
      </c>
      <c r="AM54">
        <v>10665324</v>
      </c>
      <c r="AO54" t="s">
        <v>44</v>
      </c>
      <c r="AP54">
        <v>16742890.400485195</v>
      </c>
      <c r="AQ54">
        <v>12482700</v>
      </c>
      <c r="AR54">
        <v>10496484.029999999</v>
      </c>
      <c r="AT54" t="s">
        <v>44</v>
      </c>
      <c r="AU54">
        <v>17947689.93486337</v>
      </c>
      <c r="AV54">
        <v>12989720</v>
      </c>
      <c r="AW54">
        <v>10438953</v>
      </c>
      <c r="AY54" t="s">
        <v>45</v>
      </c>
      <c r="AZ54">
        <v>2440395.1412751097</v>
      </c>
      <c r="BA54">
        <v>959680</v>
      </c>
      <c r="BB54">
        <v>2770874.73</v>
      </c>
      <c r="BD54" t="s">
        <v>45</v>
      </c>
      <c r="BE54">
        <v>2445277.4617076735</v>
      </c>
      <c r="BF54">
        <v>1201955.75</v>
      </c>
      <c r="BG54">
        <v>2904015.1899999995</v>
      </c>
      <c r="BI54" t="s">
        <v>49</v>
      </c>
      <c r="BJ54">
        <v>1127904.2076572033</v>
      </c>
      <c r="BK54">
        <v>1201654</v>
      </c>
      <c r="BL54">
        <v>2228631.8000000007</v>
      </c>
      <c r="BN54" t="s">
        <v>50</v>
      </c>
      <c r="BO54">
        <v>919052.76230762596</v>
      </c>
      <c r="BP54">
        <v>646956.19999999995</v>
      </c>
      <c r="BQ54">
        <v>1454263.28</v>
      </c>
      <c r="BS54" t="s">
        <v>40</v>
      </c>
      <c r="BT54">
        <v>1483587.5768018942</v>
      </c>
      <c r="BU54">
        <v>724051</v>
      </c>
      <c r="BV54">
        <v>2790464.4935000003</v>
      </c>
      <c r="BX54" t="s">
        <v>51</v>
      </c>
      <c r="BY54">
        <v>20471244.182584889</v>
      </c>
      <c r="BZ54">
        <v>10263696</v>
      </c>
      <c r="CA54">
        <v>15980376.920000002</v>
      </c>
    </row>
    <row r="55" spans="1:79" x14ac:dyDescent="0.25">
      <c r="A55" t="s">
        <v>45</v>
      </c>
      <c r="B55">
        <v>2044752.1932747304</v>
      </c>
      <c r="C55">
        <v>932041.83</v>
      </c>
      <c r="D55">
        <v>1856499.68</v>
      </c>
      <c r="F55" t="s">
        <v>45</v>
      </c>
      <c r="G55" s="2">
        <v>2036082.180460549</v>
      </c>
      <c r="H55" s="2">
        <v>840350.53</v>
      </c>
      <c r="I55" s="2">
        <v>2016036.34</v>
      </c>
      <c r="K55" t="s">
        <v>45</v>
      </c>
      <c r="L55">
        <v>2120875.861411104</v>
      </c>
      <c r="M55">
        <v>1123695.6089852459</v>
      </c>
      <c r="N55">
        <v>2304424.3199999998</v>
      </c>
      <c r="P55" t="s">
        <v>45</v>
      </c>
      <c r="Q55">
        <v>2198252.7019691989</v>
      </c>
      <c r="R55">
        <v>1066474.4646423361</v>
      </c>
      <c r="S55">
        <v>2367836.2000000002</v>
      </c>
      <c r="U55" t="s">
        <v>45</v>
      </c>
      <c r="V55">
        <v>2284470.4230126888</v>
      </c>
      <c r="W55">
        <v>1362146.9955762674</v>
      </c>
      <c r="X55">
        <v>2408819.2400000002</v>
      </c>
      <c r="Z55" t="s">
        <v>45</v>
      </c>
      <c r="AA55">
        <v>2401126.0040165246</v>
      </c>
      <c r="AB55">
        <v>1497343.0567270713</v>
      </c>
      <c r="AC55">
        <v>2304501.39</v>
      </c>
      <c r="AE55" t="s">
        <v>45</v>
      </c>
      <c r="AF55">
        <v>2450455.5199423986</v>
      </c>
      <c r="AG55">
        <v>1362449.6755248262</v>
      </c>
      <c r="AH55">
        <v>2685545.5300000003</v>
      </c>
      <c r="AJ55" t="s">
        <v>45</v>
      </c>
      <c r="AK55">
        <v>2314816.3867390929</v>
      </c>
      <c r="AL55">
        <v>881116.64193141623</v>
      </c>
      <c r="AM55">
        <v>2683611.0800000005</v>
      </c>
      <c r="AO55" t="s">
        <v>45</v>
      </c>
      <c r="AP55">
        <v>2297661.7737019509</v>
      </c>
      <c r="AQ55">
        <v>1336555</v>
      </c>
      <c r="AR55">
        <v>3114732.85</v>
      </c>
      <c r="AT55" t="s">
        <v>45</v>
      </c>
      <c r="AU55">
        <v>2399009.1809336278</v>
      </c>
      <c r="AV55">
        <v>1198235.43</v>
      </c>
      <c r="AW55">
        <v>2701819.0599999996</v>
      </c>
      <c r="AY55" t="s">
        <v>46</v>
      </c>
      <c r="AZ55">
        <v>13322415.236455092</v>
      </c>
      <c r="BA55">
        <v>7704000</v>
      </c>
      <c r="BB55">
        <v>7951782.46</v>
      </c>
      <c r="BD55" t="s">
        <v>46</v>
      </c>
      <c r="BE55">
        <v>13263148.734621104</v>
      </c>
      <c r="BF55">
        <v>5766000</v>
      </c>
      <c r="BG55">
        <v>8836492.3599999975</v>
      </c>
      <c r="BI55" t="s">
        <v>50</v>
      </c>
      <c r="BJ55">
        <v>849706.08325865294</v>
      </c>
      <c r="BK55">
        <v>585165.05000000005</v>
      </c>
      <c r="BL55">
        <v>1559987.2999999996</v>
      </c>
      <c r="BN55" t="s">
        <v>74</v>
      </c>
      <c r="BO55">
        <v>19300969.368012704</v>
      </c>
      <c r="BP55">
        <v>11948111</v>
      </c>
      <c r="BQ55">
        <v>15468787.529999999</v>
      </c>
      <c r="BS55" t="s">
        <v>41</v>
      </c>
      <c r="BT55">
        <v>35941071.058694936</v>
      </c>
      <c r="BU55">
        <v>28947764.239999998</v>
      </c>
      <c r="BV55">
        <v>17906961.609999999</v>
      </c>
      <c r="BX55" t="s">
        <v>52</v>
      </c>
      <c r="BY55">
        <v>2571495.3190763434</v>
      </c>
      <c r="BZ55">
        <v>2462134.71</v>
      </c>
      <c r="CA55">
        <v>2794063.3600000003</v>
      </c>
    </row>
    <row r="56" spans="1:79" x14ac:dyDescent="0.25">
      <c r="A56" t="s">
        <v>69</v>
      </c>
      <c r="B56">
        <v>1003159.7585675163</v>
      </c>
      <c r="C56">
        <v>176764.45</v>
      </c>
      <c r="D56">
        <v>984578.89000000013</v>
      </c>
      <c r="F56" t="s">
        <v>69</v>
      </c>
      <c r="G56" s="2">
        <v>978373.21639474889</v>
      </c>
      <c r="H56" s="2">
        <v>239085.125</v>
      </c>
      <c r="I56" s="2">
        <v>1000744.0899999999</v>
      </c>
      <c r="K56" t="s">
        <v>69</v>
      </c>
      <c r="L56">
        <v>988929.24166550639</v>
      </c>
      <c r="M56">
        <v>280241.40580850811</v>
      </c>
      <c r="N56">
        <v>1033627.8699999999</v>
      </c>
      <c r="P56" t="s">
        <v>69</v>
      </c>
      <c r="Q56">
        <v>1034191.1116212857</v>
      </c>
      <c r="R56">
        <v>575183.79567390133</v>
      </c>
      <c r="S56">
        <v>1171644.75</v>
      </c>
      <c r="U56" t="s">
        <v>69</v>
      </c>
      <c r="V56">
        <v>1057004.4637662135</v>
      </c>
      <c r="W56">
        <v>491268.86577835085</v>
      </c>
      <c r="X56">
        <v>1210059.1100000001</v>
      </c>
      <c r="Z56" t="s">
        <v>69</v>
      </c>
      <c r="AA56">
        <v>1117880.8752277135</v>
      </c>
      <c r="AB56">
        <v>751297.09367057891</v>
      </c>
      <c r="AC56">
        <v>1204457.8900000001</v>
      </c>
      <c r="AE56" t="s">
        <v>69</v>
      </c>
      <c r="AF56">
        <v>1125131.6826227901</v>
      </c>
      <c r="AG56">
        <v>496951.58085361822</v>
      </c>
      <c r="AH56">
        <v>1301891.3899999999</v>
      </c>
      <c r="AJ56" t="s">
        <v>69</v>
      </c>
      <c r="AK56">
        <v>1067974.9656105107</v>
      </c>
      <c r="AL56">
        <v>452130</v>
      </c>
      <c r="AM56">
        <v>1362932.92</v>
      </c>
      <c r="AO56" t="s">
        <v>69</v>
      </c>
      <c r="AP56">
        <v>1170225.7101450195</v>
      </c>
      <c r="AQ56">
        <v>1656095</v>
      </c>
      <c r="AR56">
        <v>1616080.8599999999</v>
      </c>
      <c r="AT56" t="s">
        <v>69</v>
      </c>
      <c r="AU56">
        <v>0</v>
      </c>
      <c r="AV56">
        <v>0</v>
      </c>
      <c r="AW56">
        <v>0</v>
      </c>
      <c r="AY56" t="s">
        <v>85</v>
      </c>
      <c r="AZ56">
        <v>172054363.45877934</v>
      </c>
      <c r="BA56">
        <v>140708683</v>
      </c>
      <c r="BB56">
        <v>87218390.00999999</v>
      </c>
      <c r="BD56" t="s">
        <v>85</v>
      </c>
      <c r="BE56">
        <v>176804356.76113048</v>
      </c>
      <c r="BF56">
        <v>127384901</v>
      </c>
      <c r="BG56">
        <v>86719085.359999999</v>
      </c>
      <c r="BI56" t="s">
        <v>71</v>
      </c>
      <c r="BJ56">
        <v>4812961.6729158573</v>
      </c>
      <c r="BK56">
        <v>2645990.37</v>
      </c>
      <c r="BL56">
        <v>3841606.6500000004</v>
      </c>
      <c r="BN56" t="s">
        <v>52</v>
      </c>
      <c r="BO56">
        <v>2261636.9637924531</v>
      </c>
      <c r="BP56">
        <v>1724288.78</v>
      </c>
      <c r="BQ56">
        <v>2854683.3200000003</v>
      </c>
      <c r="BS56" t="s">
        <v>42</v>
      </c>
      <c r="BT56">
        <v>3763493.8698211145</v>
      </c>
      <c r="BU56">
        <v>1368227.77</v>
      </c>
      <c r="BV56">
        <v>3419293.9399999995</v>
      </c>
      <c r="BX56" t="s">
        <v>53</v>
      </c>
      <c r="BY56">
        <v>647906435.56851757</v>
      </c>
      <c r="BZ56">
        <v>565761123</v>
      </c>
      <c r="CA56">
        <v>254882858.45999998</v>
      </c>
    </row>
    <row r="57" spans="1:79" x14ac:dyDescent="0.25">
      <c r="A57" t="s">
        <v>46</v>
      </c>
      <c r="B57">
        <v>9950827.5703515597</v>
      </c>
      <c r="C57">
        <v>2437732.08</v>
      </c>
      <c r="D57">
        <v>5271823.58</v>
      </c>
      <c r="F57" t="s">
        <v>46</v>
      </c>
      <c r="G57" s="2">
        <v>9799028.8329273891</v>
      </c>
      <c r="H57" s="2">
        <v>3165074.4950000001</v>
      </c>
      <c r="I57" s="2">
        <v>6166857.4700000007</v>
      </c>
      <c r="K57" t="s">
        <v>46</v>
      </c>
      <c r="L57">
        <v>10219114.498726048</v>
      </c>
      <c r="M57">
        <v>5511233.4749999996</v>
      </c>
      <c r="N57">
        <v>6430586.3799999999</v>
      </c>
      <c r="P57" t="s">
        <v>46</v>
      </c>
      <c r="Q57">
        <v>11537246.896624586</v>
      </c>
      <c r="R57">
        <v>13158759.93</v>
      </c>
      <c r="S57">
        <v>7017337.2199999997</v>
      </c>
      <c r="U57" t="s">
        <v>46</v>
      </c>
      <c r="V57">
        <v>12128733.130753009</v>
      </c>
      <c r="W57">
        <v>8320263.4500000002</v>
      </c>
      <c r="X57">
        <v>6359261.0899999999</v>
      </c>
      <c r="Z57" t="s">
        <v>46</v>
      </c>
      <c r="AA57">
        <v>12844355.589943424</v>
      </c>
      <c r="AB57">
        <v>8765688.995000001</v>
      </c>
      <c r="AC57">
        <v>6041271.7999999998</v>
      </c>
      <c r="AE57" t="s">
        <v>46</v>
      </c>
      <c r="AF57">
        <v>13009315.757129941</v>
      </c>
      <c r="AG57">
        <v>6423574.2999999998</v>
      </c>
      <c r="AH57">
        <v>6763967.1500000004</v>
      </c>
      <c r="AJ57" t="s">
        <v>46</v>
      </c>
      <c r="AK57">
        <v>12682145.956104005</v>
      </c>
      <c r="AL57">
        <v>8326394.0750000002</v>
      </c>
      <c r="AM57">
        <v>6408729.4408</v>
      </c>
      <c r="AO57" t="s">
        <v>46</v>
      </c>
      <c r="AP57">
        <v>12364177.271242846</v>
      </c>
      <c r="AQ57">
        <v>5209179</v>
      </c>
      <c r="AR57">
        <v>7788113.8600000003</v>
      </c>
      <c r="AT57" t="s">
        <v>46</v>
      </c>
      <c r="AU57">
        <v>12818119.908595828</v>
      </c>
      <c r="AV57">
        <v>5613000</v>
      </c>
      <c r="AW57">
        <v>8283960.5499999998</v>
      </c>
      <c r="AY57" t="s">
        <v>47</v>
      </c>
      <c r="AZ57">
        <v>12514934.750388766</v>
      </c>
      <c r="BA57">
        <v>6710692.2199999997</v>
      </c>
      <c r="BB57">
        <v>10829422.390000001</v>
      </c>
      <c r="BD57" t="s">
        <v>47</v>
      </c>
      <c r="BE57">
        <v>12491265.566135548</v>
      </c>
      <c r="BF57">
        <v>5988626.1699999999</v>
      </c>
      <c r="BG57">
        <v>10775065.450000001</v>
      </c>
      <c r="BI57" t="s">
        <v>74</v>
      </c>
      <c r="BJ57">
        <v>18016663.527849659</v>
      </c>
      <c r="BK57">
        <v>11256398.640000001</v>
      </c>
      <c r="BL57">
        <v>15384698.060000001</v>
      </c>
      <c r="BN57" t="s">
        <v>53</v>
      </c>
      <c r="BO57">
        <v>618658248.97325814</v>
      </c>
      <c r="BP57">
        <v>563606572.71000004</v>
      </c>
      <c r="BQ57">
        <v>249021330.04999998</v>
      </c>
      <c r="BS57" t="s">
        <v>43</v>
      </c>
      <c r="BT57">
        <v>4807450.2407991914</v>
      </c>
      <c r="BU57">
        <v>4421840</v>
      </c>
      <c r="BV57">
        <v>4906135</v>
      </c>
      <c r="BX57" t="s">
        <v>54</v>
      </c>
      <c r="BY57">
        <v>3031566.4090925069</v>
      </c>
      <c r="BZ57">
        <v>2013359.47</v>
      </c>
      <c r="CA57">
        <v>3505519.16</v>
      </c>
    </row>
    <row r="58" spans="1:79" x14ac:dyDescent="0.25">
      <c r="A58" t="s">
        <v>85</v>
      </c>
      <c r="B58">
        <v>116853392.21369067</v>
      </c>
      <c r="C58">
        <v>120871176.02000003</v>
      </c>
      <c r="D58">
        <v>44920078.160000004</v>
      </c>
      <c r="F58" t="s">
        <v>85</v>
      </c>
      <c r="G58" s="2">
        <v>114391324.2582476</v>
      </c>
      <c r="H58" s="2">
        <v>31436405.591099929</v>
      </c>
      <c r="I58" s="2">
        <v>42313303.840000004</v>
      </c>
      <c r="K58" t="s">
        <v>85</v>
      </c>
      <c r="L58">
        <v>120903084.1114715</v>
      </c>
      <c r="M58">
        <v>78168494.968350068</v>
      </c>
      <c r="N58">
        <v>45684280.689999998</v>
      </c>
      <c r="P58" t="s">
        <v>85</v>
      </c>
      <c r="Q58">
        <v>130973398.89208579</v>
      </c>
      <c r="R58">
        <v>108810571.18365009</v>
      </c>
      <c r="S58">
        <v>52247509.759999998</v>
      </c>
      <c r="U58" t="s">
        <v>85</v>
      </c>
      <c r="V58">
        <v>137078330.5659979</v>
      </c>
      <c r="W58">
        <v>89315127.535649911</v>
      </c>
      <c r="X58">
        <v>54413951.18</v>
      </c>
      <c r="Z58" t="s">
        <v>85</v>
      </c>
      <c r="AA58">
        <v>145499270.39673123</v>
      </c>
      <c r="AB58">
        <v>101891858.57860005</v>
      </c>
      <c r="AC58">
        <v>51331976.382738434</v>
      </c>
      <c r="AE58" t="s">
        <v>85</v>
      </c>
      <c r="AF58">
        <v>149427814.50780529</v>
      </c>
      <c r="AG58">
        <v>90769720.833349958</v>
      </c>
      <c r="AH58">
        <v>54881976.237251922</v>
      </c>
      <c r="AJ58" t="s">
        <v>85</v>
      </c>
      <c r="AK58">
        <v>147329585.00137812</v>
      </c>
      <c r="AL58">
        <v>111050245</v>
      </c>
      <c r="AM58">
        <v>72205853.489759102</v>
      </c>
      <c r="AO58" t="s">
        <v>85</v>
      </c>
      <c r="AP58">
        <v>149127718.90079063</v>
      </c>
      <c r="AQ58">
        <v>114770752</v>
      </c>
      <c r="AR58">
        <v>77277916.590000004</v>
      </c>
      <c r="AT58" t="s">
        <v>85</v>
      </c>
      <c r="AU58">
        <v>161417781.09406519</v>
      </c>
      <c r="AV58">
        <v>131124988</v>
      </c>
      <c r="AW58">
        <v>81658711.670000002</v>
      </c>
      <c r="AY58" t="s">
        <v>48</v>
      </c>
      <c r="AZ58">
        <v>1180430.9412369404</v>
      </c>
      <c r="BA58">
        <v>510990.37</v>
      </c>
      <c r="BB58">
        <v>1313914.1299999999</v>
      </c>
      <c r="BD58" t="s">
        <v>48</v>
      </c>
      <c r="BE58">
        <v>1167222.7781623516</v>
      </c>
      <c r="BF58">
        <v>437214.52</v>
      </c>
      <c r="BG58">
        <v>1393600.56</v>
      </c>
      <c r="BI58" t="s">
        <v>52</v>
      </c>
      <c r="BJ58">
        <v>2077102.3049078027</v>
      </c>
      <c r="BK58">
        <v>1696551.28</v>
      </c>
      <c r="BL58">
        <v>2631316.12</v>
      </c>
      <c r="BN58" t="s">
        <v>75</v>
      </c>
      <c r="BO58">
        <v>46010896.247498423</v>
      </c>
      <c r="BP58">
        <v>29421418.23</v>
      </c>
      <c r="BQ58">
        <v>27491014.079999998</v>
      </c>
      <c r="BS58" t="s">
        <v>44</v>
      </c>
      <c r="BT58">
        <v>22784127.590868939</v>
      </c>
      <c r="BU58">
        <v>29297557.620000001</v>
      </c>
      <c r="BV58">
        <v>12607249.100000001</v>
      </c>
      <c r="BX58" t="s">
        <v>55</v>
      </c>
      <c r="BY58">
        <v>32994597.388461564</v>
      </c>
      <c r="BZ58">
        <v>19283430</v>
      </c>
      <c r="CA58">
        <v>13591305.300000001</v>
      </c>
    </row>
    <row r="59" spans="1:79" x14ac:dyDescent="0.25">
      <c r="A59" t="s">
        <v>47</v>
      </c>
      <c r="B59">
        <v>5855362.7206732659</v>
      </c>
      <c r="C59">
        <v>2963760.165</v>
      </c>
      <c r="D59">
        <v>6720746.3900000006</v>
      </c>
      <c r="F59" t="s">
        <v>47</v>
      </c>
      <c r="G59" s="2">
        <v>5885527.4222489446</v>
      </c>
      <c r="H59" s="2">
        <v>2870282.1850000001</v>
      </c>
      <c r="I59" s="2">
        <v>6531643.6800000006</v>
      </c>
      <c r="K59" t="s">
        <v>47</v>
      </c>
      <c r="L59">
        <v>6148271.9084997764</v>
      </c>
      <c r="M59">
        <v>3399915.5750000002</v>
      </c>
      <c r="N59">
        <v>7270459.0099999998</v>
      </c>
      <c r="P59" t="s">
        <v>47</v>
      </c>
      <c r="Q59">
        <v>6441782.6479008719</v>
      </c>
      <c r="R59">
        <v>3678745.2949999999</v>
      </c>
      <c r="S59">
        <v>6969509</v>
      </c>
      <c r="U59" t="s">
        <v>47</v>
      </c>
      <c r="V59">
        <v>7285915.6609101752</v>
      </c>
      <c r="W59">
        <v>8976028.495000001</v>
      </c>
      <c r="X59">
        <v>7679535.3600000013</v>
      </c>
      <c r="Z59" t="s">
        <v>47</v>
      </c>
      <c r="AA59">
        <v>7827801.0944728944</v>
      </c>
      <c r="AB59">
        <v>6214956.875</v>
      </c>
      <c r="AC59">
        <v>8099346.2799999993</v>
      </c>
      <c r="AE59" t="s">
        <v>47</v>
      </c>
      <c r="AF59">
        <v>8528322.7650727555</v>
      </c>
      <c r="AG59">
        <v>9158883.25</v>
      </c>
      <c r="AH59">
        <v>8408512</v>
      </c>
      <c r="AJ59" t="s">
        <v>47</v>
      </c>
      <c r="AK59">
        <v>11039502.698727489</v>
      </c>
      <c r="AL59">
        <v>30767851.725000001</v>
      </c>
      <c r="AM59">
        <v>9300317.7226000018</v>
      </c>
      <c r="AO59" t="s">
        <v>47</v>
      </c>
      <c r="AP59">
        <v>11484980.847852979</v>
      </c>
      <c r="AQ59">
        <v>11797525</v>
      </c>
      <c r="AR59">
        <v>11448896.359999999</v>
      </c>
      <c r="AT59" t="s">
        <v>47</v>
      </c>
      <c r="AU59">
        <v>12111959.146539111</v>
      </c>
      <c r="AV59">
        <v>7706779.8200000003</v>
      </c>
      <c r="AW59">
        <v>10123151.550000003</v>
      </c>
      <c r="AY59" t="s">
        <v>49</v>
      </c>
      <c r="AZ59">
        <v>1107872.3682326232</v>
      </c>
      <c r="BA59">
        <v>598916.9</v>
      </c>
      <c r="BB59">
        <v>2100783.91</v>
      </c>
      <c r="BD59" t="s">
        <v>49</v>
      </c>
      <c r="BE59">
        <v>1103052.0576051744</v>
      </c>
      <c r="BF59">
        <v>480494.02</v>
      </c>
      <c r="BG59">
        <v>2086630.0999999996</v>
      </c>
      <c r="BI59" t="s">
        <v>53</v>
      </c>
      <c r="BJ59">
        <v>566261796.17498326</v>
      </c>
      <c r="BK59">
        <v>548964114</v>
      </c>
      <c r="BL59">
        <v>234078557.25999996</v>
      </c>
      <c r="BN59" t="s">
        <v>54</v>
      </c>
      <c r="BO59">
        <v>2833750.9742466207</v>
      </c>
      <c r="BP59">
        <v>1422849.04</v>
      </c>
      <c r="BQ59">
        <v>3166523.45</v>
      </c>
      <c r="BS59" t="s">
        <v>45</v>
      </c>
      <c r="BT59">
        <v>2666140.6644760952</v>
      </c>
      <c r="BU59">
        <v>1487372.31</v>
      </c>
      <c r="BV59">
        <v>3337203.24</v>
      </c>
      <c r="BX59" t="s">
        <v>56</v>
      </c>
      <c r="BY59">
        <v>5294377.6524704406</v>
      </c>
      <c r="BZ59">
        <v>4427375</v>
      </c>
      <c r="CA59">
        <v>6580465.9900000002</v>
      </c>
    </row>
    <row r="60" spans="1:79" x14ac:dyDescent="0.25">
      <c r="A60" t="s">
        <v>48</v>
      </c>
      <c r="B60">
        <v>1025457.9562642088</v>
      </c>
      <c r="C60">
        <v>458158.52500000002</v>
      </c>
      <c r="D60">
        <v>697695.37</v>
      </c>
      <c r="F60" t="s">
        <v>48</v>
      </c>
      <c r="G60" s="2">
        <v>1011284.5767440113</v>
      </c>
      <c r="H60" s="2">
        <v>338567</v>
      </c>
      <c r="I60" s="2">
        <v>872133.11999999988</v>
      </c>
      <c r="K60" t="s">
        <v>48</v>
      </c>
      <c r="L60">
        <v>1051419.1411153784</v>
      </c>
      <c r="M60">
        <v>541077.31000000006</v>
      </c>
      <c r="N60">
        <v>940510.67999999993</v>
      </c>
      <c r="P60" t="s">
        <v>48</v>
      </c>
      <c r="Q60">
        <v>1076734.6791182742</v>
      </c>
      <c r="R60">
        <v>418036.005</v>
      </c>
      <c r="S60">
        <v>1027939.27</v>
      </c>
      <c r="U60" t="s">
        <v>48</v>
      </c>
      <c r="V60">
        <v>1127117.0353543367</v>
      </c>
      <c r="W60">
        <v>735892.76</v>
      </c>
      <c r="X60">
        <v>1018969.4800000001</v>
      </c>
      <c r="Z60" t="s">
        <v>48</v>
      </c>
      <c r="AA60">
        <v>1225254.10221956</v>
      </c>
      <c r="AB60">
        <v>1082715.1099999999</v>
      </c>
      <c r="AC60">
        <v>971487.31999999983</v>
      </c>
      <c r="AE60" t="s">
        <v>48</v>
      </c>
      <c r="AF60">
        <v>1239602.4424680541</v>
      </c>
      <c r="AG60">
        <v>600632.04500000004</v>
      </c>
      <c r="AH60">
        <v>1098769.07</v>
      </c>
      <c r="AJ60" t="s">
        <v>48</v>
      </c>
      <c r="AK60">
        <v>1170324.8788664844</v>
      </c>
      <c r="AL60">
        <v>439577</v>
      </c>
      <c r="AM60">
        <v>1193548.1199999999</v>
      </c>
      <c r="AO60" t="s">
        <v>48</v>
      </c>
      <c r="AP60">
        <v>1130661.5445440111</v>
      </c>
      <c r="AQ60">
        <v>383329</v>
      </c>
      <c r="AR60">
        <v>1238888.73</v>
      </c>
      <c r="AT60" t="s">
        <v>48</v>
      </c>
      <c r="AU60">
        <v>1155128.6577723967</v>
      </c>
      <c r="AV60">
        <v>357635.86</v>
      </c>
      <c r="AW60">
        <v>1218575.99</v>
      </c>
      <c r="AY60" t="s">
        <v>50</v>
      </c>
      <c r="AZ60">
        <v>875853.96842748602</v>
      </c>
      <c r="BA60">
        <v>300614.28000000003</v>
      </c>
      <c r="BB60">
        <v>1399313.34</v>
      </c>
      <c r="BD60" t="s">
        <v>50</v>
      </c>
      <c r="BE60">
        <v>866724.99262042728</v>
      </c>
      <c r="BF60">
        <v>330618.92</v>
      </c>
      <c r="BG60">
        <v>1510499.9200000002</v>
      </c>
      <c r="BI60" t="s">
        <v>75</v>
      </c>
      <c r="BJ60">
        <v>42850723.699406758</v>
      </c>
      <c r="BK60">
        <v>26811166</v>
      </c>
      <c r="BL60">
        <v>26716783.620000001</v>
      </c>
      <c r="BN60" t="s">
        <v>55</v>
      </c>
      <c r="BO60">
        <v>33242871.877015855</v>
      </c>
      <c r="BP60">
        <v>19537430</v>
      </c>
      <c r="BQ60">
        <v>13837414.24</v>
      </c>
      <c r="BS60" t="s">
        <v>69</v>
      </c>
      <c r="BT60">
        <v>0</v>
      </c>
      <c r="BU60">
        <v>0</v>
      </c>
      <c r="BV60">
        <v>0</v>
      </c>
      <c r="BX60" t="s">
        <v>57</v>
      </c>
      <c r="BY60">
        <v>1420411.9648874428</v>
      </c>
      <c r="BZ60">
        <v>1180043.8899999999</v>
      </c>
      <c r="CA60">
        <v>1856980.2000000002</v>
      </c>
    </row>
    <row r="61" spans="1:79" x14ac:dyDescent="0.25">
      <c r="A61" t="s">
        <v>49</v>
      </c>
      <c r="B61">
        <v>706462.11883632524</v>
      </c>
      <c r="C61">
        <v>287652.40999999997</v>
      </c>
      <c r="D61">
        <v>1177051.5</v>
      </c>
      <c r="F61" t="s">
        <v>49</v>
      </c>
      <c r="G61" s="2">
        <v>711590.82928671991</v>
      </c>
      <c r="H61" s="2">
        <v>358867.51</v>
      </c>
      <c r="I61" s="2">
        <v>1346420.57</v>
      </c>
      <c r="K61" t="s">
        <v>49</v>
      </c>
      <c r="L61">
        <v>719494.02775912161</v>
      </c>
      <c r="M61">
        <v>205766.01</v>
      </c>
      <c r="N61">
        <v>1411255.9999999998</v>
      </c>
      <c r="P61" t="s">
        <v>49</v>
      </c>
      <c r="Q61">
        <v>782565.58281628019</v>
      </c>
      <c r="R61">
        <v>674198.35</v>
      </c>
      <c r="S61">
        <v>1512432.6199999999</v>
      </c>
      <c r="U61" t="s">
        <v>49</v>
      </c>
      <c r="V61">
        <v>923328.43377734302</v>
      </c>
      <c r="W61">
        <v>1412471.24</v>
      </c>
      <c r="X61">
        <v>1577170.79</v>
      </c>
      <c r="Z61" t="s">
        <v>49</v>
      </c>
      <c r="AA61">
        <v>961922.79313594277</v>
      </c>
      <c r="AB61">
        <v>532680.79</v>
      </c>
      <c r="AC61">
        <v>1632867.5100000002</v>
      </c>
      <c r="AE61" t="s">
        <v>49</v>
      </c>
      <c r="AF61">
        <v>1000847.8267712091</v>
      </c>
      <c r="AG61">
        <v>713306.995</v>
      </c>
      <c r="AH61">
        <v>1585721.55</v>
      </c>
      <c r="AJ61" t="s">
        <v>49</v>
      </c>
      <c r="AK61">
        <v>1051280.4978434274</v>
      </c>
      <c r="AL61">
        <v>1342596</v>
      </c>
      <c r="AM61">
        <v>1743358.5176000001</v>
      </c>
      <c r="AO61" t="s">
        <v>49</v>
      </c>
      <c r="AP61">
        <v>1035425.2494163533</v>
      </c>
      <c r="AQ61">
        <v>530909</v>
      </c>
      <c r="AR61">
        <v>1830016.0099999998</v>
      </c>
      <c r="AT61" t="s">
        <v>49</v>
      </c>
      <c r="AU61">
        <v>1070649.082800156</v>
      </c>
      <c r="AV61">
        <v>444565.62</v>
      </c>
      <c r="AW61">
        <v>1905889.3800000001</v>
      </c>
      <c r="AY61" t="s">
        <v>71</v>
      </c>
      <c r="AZ61">
        <v>4962106.7474926701</v>
      </c>
      <c r="BA61">
        <v>2514762</v>
      </c>
      <c r="BB61">
        <v>3793637.18</v>
      </c>
      <c r="BD61" t="s">
        <v>71</v>
      </c>
      <c r="BE61">
        <v>4984008.1368341865</v>
      </c>
      <c r="BF61">
        <v>2554842.71</v>
      </c>
      <c r="BG61">
        <v>4219822.2600000007</v>
      </c>
      <c r="BI61" t="s">
        <v>54</v>
      </c>
      <c r="BJ61">
        <v>2679981.1140494128</v>
      </c>
      <c r="BK61">
        <v>1737291.4</v>
      </c>
      <c r="BL61">
        <v>3094040.5900000008</v>
      </c>
      <c r="BN61" t="s">
        <v>56</v>
      </c>
      <c r="BO61">
        <v>5106103.2616022658</v>
      </c>
      <c r="BP61">
        <v>2186056.36</v>
      </c>
      <c r="BQ61">
        <v>6608043.9899999993</v>
      </c>
      <c r="BS61" t="s">
        <v>46</v>
      </c>
      <c r="BT61">
        <v>13382599.586455351</v>
      </c>
      <c r="BU61">
        <v>5016000</v>
      </c>
      <c r="BV61">
        <v>8467413.4199999999</v>
      </c>
      <c r="BX61" t="s">
        <v>58</v>
      </c>
      <c r="BY61">
        <v>8097246.2413520673</v>
      </c>
      <c r="BZ61">
        <v>5139721</v>
      </c>
      <c r="CA61">
        <v>5997246.6799999997</v>
      </c>
    </row>
    <row r="62" spans="1:79" x14ac:dyDescent="0.25">
      <c r="A62" t="s">
        <v>50</v>
      </c>
      <c r="B62">
        <v>729353.09043459827</v>
      </c>
      <c r="C62">
        <v>323915.78000000003</v>
      </c>
      <c r="D62">
        <v>991517.33</v>
      </c>
      <c r="F62" t="s">
        <v>50</v>
      </c>
      <c r="G62" s="2">
        <v>719027.87769468199</v>
      </c>
      <c r="H62" s="2">
        <v>238742.6</v>
      </c>
      <c r="I62" s="2">
        <v>980527.73</v>
      </c>
      <c r="K62" t="s">
        <v>50</v>
      </c>
      <c r="L62">
        <v>736809.54308900225</v>
      </c>
      <c r="M62">
        <v>292190.25</v>
      </c>
      <c r="N62">
        <v>1025147.62</v>
      </c>
      <c r="P62" t="s">
        <v>50</v>
      </c>
      <c r="Q62">
        <v>774408.42235669924</v>
      </c>
      <c r="R62">
        <v>461431.26500000001</v>
      </c>
      <c r="S62">
        <v>1124817.5599999998</v>
      </c>
      <c r="U62" t="s">
        <v>50</v>
      </c>
      <c r="V62">
        <v>863345.09785038431</v>
      </c>
      <c r="W62">
        <v>973375.35</v>
      </c>
      <c r="X62">
        <v>1110444.8864852274</v>
      </c>
      <c r="Z62" t="s">
        <v>50</v>
      </c>
      <c r="AA62">
        <v>889627.54457970953</v>
      </c>
      <c r="AB62">
        <v>414974.73</v>
      </c>
      <c r="AC62">
        <v>1140574.5999999999</v>
      </c>
      <c r="AE62" t="s">
        <v>50</v>
      </c>
      <c r="AF62">
        <v>892833.85549482238</v>
      </c>
      <c r="AG62">
        <v>373071.73499999999</v>
      </c>
      <c r="AH62">
        <v>1150183.3199999998</v>
      </c>
      <c r="AJ62" t="s">
        <v>50</v>
      </c>
      <c r="AK62">
        <v>861422.59262363717</v>
      </c>
      <c r="AL62">
        <v>488267.44</v>
      </c>
      <c r="AM62">
        <v>1382138.8795147727</v>
      </c>
      <c r="AO62" t="s">
        <v>50</v>
      </c>
      <c r="AP62">
        <v>836233.67371287127</v>
      </c>
      <c r="AQ62">
        <v>319944</v>
      </c>
      <c r="AR62">
        <v>1383940.81</v>
      </c>
      <c r="AT62" t="s">
        <v>50</v>
      </c>
      <c r="AU62">
        <v>865948.33133597381</v>
      </c>
      <c r="AV62">
        <v>370612.77</v>
      </c>
      <c r="AW62">
        <v>1549443.9400000002</v>
      </c>
      <c r="AY62" t="s">
        <v>74</v>
      </c>
      <c r="AZ62">
        <v>18243153.464232802</v>
      </c>
      <c r="BA62">
        <v>11735209</v>
      </c>
      <c r="BB62">
        <v>13874654.810000001</v>
      </c>
      <c r="BD62" t="s">
        <v>74</v>
      </c>
      <c r="BE62">
        <v>18624923.964320581</v>
      </c>
      <c r="BF62">
        <v>12182464</v>
      </c>
      <c r="BG62">
        <v>15166728.839999998</v>
      </c>
      <c r="BI62" t="s">
        <v>55</v>
      </c>
      <c r="BJ62">
        <v>31217503.10238805</v>
      </c>
      <c r="BK62">
        <v>20470098</v>
      </c>
      <c r="BL62">
        <v>12895779.060000001</v>
      </c>
      <c r="BN62" t="s">
        <v>57</v>
      </c>
      <c r="BO62">
        <v>1408361.7341063186</v>
      </c>
      <c r="BP62">
        <v>501091.49</v>
      </c>
      <c r="BQ62">
        <v>1702862.64</v>
      </c>
      <c r="BS62" t="s">
        <v>70</v>
      </c>
      <c r="BT62">
        <v>0</v>
      </c>
      <c r="BU62">
        <v>0</v>
      </c>
      <c r="BV62">
        <v>0</v>
      </c>
    </row>
    <row r="63" spans="1:79" x14ac:dyDescent="0.25">
      <c r="A63" t="s">
        <v>71</v>
      </c>
      <c r="B63">
        <v>3609070.2883792878</v>
      </c>
      <c r="C63">
        <v>2556698.4900000002</v>
      </c>
      <c r="D63">
        <v>2904042.9699999997</v>
      </c>
      <c r="F63" t="s">
        <v>71</v>
      </c>
      <c r="G63" s="2">
        <v>3698248.175975</v>
      </c>
      <c r="H63" s="2">
        <v>2364531.2000000002</v>
      </c>
      <c r="I63" s="2">
        <v>3300094.64</v>
      </c>
      <c r="K63" t="s">
        <v>71</v>
      </c>
      <c r="L63">
        <v>3941686.9951449935</v>
      </c>
      <c r="M63">
        <v>2810338.3650000002</v>
      </c>
      <c r="N63">
        <v>3226973.5</v>
      </c>
      <c r="P63" t="s">
        <v>71</v>
      </c>
      <c r="Q63">
        <v>4164695.4580875821</v>
      </c>
      <c r="R63">
        <v>2654026.96</v>
      </c>
      <c r="S63">
        <v>3075601.4</v>
      </c>
      <c r="U63" t="s">
        <v>71</v>
      </c>
      <c r="V63">
        <v>4188488.6602020045</v>
      </c>
      <c r="W63">
        <v>1404666.52</v>
      </c>
      <c r="X63">
        <v>3152055.5900000003</v>
      </c>
      <c r="Z63" t="s">
        <v>71</v>
      </c>
      <c r="AA63">
        <v>4579899.3595857779</v>
      </c>
      <c r="AB63">
        <v>4249979.0350000001</v>
      </c>
      <c r="AC63">
        <v>3215894.01</v>
      </c>
      <c r="AE63" t="s">
        <v>71</v>
      </c>
      <c r="AF63">
        <v>4702439.1126032332</v>
      </c>
      <c r="AG63">
        <v>2847385.06</v>
      </c>
      <c r="AH63">
        <v>3450897.29</v>
      </c>
      <c r="AJ63" t="s">
        <v>71</v>
      </c>
      <c r="AK63">
        <v>4747093.9850986758</v>
      </c>
      <c r="AL63">
        <v>4522494.2350000003</v>
      </c>
      <c r="AM63">
        <v>4701995.9970000004</v>
      </c>
      <c r="AO63" t="s">
        <v>71</v>
      </c>
      <c r="AP63">
        <v>4635215.8129069163</v>
      </c>
      <c r="AQ63">
        <v>2017249</v>
      </c>
      <c r="AR63">
        <v>3817984.1400000006</v>
      </c>
      <c r="AT63" t="s">
        <v>71</v>
      </c>
      <c r="AU63">
        <v>4814329.8697045092</v>
      </c>
      <c r="AV63">
        <v>2185860</v>
      </c>
      <c r="AW63">
        <v>3911993.1599999997</v>
      </c>
      <c r="AY63" t="s">
        <v>52</v>
      </c>
      <c r="AZ63">
        <v>2105997.5836242833</v>
      </c>
      <c r="BA63">
        <v>591806.13</v>
      </c>
      <c r="BB63">
        <v>2468044.7800000003</v>
      </c>
      <c r="BD63" t="s">
        <v>52</v>
      </c>
      <c r="BE63">
        <v>2088991.1373538547</v>
      </c>
      <c r="BF63">
        <v>840759.85</v>
      </c>
      <c r="BG63">
        <v>2676347.2000000002</v>
      </c>
      <c r="BI63" t="s">
        <v>56</v>
      </c>
      <c r="BJ63">
        <v>4868689.2696897015</v>
      </c>
      <c r="BK63">
        <v>2332938</v>
      </c>
      <c r="BL63">
        <v>6597232.0999999996</v>
      </c>
      <c r="BN63" t="s">
        <v>72</v>
      </c>
      <c r="BO63">
        <v>1506286.9582782683</v>
      </c>
      <c r="BP63">
        <v>774627</v>
      </c>
      <c r="BQ63">
        <v>1687483</v>
      </c>
      <c r="BS63" t="s">
        <v>47</v>
      </c>
      <c r="BT63">
        <v>12709727.306322565</v>
      </c>
      <c r="BU63">
        <v>5835537.4500000002</v>
      </c>
      <c r="BV63">
        <v>10740394.319999998</v>
      </c>
    </row>
    <row r="64" spans="1:79" x14ac:dyDescent="0.25">
      <c r="A64" t="s">
        <v>74</v>
      </c>
      <c r="B64">
        <v>13133467.692041587</v>
      </c>
      <c r="C64">
        <v>5793558.4400000004</v>
      </c>
      <c r="D64">
        <v>10019522.030000001</v>
      </c>
      <c r="F64" t="s">
        <v>74</v>
      </c>
      <c r="G64" s="2">
        <v>13313663.664860863</v>
      </c>
      <c r="H64" s="2">
        <v>7387220.7599999998</v>
      </c>
      <c r="I64" s="2">
        <v>10500903.51</v>
      </c>
      <c r="K64" t="s">
        <v>74</v>
      </c>
      <c r="L64">
        <v>13695314.678833811</v>
      </c>
      <c r="M64">
        <v>5861067.9350000005</v>
      </c>
      <c r="N64">
        <v>11589643.970000003</v>
      </c>
      <c r="P64" t="s">
        <v>74</v>
      </c>
      <c r="Q64">
        <v>14252852.78570107</v>
      </c>
      <c r="R64">
        <v>7377751.6950000003</v>
      </c>
      <c r="S64">
        <v>11457312.399999999</v>
      </c>
      <c r="U64" t="s">
        <v>74</v>
      </c>
      <c r="V64">
        <v>15585342.603474537</v>
      </c>
      <c r="W64">
        <v>15349853.219999999</v>
      </c>
      <c r="X64">
        <v>11703465.470000001</v>
      </c>
      <c r="Z64" t="s">
        <v>74</v>
      </c>
      <c r="AA64">
        <v>16298846.941371454</v>
      </c>
      <c r="AB64">
        <v>9517311.1600000001</v>
      </c>
      <c r="AC64">
        <v>12039742.83</v>
      </c>
      <c r="AE64" t="s">
        <v>74</v>
      </c>
      <c r="AF64">
        <v>16731653.337523285</v>
      </c>
      <c r="AG64">
        <v>10104496.560000001</v>
      </c>
      <c r="AH64">
        <v>11965372.18</v>
      </c>
      <c r="AJ64" t="s">
        <v>74</v>
      </c>
      <c r="AK64">
        <v>16272495.631851202</v>
      </c>
      <c r="AL64">
        <v>10352475.365</v>
      </c>
      <c r="AM64">
        <v>12111748.147100002</v>
      </c>
      <c r="AO64" t="s">
        <v>74</v>
      </c>
      <c r="AP64">
        <v>16336815.563315401</v>
      </c>
      <c r="AQ64">
        <v>11140320</v>
      </c>
      <c r="AR64">
        <v>13010455.599999998</v>
      </c>
      <c r="AT64" t="s">
        <v>74</v>
      </c>
      <c r="AU64">
        <v>17289970.81099065</v>
      </c>
      <c r="AV64">
        <v>10643443</v>
      </c>
      <c r="AW64">
        <v>13281565.720000003</v>
      </c>
      <c r="AY64" t="s">
        <v>53</v>
      </c>
      <c r="AZ64">
        <v>529658268.58776259</v>
      </c>
      <c r="BA64">
        <v>465402573.64999998</v>
      </c>
      <c r="BB64">
        <v>228941344.59999999</v>
      </c>
      <c r="BD64" t="s">
        <v>53</v>
      </c>
      <c r="BE64">
        <v>563376872.15998733</v>
      </c>
      <c r="BF64">
        <v>617138761.88999999</v>
      </c>
      <c r="BG64">
        <v>232383928.43999997</v>
      </c>
      <c r="BI64" t="s">
        <v>57</v>
      </c>
      <c r="BJ64">
        <v>1353573.5179118183</v>
      </c>
      <c r="BK64">
        <v>744253.23</v>
      </c>
      <c r="BL64">
        <v>1707930.99</v>
      </c>
      <c r="BN64" t="s">
        <v>58</v>
      </c>
      <c r="BO64">
        <v>8111767.0762256877</v>
      </c>
      <c r="BP64">
        <v>5789860</v>
      </c>
      <c r="BQ64">
        <v>5431298.1599999983</v>
      </c>
      <c r="BS64" t="s">
        <v>48</v>
      </c>
      <c r="BT64">
        <v>1269531.2168160325</v>
      </c>
      <c r="BU64">
        <v>755473.9</v>
      </c>
      <c r="BV64">
        <v>1355865.11</v>
      </c>
    </row>
    <row r="65" spans="1:74" x14ac:dyDescent="0.25">
      <c r="A65" t="s">
        <v>52</v>
      </c>
      <c r="B65">
        <v>1965554.2276041573</v>
      </c>
      <c r="C65">
        <v>4920282.05</v>
      </c>
      <c r="D65">
        <v>1364812</v>
      </c>
      <c r="F65" t="s">
        <v>52</v>
      </c>
      <c r="G65" s="2">
        <v>1978496.0877894228</v>
      </c>
      <c r="H65" s="2">
        <v>987261.93</v>
      </c>
      <c r="I65" s="2">
        <v>1578564</v>
      </c>
      <c r="K65" t="s">
        <v>52</v>
      </c>
      <c r="L65">
        <v>2061967.2096326493</v>
      </c>
      <c r="M65">
        <v>1101168.1002317769</v>
      </c>
      <c r="N65">
        <v>1596156</v>
      </c>
      <c r="P65" t="s">
        <v>52</v>
      </c>
      <c r="Q65">
        <v>2161459.4613895677</v>
      </c>
      <c r="R65">
        <v>1242717.3930479917</v>
      </c>
      <c r="S65">
        <v>1616901.99</v>
      </c>
      <c r="U65" t="s">
        <v>52</v>
      </c>
      <c r="V65">
        <v>2232974.9001139323</v>
      </c>
      <c r="W65">
        <v>1227613.1393476003</v>
      </c>
      <c r="X65">
        <v>1846785.04</v>
      </c>
      <c r="Z65" t="s">
        <v>52</v>
      </c>
      <c r="AA65">
        <v>2281885.4461497548</v>
      </c>
      <c r="AB65">
        <v>911694.99909283244</v>
      </c>
      <c r="AC65">
        <v>2123372.86</v>
      </c>
      <c r="AE65" t="s">
        <v>52</v>
      </c>
      <c r="AF65">
        <v>2298435.2821911485</v>
      </c>
      <c r="AG65">
        <v>1029694.7397768693</v>
      </c>
      <c r="AH65">
        <v>2127161.3800000004</v>
      </c>
      <c r="AJ65" t="s">
        <v>52</v>
      </c>
      <c r="AK65">
        <v>2157231.0014916859</v>
      </c>
      <c r="AL65">
        <v>696642.50653667038</v>
      </c>
      <c r="AM65">
        <v>2366184.4</v>
      </c>
      <c r="AO65" t="s">
        <v>52</v>
      </c>
      <c r="AP65">
        <v>2078980.4651164864</v>
      </c>
      <c r="AQ65">
        <v>658082</v>
      </c>
      <c r="AR65">
        <v>2971580.5900000003</v>
      </c>
      <c r="AT65" t="s">
        <v>52</v>
      </c>
      <c r="AU65">
        <v>2096975.4843461351</v>
      </c>
      <c r="AV65">
        <v>411085</v>
      </c>
      <c r="AW65">
        <v>2466575.7399999998</v>
      </c>
      <c r="AY65" t="s">
        <v>75</v>
      </c>
      <c r="AZ65">
        <v>42801101.993836984</v>
      </c>
      <c r="BA65">
        <v>27485460</v>
      </c>
      <c r="BB65">
        <v>25547094.739999998</v>
      </c>
      <c r="BD65" t="s">
        <v>75</v>
      </c>
      <c r="BE65">
        <v>44010319.758990973</v>
      </c>
      <c r="BF65">
        <v>31485138.25</v>
      </c>
      <c r="BG65">
        <v>26930113.57</v>
      </c>
      <c r="BI65" t="s">
        <v>72</v>
      </c>
      <c r="BJ65">
        <v>1422627.9847406915</v>
      </c>
      <c r="BK65">
        <v>850390</v>
      </c>
      <c r="BL65">
        <v>1630646</v>
      </c>
      <c r="BN65" t="s">
        <v>76</v>
      </c>
      <c r="BO65">
        <v>18127128.961665768</v>
      </c>
      <c r="BP65">
        <v>10385977</v>
      </c>
      <c r="BQ65">
        <v>11093576.670000002</v>
      </c>
      <c r="BS65" t="s">
        <v>49</v>
      </c>
      <c r="BT65">
        <v>1206954.0974528035</v>
      </c>
      <c r="BU65">
        <v>571427</v>
      </c>
      <c r="BV65">
        <v>2242574.36</v>
      </c>
    </row>
    <row r="66" spans="1:74" x14ac:dyDescent="0.25">
      <c r="A66" t="s">
        <v>53</v>
      </c>
      <c r="B66">
        <v>328946151.59872401</v>
      </c>
      <c r="C66">
        <v>130036757.03</v>
      </c>
      <c r="D66">
        <v>136233684.62</v>
      </c>
      <c r="F66" t="s">
        <v>53</v>
      </c>
      <c r="G66" s="2">
        <v>335862283.42717934</v>
      </c>
      <c r="H66" s="2">
        <v>205291142.85499999</v>
      </c>
      <c r="I66" s="2">
        <v>139336878.24000001</v>
      </c>
      <c r="K66" t="s">
        <v>53</v>
      </c>
      <c r="L66">
        <v>353396499.33119249</v>
      </c>
      <c r="M66">
        <v>215874706.89999992</v>
      </c>
      <c r="N66">
        <v>151045666.58000001</v>
      </c>
      <c r="P66" t="s">
        <v>53</v>
      </c>
      <c r="Q66">
        <v>383069184.88490242</v>
      </c>
      <c r="R66">
        <v>320064744.33914995</v>
      </c>
      <c r="S66">
        <v>160730463.16999999</v>
      </c>
      <c r="U66" t="s">
        <v>53</v>
      </c>
      <c r="V66">
        <v>394650405.39875734</v>
      </c>
      <c r="W66">
        <v>208353507.31415001</v>
      </c>
      <c r="X66">
        <v>171291288.77000001</v>
      </c>
      <c r="Z66" t="s">
        <v>53</v>
      </c>
      <c r="AA66">
        <v>421431395.00054067</v>
      </c>
      <c r="AB66">
        <v>314850684.65915</v>
      </c>
      <c r="AC66">
        <v>198558924.24000001</v>
      </c>
      <c r="AE66" t="s">
        <v>53</v>
      </c>
      <c r="AF66">
        <v>454815147.4064942</v>
      </c>
      <c r="AG66">
        <v>455241282.36415023</v>
      </c>
      <c r="AH66">
        <v>219422075.25000003</v>
      </c>
      <c r="AJ66" t="s">
        <v>53</v>
      </c>
      <c r="AK66">
        <v>435592634.24207312</v>
      </c>
      <c r="AL66">
        <v>218813585.54294986</v>
      </c>
      <c r="AM66">
        <v>211458815.23999995</v>
      </c>
      <c r="AO66" t="s">
        <v>53</v>
      </c>
      <c r="AP66">
        <v>446117007.53297782</v>
      </c>
      <c r="AQ66">
        <v>381267616</v>
      </c>
      <c r="AR66">
        <v>232504073.09999996</v>
      </c>
      <c r="AT66" t="s">
        <v>53</v>
      </c>
      <c r="AU66">
        <v>491640604.60239148</v>
      </c>
      <c r="AV66">
        <v>468681974.24000001</v>
      </c>
      <c r="AW66">
        <v>228243963.10000002</v>
      </c>
      <c r="AY66" t="s">
        <v>54</v>
      </c>
      <c r="AZ66">
        <v>2726145.7993469341</v>
      </c>
      <c r="BA66">
        <v>1040957.28</v>
      </c>
      <c r="BB66">
        <v>2804267.4299999997</v>
      </c>
      <c r="BD66" t="s">
        <v>54</v>
      </c>
      <c r="BE66">
        <v>2745754.0721897869</v>
      </c>
      <c r="BF66">
        <v>1473764.82</v>
      </c>
      <c r="BG66">
        <v>2992340.7</v>
      </c>
      <c r="BI66" t="s">
        <v>58</v>
      </c>
      <c r="BJ66">
        <v>7491331.9223705633</v>
      </c>
      <c r="BK66">
        <v>4901467</v>
      </c>
      <c r="BL66">
        <v>6113555.0099999998</v>
      </c>
      <c r="BS66" t="s">
        <v>50</v>
      </c>
      <c r="BT66">
        <v>929922.01196271461</v>
      </c>
      <c r="BU66">
        <v>360555.73</v>
      </c>
      <c r="BV66">
        <v>1546223.81</v>
      </c>
    </row>
    <row r="67" spans="1:74" x14ac:dyDescent="0.25">
      <c r="A67" t="s">
        <v>75</v>
      </c>
      <c r="B67">
        <v>27815771.178099398</v>
      </c>
      <c r="C67">
        <v>25224362.850000001</v>
      </c>
      <c r="D67">
        <v>18104751</v>
      </c>
      <c r="F67" t="s">
        <v>75</v>
      </c>
      <c r="G67" s="2">
        <v>27242146.319653071</v>
      </c>
      <c r="H67" s="2">
        <v>7588095.6500000004</v>
      </c>
      <c r="I67" s="2">
        <v>19335501.050000001</v>
      </c>
      <c r="K67" t="s">
        <v>75</v>
      </c>
      <c r="L67">
        <v>31767680.109439474</v>
      </c>
      <c r="M67">
        <v>44207601.695</v>
      </c>
      <c r="N67">
        <v>17090836.010000002</v>
      </c>
      <c r="P67" t="s">
        <v>75</v>
      </c>
      <c r="Q67">
        <v>34488697.490627185</v>
      </c>
      <c r="R67">
        <v>29226724.195</v>
      </c>
      <c r="S67">
        <v>18770883.530000001</v>
      </c>
      <c r="U67" t="s">
        <v>75</v>
      </c>
      <c r="V67">
        <v>36027717.65324232</v>
      </c>
      <c r="W67">
        <v>22941181.850000001</v>
      </c>
      <c r="X67">
        <v>19002509.039999999</v>
      </c>
      <c r="Z67" t="s">
        <v>75</v>
      </c>
      <c r="AA67">
        <v>38126603.829700939</v>
      </c>
      <c r="AB67">
        <v>25810583.280000001</v>
      </c>
      <c r="AC67">
        <v>19546947.52</v>
      </c>
      <c r="AE67" t="s">
        <v>75</v>
      </c>
      <c r="AF67">
        <v>39269436.948194154</v>
      </c>
      <c r="AG67">
        <v>24776424.195</v>
      </c>
      <c r="AH67">
        <v>20541478.969999999</v>
      </c>
      <c r="AJ67" t="s">
        <v>75</v>
      </c>
      <c r="AK67">
        <v>38871420.538637593</v>
      </c>
      <c r="AL67">
        <v>30608235.530000001</v>
      </c>
      <c r="AM67">
        <v>24873631.116302464</v>
      </c>
      <c r="AO67" t="s">
        <v>75</v>
      </c>
      <c r="AP67">
        <v>36716863.403595835</v>
      </c>
      <c r="AQ67">
        <v>23831754</v>
      </c>
      <c r="AR67">
        <v>24791292.890000001</v>
      </c>
      <c r="AT67" t="s">
        <v>75</v>
      </c>
      <c r="AU67">
        <v>40872121.890564926</v>
      </c>
      <c r="AV67">
        <v>24155323</v>
      </c>
      <c r="AW67">
        <v>24920397.039999999</v>
      </c>
      <c r="AY67" t="s">
        <v>55</v>
      </c>
      <c r="AZ67">
        <v>30096100.773854323</v>
      </c>
      <c r="BA67">
        <v>20238920</v>
      </c>
      <c r="BB67">
        <v>12148950.060000001</v>
      </c>
      <c r="BD67" t="s">
        <v>55</v>
      </c>
      <c r="BE67">
        <v>33343835.830174882</v>
      </c>
      <c r="BF67">
        <v>44797283.219999999</v>
      </c>
      <c r="BG67">
        <v>12139696.300000001</v>
      </c>
      <c r="BI67" t="s">
        <v>76</v>
      </c>
      <c r="BJ67">
        <v>17008651.154114887</v>
      </c>
      <c r="BK67">
        <v>9790126</v>
      </c>
      <c r="BL67">
        <v>11961256</v>
      </c>
      <c r="BS67" t="s">
        <v>71</v>
      </c>
      <c r="BT67">
        <v>0</v>
      </c>
      <c r="BU67">
        <v>0</v>
      </c>
      <c r="BV67">
        <v>0</v>
      </c>
    </row>
    <row r="68" spans="1:74" x14ac:dyDescent="0.25">
      <c r="A68" t="s">
        <v>54</v>
      </c>
      <c r="B68">
        <v>1736762.9836432063</v>
      </c>
      <c r="C68">
        <v>875737.53500000003</v>
      </c>
      <c r="D68">
        <v>1552577.23</v>
      </c>
      <c r="F68" t="s">
        <v>54</v>
      </c>
      <c r="G68" s="2">
        <v>1765936.8391083588</v>
      </c>
      <c r="H68" s="2">
        <v>1021965.05</v>
      </c>
      <c r="I68" s="2">
        <v>1707371.6400000001</v>
      </c>
      <c r="K68" t="s">
        <v>54</v>
      </c>
      <c r="L68">
        <v>1830721.601731499</v>
      </c>
      <c r="M68">
        <v>899254.88</v>
      </c>
      <c r="N68">
        <v>1787829.5400000003</v>
      </c>
      <c r="P68" t="s">
        <v>54</v>
      </c>
      <c r="Q68">
        <v>1967012.7747941208</v>
      </c>
      <c r="R68">
        <v>1510222.405</v>
      </c>
      <c r="S68">
        <v>1883857.3</v>
      </c>
      <c r="U68" t="s">
        <v>54</v>
      </c>
      <c r="V68">
        <v>2348456.7865061779</v>
      </c>
      <c r="W68">
        <v>3783148.8849999998</v>
      </c>
      <c r="X68">
        <v>1985701.9254223893</v>
      </c>
      <c r="Z68" t="s">
        <v>54</v>
      </c>
      <c r="AA68">
        <v>2489610.2519221785</v>
      </c>
      <c r="AB68">
        <v>1719224.37</v>
      </c>
      <c r="AC68">
        <v>2070460.6199999999</v>
      </c>
      <c r="AE68" t="s">
        <v>54</v>
      </c>
      <c r="AF68">
        <v>2549224.5754373376</v>
      </c>
      <c r="AG68">
        <v>1486661.92</v>
      </c>
      <c r="AH68">
        <v>2189108.31</v>
      </c>
      <c r="AJ68" t="s">
        <v>54</v>
      </c>
      <c r="AK68">
        <v>2471818.2823643107</v>
      </c>
      <c r="AL68">
        <v>1508125.43</v>
      </c>
      <c r="AM68">
        <v>2626598.7999776108</v>
      </c>
      <c r="AO68" t="s">
        <v>54</v>
      </c>
      <c r="AP68">
        <v>2510806.2034164015</v>
      </c>
      <c r="AQ68">
        <v>1967913</v>
      </c>
      <c r="AR68">
        <v>2710685.8</v>
      </c>
      <c r="AT68" t="s">
        <v>54</v>
      </c>
      <c r="AU68">
        <v>2683425.180739711</v>
      </c>
      <c r="AV68">
        <v>1874403.54</v>
      </c>
      <c r="AW68">
        <v>2805827.4200000004</v>
      </c>
      <c r="AY68" t="s">
        <v>56</v>
      </c>
      <c r="AZ68">
        <v>5007650.4860327635</v>
      </c>
      <c r="BA68">
        <v>2506400</v>
      </c>
      <c r="BB68">
        <v>6172834</v>
      </c>
      <c r="BD68" t="s">
        <v>56</v>
      </c>
      <c r="BE68">
        <v>5080091.3441438712</v>
      </c>
      <c r="BF68">
        <v>3044430</v>
      </c>
      <c r="BG68">
        <v>6568599.3899999997</v>
      </c>
      <c r="BS68" t="s">
        <v>51</v>
      </c>
      <c r="BT68">
        <v>21435307.008486953</v>
      </c>
      <c r="BU68">
        <v>14277590</v>
      </c>
      <c r="BV68">
        <v>16857003.66</v>
      </c>
    </row>
    <row r="69" spans="1:74" x14ac:dyDescent="0.25">
      <c r="A69" t="s">
        <v>55</v>
      </c>
      <c r="B69">
        <v>16619500.250760132</v>
      </c>
      <c r="C69">
        <v>10828622.15</v>
      </c>
      <c r="D69">
        <v>7870713.46</v>
      </c>
      <c r="F69" t="s">
        <v>55</v>
      </c>
      <c r="G69" s="2">
        <v>16867652.188613713</v>
      </c>
      <c r="H69" s="2">
        <v>9517782.1549999993</v>
      </c>
      <c r="I69" s="2">
        <v>8120005.1400000006</v>
      </c>
      <c r="K69" t="s">
        <v>55</v>
      </c>
      <c r="L69">
        <v>18158634.713146005</v>
      </c>
      <c r="M69">
        <v>14372140.965</v>
      </c>
      <c r="N69">
        <v>8261851.7199999988</v>
      </c>
      <c r="P69" t="s">
        <v>55</v>
      </c>
      <c r="Q69">
        <v>19386481.972638555</v>
      </c>
      <c r="R69">
        <v>13927591.609999999</v>
      </c>
      <c r="S69">
        <v>8360018.3099999987</v>
      </c>
      <c r="U69" t="s">
        <v>55</v>
      </c>
      <c r="V69">
        <v>21064379.364164047</v>
      </c>
      <c r="W69">
        <v>19744906.085000001</v>
      </c>
      <c r="X69">
        <v>8429647</v>
      </c>
      <c r="Z69" t="s">
        <v>55</v>
      </c>
      <c r="AA69">
        <v>22873553.807596862</v>
      </c>
      <c r="AB69">
        <v>20023671.829999998</v>
      </c>
      <c r="AC69">
        <v>9181267.8699999992</v>
      </c>
      <c r="AE69" t="s">
        <v>55</v>
      </c>
      <c r="AF69">
        <v>27210170.412088398</v>
      </c>
      <c r="AG69">
        <v>46775310.305</v>
      </c>
      <c r="AH69">
        <v>9361163.4000000004</v>
      </c>
      <c r="AJ69" t="s">
        <v>55</v>
      </c>
      <c r="AK69">
        <v>26490219.446414482</v>
      </c>
      <c r="AL69">
        <v>17084421.899999999</v>
      </c>
      <c r="AM69">
        <v>9445450.0156999994</v>
      </c>
      <c r="AO69" t="s">
        <v>55</v>
      </c>
      <c r="AP69">
        <v>26910118.171863444</v>
      </c>
      <c r="AQ69">
        <v>21852540</v>
      </c>
      <c r="AR69">
        <v>12543731.92</v>
      </c>
      <c r="AT69" t="s">
        <v>55</v>
      </c>
      <c r="AU69">
        <v>28695634.048079096</v>
      </c>
      <c r="AV69">
        <v>19694007</v>
      </c>
      <c r="AW69">
        <v>12882769.279999999</v>
      </c>
      <c r="AY69" t="s">
        <v>57</v>
      </c>
      <c r="AZ69">
        <v>1301375.7038485389</v>
      </c>
      <c r="BA69">
        <v>817661.33</v>
      </c>
      <c r="BB69">
        <v>1644603.02</v>
      </c>
      <c r="BD69" t="s">
        <v>57</v>
      </c>
      <c r="BE69">
        <v>1401665.720412899</v>
      </c>
      <c r="BF69">
        <v>1545544.62</v>
      </c>
      <c r="BG69">
        <v>1732024.9300000002</v>
      </c>
      <c r="BS69" t="s">
        <v>52</v>
      </c>
      <c r="BT69">
        <v>2565809.3552506133</v>
      </c>
      <c r="BU69">
        <v>3531644.37</v>
      </c>
      <c r="BV69">
        <v>2767763.0200000005</v>
      </c>
    </row>
    <row r="70" spans="1:74" x14ac:dyDescent="0.25">
      <c r="A70" t="s">
        <v>56</v>
      </c>
      <c r="B70">
        <v>3692609.6372680101</v>
      </c>
      <c r="C70">
        <v>1902334.19</v>
      </c>
      <c r="D70">
        <v>3695885</v>
      </c>
      <c r="F70" t="s">
        <v>56</v>
      </c>
      <c r="G70" s="2">
        <v>3774084.5231781485</v>
      </c>
      <c r="H70" s="2">
        <v>2336878.34</v>
      </c>
      <c r="I70" s="2">
        <v>3855996</v>
      </c>
      <c r="K70" t="s">
        <v>56</v>
      </c>
      <c r="L70">
        <v>4064799.113371456</v>
      </c>
      <c r="M70">
        <v>3231734.2450000001</v>
      </c>
      <c r="N70">
        <v>4362293.74</v>
      </c>
      <c r="P70" t="s">
        <v>56</v>
      </c>
      <c r="Q70">
        <v>4265477.3308800533</v>
      </c>
      <c r="R70">
        <v>2488372.8149999999</v>
      </c>
      <c r="S70">
        <v>4486554.82</v>
      </c>
      <c r="U70" t="s">
        <v>56</v>
      </c>
      <c r="V70">
        <v>4091672.5477302782</v>
      </c>
      <c r="W70">
        <v>-231345.14000000013</v>
      </c>
      <c r="X70">
        <v>4808050</v>
      </c>
      <c r="Z70" t="s">
        <v>56</v>
      </c>
      <c r="AA70">
        <v>4802637.1569453757</v>
      </c>
      <c r="AB70">
        <v>6936850.9500000002</v>
      </c>
      <c r="AC70">
        <v>4588247</v>
      </c>
      <c r="AE70" t="s">
        <v>56</v>
      </c>
      <c r="AF70">
        <v>4956481.4751002984</v>
      </c>
      <c r="AG70">
        <v>3207388.96</v>
      </c>
      <c r="AH70">
        <v>5112142.45</v>
      </c>
      <c r="AJ70" t="s">
        <v>56</v>
      </c>
      <c r="AK70">
        <v>4755957.8828799929</v>
      </c>
      <c r="AL70">
        <v>2467778.7250000001</v>
      </c>
      <c r="AM70">
        <v>5879789.7389000002</v>
      </c>
      <c r="AO70" t="s">
        <v>56</v>
      </c>
      <c r="AP70">
        <v>4653232.4862674484</v>
      </c>
      <c r="AQ70">
        <v>2109347</v>
      </c>
      <c r="AR70">
        <v>5889642.1700000009</v>
      </c>
      <c r="AT70" t="s">
        <v>56</v>
      </c>
      <c r="AU70">
        <v>4862068.0649223998</v>
      </c>
      <c r="AV70">
        <v>2459423</v>
      </c>
      <c r="AW70">
        <v>5985348.29</v>
      </c>
      <c r="AY70" t="s">
        <v>72</v>
      </c>
      <c r="AZ70">
        <v>1404850.875028403</v>
      </c>
      <c r="BA70">
        <v>1057149</v>
      </c>
      <c r="BB70">
        <v>1721457</v>
      </c>
      <c r="BD70" t="s">
        <v>72</v>
      </c>
      <c r="BE70">
        <v>1465562.3245312478</v>
      </c>
      <c r="BF70">
        <v>1228091</v>
      </c>
      <c r="BG70">
        <v>1782044</v>
      </c>
      <c r="BS70" t="s">
        <v>53</v>
      </c>
      <c r="BT70">
        <v>652375141.09163439</v>
      </c>
      <c r="BU70">
        <v>504959941</v>
      </c>
      <c r="BV70">
        <v>253196236.09999999</v>
      </c>
    </row>
    <row r="71" spans="1:74" x14ac:dyDescent="0.25">
      <c r="A71" t="s">
        <v>57</v>
      </c>
      <c r="B71">
        <v>747096.1678770479</v>
      </c>
      <c r="C71">
        <v>376139.41499999998</v>
      </c>
      <c r="D71">
        <v>911801.42</v>
      </c>
      <c r="F71" t="s">
        <v>57</v>
      </c>
      <c r="G71" s="2">
        <v>835125.17012045265</v>
      </c>
      <c r="H71" s="2">
        <v>1076270.92</v>
      </c>
      <c r="I71" s="2">
        <v>1006786.8699999999</v>
      </c>
      <c r="K71" t="s">
        <v>57</v>
      </c>
      <c r="L71">
        <v>875191.66210705286</v>
      </c>
      <c r="M71">
        <v>506384.52</v>
      </c>
      <c r="N71">
        <v>990474.29</v>
      </c>
      <c r="P71" t="s">
        <v>57</v>
      </c>
      <c r="Q71">
        <v>1037763.8320200684</v>
      </c>
      <c r="R71">
        <v>1548476.7949999999</v>
      </c>
      <c r="S71">
        <v>1186585.93</v>
      </c>
      <c r="U71" t="s">
        <v>57</v>
      </c>
      <c r="V71">
        <v>1029619.9393662243</v>
      </c>
      <c r="W71">
        <v>231426.25</v>
      </c>
      <c r="X71">
        <v>1142783.3700000001</v>
      </c>
      <c r="Z71" t="s">
        <v>57</v>
      </c>
      <c r="AA71">
        <v>1189319.7966207189</v>
      </c>
      <c r="AB71">
        <v>1582793.125</v>
      </c>
      <c r="AC71">
        <v>1237319.9099999999</v>
      </c>
      <c r="AE71" t="s">
        <v>57</v>
      </c>
      <c r="AF71">
        <v>1221117.3703900028</v>
      </c>
      <c r="AG71">
        <v>739207.59499999997</v>
      </c>
      <c r="AH71">
        <v>1548406.54</v>
      </c>
      <c r="AJ71" t="s">
        <v>57</v>
      </c>
      <c r="AK71">
        <v>1176697.9737181328</v>
      </c>
      <c r="AL71">
        <v>654252.92000000004</v>
      </c>
      <c r="AM71">
        <v>1524560.8125</v>
      </c>
      <c r="AO71" t="s">
        <v>57</v>
      </c>
      <c r="AP71">
        <v>1177199.6428935905</v>
      </c>
      <c r="AQ71">
        <v>766428</v>
      </c>
      <c r="AR71">
        <v>1724130.83</v>
      </c>
      <c r="AT71" t="s">
        <v>57</v>
      </c>
      <c r="AU71">
        <v>1244761.826678799</v>
      </c>
      <c r="AV71">
        <v>756714.72</v>
      </c>
      <c r="AW71">
        <v>1685217.3</v>
      </c>
      <c r="AY71" t="s">
        <v>58</v>
      </c>
      <c r="AZ71">
        <v>7430580.5582892727</v>
      </c>
      <c r="BA71">
        <v>4112933</v>
      </c>
      <c r="BB71">
        <v>5196668.3600000003</v>
      </c>
      <c r="BD71" t="s">
        <v>58</v>
      </c>
      <c r="BE71">
        <v>7670136.5073907273</v>
      </c>
      <c r="BF71">
        <v>5740396</v>
      </c>
      <c r="BG71">
        <v>5716494.71</v>
      </c>
      <c r="BS71" t="s">
        <v>14</v>
      </c>
      <c r="BT71">
        <v>68419347.232468039</v>
      </c>
      <c r="BU71">
        <v>58740871</v>
      </c>
      <c r="BV71">
        <v>40136683.710000001</v>
      </c>
    </row>
    <row r="72" spans="1:74" x14ac:dyDescent="0.25">
      <c r="A72" t="s">
        <v>72</v>
      </c>
      <c r="B72">
        <v>845313.87805748032</v>
      </c>
      <c r="C72">
        <v>313021.27500000002</v>
      </c>
      <c r="D72">
        <v>1352737</v>
      </c>
      <c r="F72" t="s">
        <v>72</v>
      </c>
      <c r="G72" s="2">
        <v>814601.3859349211</v>
      </c>
      <c r="H72" s="2">
        <v>118584.015</v>
      </c>
      <c r="I72" s="2">
        <v>1409998</v>
      </c>
      <c r="K72" t="s">
        <v>72</v>
      </c>
      <c r="L72">
        <v>849425.3618866523</v>
      </c>
      <c r="M72">
        <v>457309.50803894672</v>
      </c>
      <c r="N72">
        <v>1165055</v>
      </c>
      <c r="P72" t="s">
        <v>72</v>
      </c>
      <c r="Q72">
        <v>872959.30311426194</v>
      </c>
      <c r="R72">
        <v>363872.27716688992</v>
      </c>
      <c r="S72">
        <v>1266010</v>
      </c>
      <c r="U72" t="s">
        <v>72</v>
      </c>
      <c r="V72">
        <v>958903.43850197352</v>
      </c>
      <c r="W72">
        <v>976651.89503594232</v>
      </c>
      <c r="X72">
        <v>1415777</v>
      </c>
      <c r="Z72" t="s">
        <v>72</v>
      </c>
      <c r="AA72">
        <v>992787.77207057469</v>
      </c>
      <c r="AB72">
        <v>500680.63102767046</v>
      </c>
      <c r="AC72">
        <v>1250461</v>
      </c>
      <c r="AE72" t="s">
        <v>72</v>
      </c>
      <c r="AF72">
        <v>929150.69169830927</v>
      </c>
      <c r="AG72">
        <v>-171153.41676751798</v>
      </c>
      <c r="AH72">
        <v>1350737</v>
      </c>
      <c r="AJ72" t="s">
        <v>72</v>
      </c>
      <c r="AK72">
        <v>1137325.8204032625</v>
      </c>
      <c r="AL72">
        <v>2744702.1764109819</v>
      </c>
      <c r="AM72">
        <v>1660820</v>
      </c>
      <c r="AO72" t="s">
        <v>72</v>
      </c>
      <c r="AP72">
        <v>1253214.6606374839</v>
      </c>
      <c r="AQ72">
        <v>1829668</v>
      </c>
      <c r="AR72">
        <v>1830008</v>
      </c>
      <c r="AT72" t="s">
        <v>72</v>
      </c>
      <c r="AU72">
        <v>1324032.6891094821</v>
      </c>
      <c r="AV72">
        <v>795470</v>
      </c>
      <c r="AW72">
        <v>1654201</v>
      </c>
      <c r="AY72" t="s">
        <v>76</v>
      </c>
      <c r="AZ72">
        <v>17161497.306163888</v>
      </c>
      <c r="BA72">
        <v>15742522</v>
      </c>
      <c r="BB72">
        <v>11079402.68</v>
      </c>
      <c r="BD72" t="s">
        <v>76</v>
      </c>
      <c r="BE72">
        <v>17564055.855437268</v>
      </c>
      <c r="BF72">
        <v>11862259</v>
      </c>
      <c r="BG72">
        <v>11510496.859999999</v>
      </c>
      <c r="BS72" t="s">
        <v>54</v>
      </c>
      <c r="BT72">
        <v>3120994.7430953728</v>
      </c>
      <c r="BU72">
        <v>3530236.45</v>
      </c>
      <c r="BV72">
        <v>3432077.8199999989</v>
      </c>
    </row>
    <row r="73" spans="1:74" x14ac:dyDescent="0.25">
      <c r="A73" t="s">
        <v>58</v>
      </c>
      <c r="B73">
        <v>4792353.4449783331</v>
      </c>
      <c r="C73">
        <v>3601432.45</v>
      </c>
      <c r="D73">
        <v>4096622</v>
      </c>
      <c r="F73" t="s">
        <v>58</v>
      </c>
      <c r="G73" s="2">
        <v>5040158.8417307539</v>
      </c>
      <c r="H73" s="2">
        <v>4231152.87</v>
      </c>
      <c r="I73" s="2">
        <v>4292152.45</v>
      </c>
      <c r="K73" t="s">
        <v>58</v>
      </c>
      <c r="L73">
        <v>5566403.9190490916</v>
      </c>
      <c r="M73">
        <v>5503131.1600000001</v>
      </c>
      <c r="N73">
        <v>4058084.68</v>
      </c>
      <c r="P73" t="s">
        <v>58</v>
      </c>
      <c r="Q73">
        <v>6161319.5010407697</v>
      </c>
      <c r="R73">
        <v>6123430.6050000004</v>
      </c>
      <c r="S73">
        <v>5023705.6399999997</v>
      </c>
      <c r="U73" t="s">
        <v>58</v>
      </c>
      <c r="V73">
        <v>6620307.5057990002</v>
      </c>
      <c r="W73">
        <v>5649333.1099999994</v>
      </c>
      <c r="X73">
        <v>4285620.05</v>
      </c>
      <c r="Z73" t="s">
        <v>58</v>
      </c>
      <c r="AA73">
        <v>6875609.2528697224</v>
      </c>
      <c r="AB73">
        <v>3637783.96</v>
      </c>
      <c r="AC73">
        <v>4282995.68</v>
      </c>
      <c r="AE73" t="s">
        <v>58</v>
      </c>
      <c r="AF73">
        <v>7137387.8057244606</v>
      </c>
      <c r="AG73">
        <v>4954789.5350000001</v>
      </c>
      <c r="AH73">
        <v>4623981.87</v>
      </c>
      <c r="AJ73" t="s">
        <v>58</v>
      </c>
      <c r="AK73">
        <v>6900093.2383252289</v>
      </c>
      <c r="AL73">
        <v>4031481.8149999999</v>
      </c>
      <c r="AM73">
        <v>4568604.3899999997</v>
      </c>
      <c r="AO73" t="s">
        <v>58</v>
      </c>
      <c r="AP73">
        <v>6774352.591071778</v>
      </c>
      <c r="AQ73">
        <v>3280120</v>
      </c>
      <c r="AR73">
        <v>5723053.9400000004</v>
      </c>
      <c r="AT73" t="s">
        <v>58</v>
      </c>
      <c r="AU73">
        <v>7170085.4852264076</v>
      </c>
      <c r="AV73">
        <v>4417969</v>
      </c>
      <c r="AW73">
        <v>5149477.78</v>
      </c>
      <c r="AY73" t="s">
        <v>88</v>
      </c>
      <c r="AZ73">
        <v>7716823.5611585788</v>
      </c>
      <c r="BA73">
        <v>2434524.89</v>
      </c>
      <c r="BB73">
        <v>3957008.5200000005</v>
      </c>
      <c r="BS73" t="s">
        <v>55</v>
      </c>
      <c r="BT73">
        <v>34310087.817389674</v>
      </c>
      <c r="BU73">
        <v>19651071</v>
      </c>
      <c r="BV73">
        <v>13878886.42</v>
      </c>
    </row>
    <row r="74" spans="1:74" x14ac:dyDescent="0.25">
      <c r="A74" t="s">
        <v>76</v>
      </c>
      <c r="B74">
        <v>12730502.686016377</v>
      </c>
      <c r="C74">
        <v>8139053.9500000002</v>
      </c>
      <c r="D74">
        <v>7168880.7999999998</v>
      </c>
      <c r="F74" t="s">
        <v>76</v>
      </c>
      <c r="G74" s="2">
        <v>13159965.044251468</v>
      </c>
      <c r="H74" s="2">
        <v>9309719.75</v>
      </c>
      <c r="I74" s="2">
        <v>7560037.1500000004</v>
      </c>
      <c r="K74" t="s">
        <v>76</v>
      </c>
      <c r="L74">
        <v>13910726.058058763</v>
      </c>
      <c r="M74">
        <v>9006757.7100000009</v>
      </c>
      <c r="N74">
        <v>8066342.1200000001</v>
      </c>
      <c r="P74" t="s">
        <v>76</v>
      </c>
      <c r="Q74">
        <v>14965820.216432568</v>
      </c>
      <c r="R74">
        <v>11640742.375</v>
      </c>
      <c r="S74">
        <v>7844132.5199999996</v>
      </c>
      <c r="U74" t="s">
        <v>76</v>
      </c>
      <c r="V74">
        <v>15424747.020265434</v>
      </c>
      <c r="W74">
        <v>8194512.6449999996</v>
      </c>
      <c r="X74">
        <v>8192476.2000000002</v>
      </c>
      <c r="Z74" t="s">
        <v>76</v>
      </c>
      <c r="AA74">
        <v>16605985.843972746</v>
      </c>
      <c r="AB74">
        <v>13445909.92</v>
      </c>
      <c r="AC74">
        <v>8463452.6000000015</v>
      </c>
      <c r="AE74" t="s">
        <v>76</v>
      </c>
      <c r="AF74">
        <v>16916605.15100158</v>
      </c>
      <c r="AG74">
        <v>9155660.9550000001</v>
      </c>
      <c r="AH74">
        <v>8403954.5700000003</v>
      </c>
      <c r="AJ74" t="s">
        <v>76</v>
      </c>
      <c r="AK74">
        <v>15802170.313923502</v>
      </c>
      <c r="AL74">
        <v>4429382</v>
      </c>
      <c r="AM74">
        <v>8762357.8399999999</v>
      </c>
      <c r="AO74" t="s">
        <v>76</v>
      </c>
      <c r="AP74">
        <v>15817326.419479923</v>
      </c>
      <c r="AQ74">
        <v>10371990</v>
      </c>
      <c r="AR74">
        <v>10650328.15</v>
      </c>
      <c r="AT74" t="s">
        <v>76</v>
      </c>
      <c r="AU74">
        <v>15854815.85779833</v>
      </c>
      <c r="AV74">
        <v>8142740</v>
      </c>
      <c r="AW74">
        <v>10192789.92</v>
      </c>
      <c r="BS74" t="s">
        <v>56</v>
      </c>
      <c r="BT74">
        <v>5352054.5079991966</v>
      </c>
      <c r="BU74">
        <v>3771952.97</v>
      </c>
      <c r="BV74">
        <v>6757918.0299999993</v>
      </c>
    </row>
    <row r="75" spans="1:74" x14ac:dyDescent="0.25">
      <c r="A75" t="s">
        <v>88</v>
      </c>
      <c r="B75">
        <v>6625644.6387317367</v>
      </c>
      <c r="C75">
        <v>1719938.96</v>
      </c>
      <c r="D75">
        <v>2955139.43</v>
      </c>
      <c r="F75" t="s">
        <v>88</v>
      </c>
      <c r="G75" s="2">
        <v>6551224.4575190032</v>
      </c>
      <c r="H75" s="2">
        <v>2332244.6</v>
      </c>
      <c r="I75" s="2">
        <v>3054668.4499999997</v>
      </c>
      <c r="K75" t="s">
        <v>88</v>
      </c>
      <c r="L75">
        <v>6694341.8860623026</v>
      </c>
      <c r="M75">
        <v>2499654.8250000002</v>
      </c>
      <c r="N75">
        <v>3162828.45</v>
      </c>
      <c r="P75" t="s">
        <v>88</v>
      </c>
      <c r="Q75">
        <v>7156536.4167477759</v>
      </c>
      <c r="R75">
        <v>5215450.05</v>
      </c>
      <c r="S75">
        <v>3215677.7</v>
      </c>
      <c r="U75" t="s">
        <v>88</v>
      </c>
      <c r="V75">
        <v>7429415.1524243038</v>
      </c>
      <c r="W75">
        <v>4368749.54</v>
      </c>
      <c r="X75">
        <v>3291799.4800000004</v>
      </c>
      <c r="Z75" t="s">
        <v>88</v>
      </c>
      <c r="AA75">
        <v>7768870.2046820158</v>
      </c>
      <c r="AB75">
        <v>4531176.45</v>
      </c>
      <c r="AC75">
        <v>3470619.95</v>
      </c>
      <c r="AE75" t="s">
        <v>88</v>
      </c>
      <c r="AF75">
        <v>7819230.63830256</v>
      </c>
      <c r="AG75">
        <v>3453372</v>
      </c>
      <c r="AH75">
        <v>3701719.9874597494</v>
      </c>
      <c r="AJ75" t="s">
        <v>88</v>
      </c>
      <c r="AK75">
        <v>7452650.9141112715</v>
      </c>
      <c r="AL75">
        <v>3426616.2</v>
      </c>
      <c r="AM75">
        <v>3717434.6600000006</v>
      </c>
      <c r="AO75" t="s">
        <v>88</v>
      </c>
      <c r="AP75">
        <v>7394128.2733137291</v>
      </c>
      <c r="AQ75">
        <v>4272029</v>
      </c>
      <c r="AR75">
        <v>4080996.74</v>
      </c>
      <c r="AT75" t="s">
        <v>88</v>
      </c>
      <c r="AU75">
        <v>7653723.6435878957</v>
      </c>
      <c r="AV75">
        <v>4108336.25</v>
      </c>
      <c r="AW75">
        <v>3867466.01</v>
      </c>
      <c r="BS75" t="s">
        <v>57</v>
      </c>
      <c r="BT75">
        <v>1436725.053608201</v>
      </c>
      <c r="BU75">
        <v>664109.26</v>
      </c>
      <c r="BV75">
        <v>1806901.8099999998</v>
      </c>
    </row>
    <row r="76" spans="1:74" x14ac:dyDescent="0.25">
      <c r="BS76" t="s">
        <v>72</v>
      </c>
      <c r="BT76">
        <v>0</v>
      </c>
      <c r="BU76">
        <v>0</v>
      </c>
      <c r="BV76">
        <v>0</v>
      </c>
    </row>
    <row r="77" spans="1:74" x14ac:dyDescent="0.25">
      <c r="BS77" t="s">
        <v>58</v>
      </c>
      <c r="BT77">
        <v>8361826.2775248</v>
      </c>
      <c r="BU77">
        <v>4651442</v>
      </c>
      <c r="BV77">
        <v>5927808.3200000003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16</vt:i4>
      </vt:variant>
    </vt:vector>
  </HeadingPairs>
  <TitlesOfParts>
    <vt:vector size="18" baseType="lpstr">
      <vt:lpstr>Calcs</vt:lpstr>
      <vt:lpstr>FEtab</vt:lpstr>
      <vt:lpstr>Costs_2005</vt:lpstr>
      <vt:lpstr>Costs_2006</vt:lpstr>
      <vt:lpstr>Costs_2007</vt:lpstr>
      <vt:lpstr>Costs_2008</vt:lpstr>
      <vt:lpstr>Costs_2009</vt:lpstr>
      <vt:lpstr>Costs_2010</vt:lpstr>
      <vt:lpstr>Costs_2011</vt:lpstr>
      <vt:lpstr>Costs_2012</vt:lpstr>
      <vt:lpstr>Costs_2013</vt:lpstr>
      <vt:lpstr>Costs_2014</vt:lpstr>
      <vt:lpstr>Costs_2015</vt:lpstr>
      <vt:lpstr>Costs_2016</vt:lpstr>
      <vt:lpstr>Costs_2017</vt:lpstr>
      <vt:lpstr>Costs_2018</vt:lpstr>
      <vt:lpstr>Costs_2019</vt:lpstr>
      <vt:lpstr>Costs_2020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Key</dc:creator>
  <cp:lastModifiedBy>James Key</cp:lastModifiedBy>
  <dcterms:created xsi:type="dcterms:W3CDTF">2015-06-05T18:17:20Z</dcterms:created>
  <dcterms:modified xsi:type="dcterms:W3CDTF">2021-12-15T00:04:40Z</dcterms:modified>
</cp:coreProperties>
</file>