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65" yWindow="285" windowWidth="15195" windowHeight="8445"/>
  </bookViews>
  <sheets>
    <sheet name="ACS 2016-20" sheetId="1" r:id="rId1"/>
    <sheet name="Prelim decision - Ancillary" sheetId="2" r:id="rId2"/>
  </sheets>
  <externalReferences>
    <externalReference r:id="rId3"/>
  </externalReferences>
  <definedNames>
    <definedName name="_xlnm._FilterDatabase" localSheetId="0" hidden="1">'ACS 2016-20'!#REF!</definedName>
    <definedName name="dollars">'[1]Lookup|Tables'!$H$11</definedName>
    <definedName name="percent">'[1]Lookup|Tables'!$H$15</definedName>
  </definedNames>
  <calcPr calcId="145621"/>
</workbook>
</file>

<file path=xl/calcChain.xml><?xml version="1.0" encoding="utf-8"?>
<calcChain xmlns="http://schemas.openxmlformats.org/spreadsheetml/2006/main">
  <c r="C51" i="1" l="1"/>
  <c r="C50" i="1"/>
  <c r="C49" i="1"/>
  <c r="C48" i="1"/>
  <c r="C47" i="1"/>
  <c r="C46" i="1"/>
  <c r="C43" i="1"/>
  <c r="C44" i="1"/>
  <c r="C45" i="1"/>
  <c r="C42" i="1"/>
  <c r="C38" i="1"/>
  <c r="C39" i="1"/>
  <c r="C40" i="1"/>
  <c r="C37" i="1"/>
  <c r="C33" i="1"/>
  <c r="C23" i="1"/>
  <c r="C24" i="1"/>
  <c r="C25" i="1"/>
  <c r="C26" i="1"/>
  <c r="C27" i="1"/>
  <c r="C28" i="1"/>
  <c r="C29" i="1"/>
  <c r="C30" i="1"/>
  <c r="C31" i="1"/>
  <c r="C32" i="1"/>
  <c r="C22" i="1"/>
  <c r="C21" i="1"/>
  <c r="C18" i="1"/>
  <c r="C19" i="1"/>
  <c r="C20" i="1"/>
  <c r="C17" i="1"/>
  <c r="C13" i="1"/>
  <c r="C14" i="1"/>
  <c r="C15" i="1"/>
  <c r="C12" i="1"/>
</calcChain>
</file>

<file path=xl/sharedStrings.xml><?xml version="1.0" encoding="utf-8"?>
<sst xmlns="http://schemas.openxmlformats.org/spreadsheetml/2006/main" count="294" uniqueCount="87">
  <si>
    <t>Normal Hours</t>
  </si>
  <si>
    <t>After Hours</t>
  </si>
  <si>
    <t>Connection - single phase service connection to new premises - JEN is the responsible person for metering</t>
  </si>
  <si>
    <t>Connection - three phase service connection to new premises (less than 100amps) - JEN is the responsible person for metering</t>
  </si>
  <si>
    <t>Connection - single phase service connection to new premises - JEN is not the responsible person for metering</t>
  </si>
  <si>
    <t>Connection - three phase service connection to new premises (less than 100amps) - JEN is not the responsible person for metering</t>
  </si>
  <si>
    <t xml:space="preserve">Manual energisation of new premises </t>
  </si>
  <si>
    <t>Manual de-energisation existing premises</t>
  </si>
  <si>
    <t>Inflation and X factor adjustment</t>
  </si>
  <si>
    <t>Alternative Control Services - New Connection Services</t>
  </si>
  <si>
    <t>Alternative Control Services - Network Services</t>
  </si>
  <si>
    <t xml:space="preserve">JEN Alternative Control Services (Distribution Services) - 2016 Prices </t>
  </si>
  <si>
    <t>AER Preliminary decision ($, 2016)</t>
  </si>
  <si>
    <t>Section Check:</t>
  </si>
  <si>
    <t>Back to Index</t>
  </si>
  <si>
    <t>Key:</t>
  </si>
  <si>
    <t>Input</t>
  </si>
  <si>
    <t>External Link</t>
  </si>
  <si>
    <t>Internal Link</t>
  </si>
  <si>
    <t>Drop-down</t>
  </si>
  <si>
    <t>Overall Check:</t>
  </si>
  <si>
    <t>Historical Period</t>
  </si>
  <si>
    <t>Base Year</t>
  </si>
  <si>
    <t>Forecast Period</t>
  </si>
  <si>
    <t>Source</t>
  </si>
  <si>
    <t>Unit</t>
  </si>
  <si>
    <t>Basis</t>
  </si>
  <si>
    <t>Category</t>
  </si>
  <si>
    <t>Copyright Jemena Limited. All rights reserved. Jemena is not liable for any loss caused by reliance on this document.</t>
  </si>
  <si>
    <t>Calc | ACS prices</t>
  </si>
  <si>
    <t>Business hours</t>
  </si>
  <si>
    <t>After hours</t>
  </si>
  <si>
    <t>JEN service</t>
  </si>
  <si>
    <t>New connection services</t>
  </si>
  <si>
    <t>classifcation</t>
  </si>
  <si>
    <t>Calculated</t>
  </si>
  <si>
    <t>Nominal</t>
  </si>
  <si>
    <t>Network services - Fee based</t>
  </si>
  <si>
    <t>Network services - Quote based</t>
  </si>
  <si>
    <t>CY14</t>
  </si>
  <si>
    <t>CY15</t>
  </si>
  <si>
    <t>CY16</t>
  </si>
  <si>
    <t>CY17</t>
  </si>
  <si>
    <t>CY18</t>
  </si>
  <si>
    <t>CY19</t>
  </si>
  <si>
    <t>CY20</t>
  </si>
  <si>
    <t>Connection - single phase service connection to new premises - (JEN responsible)</t>
  </si>
  <si>
    <t>$dollars</t>
  </si>
  <si>
    <t>Capex</t>
  </si>
  <si>
    <t>Connection</t>
  </si>
  <si>
    <t>Connection - three phase service connection to new premises (less than 100amps) - (JEN responsible)</t>
  </si>
  <si>
    <t>Connection - single phase service connection to new premises - (JEN not responsible)</t>
  </si>
  <si>
    <t>Connection - three phase service connection to new premises (less than 100amps) - (JEN not responsible)</t>
  </si>
  <si>
    <t>Opex</t>
  </si>
  <si>
    <t xml:space="preserve">Manual re-energisation existing premises </t>
  </si>
  <si>
    <t>Temporary single-phase connection</t>
  </si>
  <si>
    <t xml:space="preserve">Reconnection after temporary disconnection for non-payment </t>
  </si>
  <si>
    <t>Manual special meter reads</t>
  </si>
  <si>
    <t>Service vehicle visit</t>
  </si>
  <si>
    <t xml:space="preserve">Wasted service truck visit - not JEN's fault </t>
  </si>
  <si>
    <t xml:space="preserve">Fault response - not JEN's fault </t>
  </si>
  <si>
    <t>Re-test types 5, 6 and AMI smart metering installations</t>
  </si>
  <si>
    <t>Reserve feeder charge</t>
  </si>
  <si>
    <t>PV installation</t>
  </si>
  <si>
    <t>Remote meter re-configuration</t>
  </si>
  <si>
    <t>Remote de-energisation</t>
  </si>
  <si>
    <t>Remote re-energisation</t>
  </si>
  <si>
    <t>Type 7 metering (meter data service)</t>
  </si>
  <si>
    <t>Temporary three-phase connection</t>
  </si>
  <si>
    <t>EDPR16 JEN fee-based charges model</t>
  </si>
  <si>
    <t>Ok</t>
  </si>
  <si>
    <t>Calc |  ACS prices</t>
  </si>
  <si>
    <t>Ancillary metering</t>
  </si>
  <si>
    <t>Ancillary network</t>
  </si>
  <si>
    <t>Emergency recoverable works</t>
  </si>
  <si>
    <t>Temporary covering of low voltage mains and service lines</t>
  </si>
  <si>
    <t>Elective underground service</t>
  </si>
  <si>
    <t>Routine connection &gt; 100 amps</t>
  </si>
  <si>
    <t>After hours truck appointment</t>
  </si>
  <si>
    <t>Supply abolishment</t>
  </si>
  <si>
    <t xml:space="preserve">Damage to overhead service cables cause by high load vehicles </t>
  </si>
  <si>
    <t xml:space="preserve">High load escorts </t>
  </si>
  <si>
    <t>Auditing design and construction</t>
  </si>
  <si>
    <t xml:space="preserve">Specification and design enquiry </t>
  </si>
  <si>
    <t>Source file:  AER - Preliminary decision Jemena - Ancillary network services model - October 2015 - CONFIDENTIAL.XLSB</t>
  </si>
  <si>
    <t>AER preliminary decision for JEN - fee based alternative control services prices for 2016</t>
  </si>
  <si>
    <t>Special meter reads (including a special meter read)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</si>
</sst>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-* #,##0.00_-;\-* #,##0.00_-;_-* &quot;-&quot;??_-;_-@_-"/>
    <numFmt numFmtId="164" formatCode="_-* #,##0_-;\-* #,##0_-;_-* &quot;-&quot;??_-;_-@_-"/>
    <numFmt numFmtId="165" formatCode="&quot;$&quot;#,##0.00"/>
    <numFmt numFmtId="166" formatCode="0.0"/>
    <numFmt numFmtId="167" formatCode="_(#,##0.00%_);\(#,##0.00%\);_(&quot;-&quot;_)"/>
    <numFmt numFmtId="168" formatCode="_(#,##0_);\(#,##0\);_(&quot;-&quot;_)"/>
    <numFmt numFmtId="169" formatCode="_(#,##0.0_);\(#,##0.0\);_(&quot;-&quot;_)"/>
    <numFmt numFmtId="170" formatCode="_(#,##0.00_);\(#,##0.00\);_(&quot;-&quot;_)"/>
  </numFmts>
  <fonts count="27" x14ac:knownFonts="1">
    <font>
      <sz val="10"/>
      <name val="Arial"/>
    </font>
    <font>
      <sz val="10"/>
      <name val="Arial"/>
      <family val="2"/>
    </font>
    <font>
      <sz val="8"/>
      <color indexed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u/>
      <sz val="8"/>
      <name val="Arial"/>
      <family val="2"/>
    </font>
    <font>
      <sz val="8"/>
      <color indexed="12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sz val="10"/>
      <color indexed="10"/>
      <name val="Arial"/>
      <family val="2"/>
    </font>
    <font>
      <sz val="8"/>
      <color indexed="9"/>
      <name val="Arial"/>
      <family val="2"/>
    </font>
    <font>
      <b/>
      <sz val="12"/>
      <color indexed="9"/>
      <name val="Arial"/>
      <family val="2"/>
    </font>
    <font>
      <u/>
      <sz val="8"/>
      <color indexed="9"/>
      <name val="Arial"/>
      <family val="2"/>
    </font>
    <font>
      <sz val="8"/>
      <color indexed="8"/>
      <name val="Arial"/>
      <family val="2"/>
    </font>
    <font>
      <i/>
      <sz val="10"/>
      <color indexed="9"/>
      <name val="Arial"/>
      <family val="2"/>
    </font>
    <font>
      <b/>
      <sz val="8"/>
      <color indexed="9"/>
      <name val="Arial"/>
      <family val="2"/>
    </font>
    <font>
      <b/>
      <i/>
      <sz val="8"/>
      <color indexed="9"/>
      <name val="Arial"/>
      <family val="2"/>
    </font>
    <font>
      <i/>
      <sz val="8"/>
      <color indexed="8"/>
      <name val="Arial"/>
      <family val="2"/>
    </font>
    <font>
      <sz val="9"/>
      <color indexed="9"/>
      <name val="Arial"/>
      <family val="2"/>
    </font>
    <font>
      <b/>
      <sz val="9"/>
      <color indexed="9"/>
      <name val="Arial"/>
      <family val="2"/>
    </font>
    <font>
      <i/>
      <sz val="9"/>
      <color indexed="9"/>
      <name val="Arial"/>
      <family val="2"/>
    </font>
    <font>
      <b/>
      <i/>
      <sz val="8"/>
      <color indexed="8"/>
      <name val="Arial"/>
      <family val="2"/>
    </font>
    <font>
      <b/>
      <sz val="8"/>
      <color indexed="8"/>
      <name val="Arial"/>
      <family val="2"/>
    </font>
    <font>
      <i/>
      <sz val="8"/>
      <name val="Arial"/>
      <family val="2"/>
    </font>
    <font>
      <i/>
      <sz val="8"/>
      <color theme="0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1" tint="0.34998626667073579"/>
        <bgColor indexed="64"/>
      </patternFill>
    </fill>
  </fills>
  <borders count="16">
    <border>
      <left/>
      <right/>
      <top/>
      <bottom/>
      <diagonal/>
    </border>
    <border>
      <left style="medium">
        <color indexed="18"/>
      </left>
      <right style="medium">
        <color indexed="18"/>
      </right>
      <top style="medium">
        <color indexed="18"/>
      </top>
      <bottom style="medium">
        <color indexed="1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9"/>
      </bottom>
      <diagonal/>
    </border>
    <border>
      <left/>
      <right/>
      <top style="medium">
        <color indexed="9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3">
    <xf numFmtId="0" fontId="0" fillId="0" borderId="0"/>
    <xf numFmtId="168" fontId="5" fillId="0" borderId="1">
      <alignment horizontal="right" vertical="center"/>
      <protection locked="0"/>
    </xf>
    <xf numFmtId="9" fontId="1" fillId="0" borderId="0" applyFont="0" applyFill="0" applyBorder="0" applyAlignment="0" applyProtection="0"/>
  </cellStyleXfs>
  <cellXfs count="85">
    <xf numFmtId="0" fontId="0" fillId="0" borderId="0" xfId="0"/>
    <xf numFmtId="0" fontId="4" fillId="0" borderId="0" xfId="0" applyFont="1"/>
    <xf numFmtId="0" fontId="5" fillId="0" borderId="0" xfId="0" applyFont="1"/>
    <xf numFmtId="0" fontId="0" fillId="0" borderId="0" xfId="0" applyFill="1"/>
    <xf numFmtId="0" fontId="6" fillId="0" borderId="0" xfId="0" applyFont="1" applyFill="1" applyAlignment="1">
      <alignment horizontal="right"/>
    </xf>
    <xf numFmtId="166" fontId="7" fillId="0" borderId="0" xfId="0" applyNumberFormat="1" applyFont="1" applyFill="1" applyBorder="1"/>
    <xf numFmtId="0" fontId="9" fillId="0" borderId="0" xfId="0" applyFont="1"/>
    <xf numFmtId="0" fontId="10" fillId="2" borderId="2" xfId="0" applyFont="1" applyFill="1" applyBorder="1"/>
    <xf numFmtId="0" fontId="5" fillId="2" borderId="3" xfId="0" applyFont="1" applyFill="1" applyBorder="1"/>
    <xf numFmtId="0" fontId="0" fillId="2" borderId="3" xfId="0" applyFill="1" applyBorder="1"/>
    <xf numFmtId="0" fontId="4" fillId="2" borderId="3" xfId="0" applyFont="1" applyFill="1" applyBorder="1"/>
    <xf numFmtId="0" fontId="5" fillId="2" borderId="4" xfId="0" applyFont="1" applyFill="1" applyBorder="1"/>
    <xf numFmtId="0" fontId="4" fillId="0" borderId="0" xfId="0" applyFont="1" applyFill="1" applyBorder="1" applyAlignment="1">
      <alignment horizontal="right"/>
    </xf>
    <xf numFmtId="0" fontId="8" fillId="3" borderId="3" xfId="0" applyFont="1" applyFill="1" applyBorder="1"/>
    <xf numFmtId="0" fontId="5" fillId="4" borderId="2" xfId="0" applyFont="1" applyFill="1" applyBorder="1"/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/>
    <xf numFmtId="0" fontId="2" fillId="3" borderId="3" xfId="0" applyFont="1" applyFill="1" applyBorder="1" applyAlignment="1">
      <alignment horizontal="center" vertical="top" wrapText="1"/>
    </xf>
    <xf numFmtId="0" fontId="5" fillId="4" borderId="3" xfId="0" applyFont="1" applyFill="1" applyBorder="1" applyAlignment="1">
      <alignment horizontal="center" vertical="top" wrapText="1"/>
    </xf>
    <xf numFmtId="0" fontId="12" fillId="5" borderId="0" xfId="0" applyFont="1" applyFill="1" applyBorder="1"/>
    <xf numFmtId="0" fontId="13" fillId="5" borderId="0" xfId="0" applyFont="1" applyFill="1" applyBorder="1" applyAlignment="1">
      <alignment horizontal="left" vertical="center" indent="6"/>
    </xf>
    <xf numFmtId="0" fontId="12" fillId="5" borderId="0" xfId="0" applyFont="1" applyFill="1" applyBorder="1" applyAlignment="1">
      <alignment horizontal="right" vertical="center"/>
    </xf>
    <xf numFmtId="43" fontId="4" fillId="0" borderId="0" xfId="0" applyNumberFormat="1" applyFont="1" applyBorder="1" applyAlignment="1">
      <alignment horizontal="center" vertical="center"/>
    </xf>
    <xf numFmtId="0" fontId="14" fillId="5" borderId="0" xfId="0" applyFont="1" applyFill="1" applyBorder="1" applyAlignment="1" applyProtection="1">
      <alignment vertical="center"/>
    </xf>
    <xf numFmtId="0" fontId="13" fillId="5" borderId="0" xfId="0" applyFont="1" applyFill="1" applyBorder="1" applyAlignment="1">
      <alignment horizontal="left" indent="9"/>
    </xf>
    <xf numFmtId="0" fontId="15" fillId="8" borderId="0" xfId="0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center" vertical="center"/>
    </xf>
    <xf numFmtId="0" fontId="15" fillId="6" borderId="0" xfId="0" applyFont="1" applyFill="1" applyBorder="1" applyAlignment="1">
      <alignment horizontal="center" vertical="center"/>
    </xf>
    <xf numFmtId="0" fontId="15" fillId="9" borderId="0" xfId="0" applyFont="1" applyFill="1" applyBorder="1" applyAlignment="1">
      <alignment horizontal="center" vertical="center"/>
    </xf>
    <xf numFmtId="0" fontId="12" fillId="5" borderId="0" xfId="0" applyFont="1" applyFill="1" applyBorder="1" applyAlignment="1">
      <alignment vertical="center"/>
    </xf>
    <xf numFmtId="0" fontId="12" fillId="5" borderId="5" xfId="0" applyFont="1" applyFill="1" applyBorder="1"/>
    <xf numFmtId="0" fontId="16" fillId="5" borderId="5" xfId="0" applyFont="1" applyFill="1" applyBorder="1" applyAlignment="1">
      <alignment horizontal="left" indent="6"/>
    </xf>
    <xf numFmtId="0" fontId="16" fillId="5" borderId="5" xfId="0" applyFont="1" applyFill="1" applyBorder="1" applyAlignment="1">
      <alignment horizontal="left" indent="9"/>
    </xf>
    <xf numFmtId="0" fontId="17" fillId="5" borderId="6" xfId="0" applyNumberFormat="1" applyFont="1" applyFill="1" applyBorder="1"/>
    <xf numFmtId="0" fontId="17" fillId="5" borderId="6" xfId="0" applyFont="1" applyFill="1" applyBorder="1"/>
    <xf numFmtId="0" fontId="18" fillId="5" borderId="6" xfId="0" applyNumberFormat="1" applyFont="1" applyFill="1" applyBorder="1" applyAlignment="1">
      <alignment horizontal="center"/>
    </xf>
    <xf numFmtId="0" fontId="4" fillId="8" borderId="6" xfId="0" applyNumberFormat="1" applyFont="1" applyFill="1" applyBorder="1" applyAlignment="1">
      <alignment horizontal="center"/>
    </xf>
    <xf numFmtId="0" fontId="18" fillId="5" borderId="6" xfId="0" applyNumberFormat="1" applyFont="1" applyFill="1" applyBorder="1"/>
    <xf numFmtId="164" fontId="15" fillId="7" borderId="0" xfId="0" applyNumberFormat="1" applyFont="1" applyFill="1"/>
    <xf numFmtId="164" fontId="19" fillId="7" borderId="0" xfId="0" applyNumberFormat="1" applyFont="1" applyFill="1" applyAlignment="1">
      <alignment horizontal="center"/>
    </xf>
    <xf numFmtId="164" fontId="15" fillId="7" borderId="0" xfId="0" applyNumberFormat="1" applyFont="1" applyFill="1" applyAlignment="1">
      <alignment vertical="center"/>
    </xf>
    <xf numFmtId="164" fontId="19" fillId="7" borderId="0" xfId="0" applyNumberFormat="1" applyFont="1" applyFill="1" applyAlignment="1">
      <alignment horizontal="center" vertical="center"/>
    </xf>
    <xf numFmtId="164" fontId="20" fillId="5" borderId="0" xfId="0" applyNumberFormat="1" applyFont="1" applyFill="1"/>
    <xf numFmtId="164" fontId="21" fillId="5" borderId="0" xfId="0" applyNumberFormat="1" applyFont="1" applyFill="1" applyAlignment="1">
      <alignment horizontal="left"/>
    </xf>
    <xf numFmtId="164" fontId="20" fillId="5" borderId="0" xfId="0" applyNumberFormat="1" applyFont="1" applyFill="1" applyAlignment="1"/>
    <xf numFmtId="164" fontId="22" fillId="5" borderId="0" xfId="0" applyNumberFormat="1" applyFont="1" applyFill="1" applyAlignment="1">
      <alignment horizontal="center"/>
    </xf>
    <xf numFmtId="164" fontId="15" fillId="0" borderId="0" xfId="0" applyNumberFormat="1" applyFont="1"/>
    <xf numFmtId="164" fontId="19" fillId="0" borderId="0" xfId="0" applyNumberFormat="1" applyFont="1" applyAlignment="1">
      <alignment horizontal="center"/>
    </xf>
    <xf numFmtId="164" fontId="23" fillId="0" borderId="0" xfId="0" applyNumberFormat="1" applyFont="1" applyAlignment="1">
      <alignment horizontal="left" vertical="center"/>
    </xf>
    <xf numFmtId="164" fontId="24" fillId="0" borderId="0" xfId="0" applyNumberFormat="1" applyFont="1" applyAlignment="1">
      <alignment vertical="center"/>
    </xf>
    <xf numFmtId="164" fontId="23" fillId="0" borderId="0" xfId="0" applyNumberFormat="1" applyFont="1" applyAlignment="1">
      <alignment horizontal="center" vertical="center"/>
    </xf>
    <xf numFmtId="164" fontId="24" fillId="0" borderId="7" xfId="0" applyNumberFormat="1" applyFont="1" applyBorder="1" applyAlignment="1">
      <alignment horizontal="center" vertical="center"/>
    </xf>
    <xf numFmtId="164" fontId="15" fillId="10" borderId="0" xfId="0" applyNumberFormat="1" applyFont="1" applyFill="1" applyAlignment="1">
      <alignment horizontal="left" indent="1"/>
    </xf>
    <xf numFmtId="167" fontId="25" fillId="10" borderId="0" xfId="2" applyNumberFormat="1" applyFont="1" applyFill="1" applyBorder="1" applyAlignment="1">
      <alignment horizontal="center" vertical="center"/>
    </xf>
    <xf numFmtId="169" fontId="5" fillId="10" borderId="0" xfId="1" applyNumberFormat="1" applyFont="1" applyFill="1" applyBorder="1" applyAlignment="1" applyProtection="1">
      <alignment horizontal="center" vertical="center"/>
    </xf>
    <xf numFmtId="169" fontId="5" fillId="0" borderId="0" xfId="1" applyNumberFormat="1" applyFont="1" applyFill="1" applyBorder="1" applyAlignment="1" applyProtection="1">
      <alignment horizontal="center" vertical="center"/>
    </xf>
    <xf numFmtId="169" fontId="5" fillId="11" borderId="8" xfId="1" applyNumberFormat="1" applyFont="1" applyFill="1" applyBorder="1" applyAlignment="1" applyProtection="1">
      <alignment horizontal="center" vertical="center"/>
    </xf>
    <xf numFmtId="169" fontId="5" fillId="11" borderId="9" xfId="1" applyNumberFormat="1" applyFont="1" applyFill="1" applyBorder="1" applyAlignment="1" applyProtection="1">
      <alignment horizontal="center" vertical="center"/>
    </xf>
    <xf numFmtId="169" fontId="5" fillId="11" borderId="10" xfId="1" applyNumberFormat="1" applyFont="1" applyFill="1" applyBorder="1" applyAlignment="1" applyProtection="1">
      <alignment horizontal="center" vertical="center"/>
    </xf>
    <xf numFmtId="170" fontId="15" fillId="0" borderId="0" xfId="0" applyNumberFormat="1" applyFont="1"/>
    <xf numFmtId="169" fontId="5" fillId="11" borderId="11" xfId="1" applyNumberFormat="1" applyFont="1" applyFill="1" applyBorder="1" applyAlignment="1" applyProtection="1">
      <alignment horizontal="center" vertical="center"/>
    </xf>
    <xf numFmtId="169" fontId="5" fillId="11" borderId="0" xfId="1" applyNumberFormat="1" applyFont="1" applyFill="1" applyBorder="1" applyAlignment="1" applyProtection="1">
      <alignment horizontal="center" vertical="center"/>
    </xf>
    <xf numFmtId="169" fontId="5" fillId="11" borderId="12" xfId="1" applyNumberFormat="1" applyFont="1" applyFill="1" applyBorder="1" applyAlignment="1" applyProtection="1">
      <alignment horizontal="center" vertical="center"/>
    </xf>
    <xf numFmtId="169" fontId="5" fillId="11" borderId="13" xfId="1" applyNumberFormat="1" applyFont="1" applyFill="1" applyBorder="1" applyAlignment="1" applyProtection="1">
      <alignment horizontal="center" vertical="center"/>
    </xf>
    <xf numFmtId="169" fontId="5" fillId="11" borderId="14" xfId="1" applyNumberFormat="1" applyFont="1" applyFill="1" applyBorder="1" applyAlignment="1" applyProtection="1">
      <alignment horizontal="center" vertical="center"/>
    </xf>
    <xf numFmtId="169" fontId="5" fillId="11" borderId="15" xfId="1" applyNumberFormat="1" applyFont="1" applyFill="1" applyBorder="1" applyAlignment="1" applyProtection="1">
      <alignment horizontal="center" vertical="center"/>
    </xf>
    <xf numFmtId="164" fontId="24" fillId="0" borderId="0" xfId="0" applyNumberFormat="1" applyFont="1"/>
    <xf numFmtId="164" fontId="24" fillId="0" borderId="0" xfId="0" applyNumberFormat="1" applyFont="1" applyBorder="1" applyAlignment="1">
      <alignment horizontal="left" indent="1"/>
    </xf>
    <xf numFmtId="164" fontId="19" fillId="0" borderId="0" xfId="0" applyNumberFormat="1" applyFont="1" applyBorder="1" applyAlignment="1">
      <alignment horizontal="center"/>
    </xf>
    <xf numFmtId="164" fontId="24" fillId="0" borderId="0" xfId="0" applyNumberFormat="1" applyFont="1" applyAlignment="1">
      <alignment horizontal="left" indent="1"/>
    </xf>
    <xf numFmtId="165" fontId="5" fillId="4" borderId="3" xfId="0" applyNumberFormat="1" applyFont="1" applyFill="1" applyBorder="1" applyAlignment="1">
      <alignment horizontal="center"/>
    </xf>
    <xf numFmtId="0" fontId="11" fillId="3" borderId="3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165" fontId="5" fillId="4" borderId="4" xfId="0" applyNumberFormat="1" applyFont="1" applyFill="1" applyBorder="1" applyAlignment="1">
      <alignment horizontal="center"/>
    </xf>
    <xf numFmtId="17" fontId="5" fillId="0" borderId="0" xfId="0" applyNumberFormat="1" applyFont="1" applyFill="1" applyBorder="1" applyAlignment="1">
      <alignment horizontal="right"/>
    </xf>
    <xf numFmtId="164" fontId="15" fillId="0" borderId="0" xfId="0" applyNumberFormat="1" applyFont="1" applyFill="1" applyAlignment="1">
      <alignment horizontal="left" indent="1"/>
    </xf>
    <xf numFmtId="164" fontId="24" fillId="0" borderId="0" xfId="0" applyNumberFormat="1" applyFont="1" applyFill="1"/>
    <xf numFmtId="17" fontId="1" fillId="0" borderId="0" xfId="0" applyNumberFormat="1" applyFont="1" applyFill="1" applyBorder="1" applyAlignment="1">
      <alignment horizontal="right"/>
    </xf>
    <xf numFmtId="0" fontId="4" fillId="4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left" vertical="top"/>
    </xf>
    <xf numFmtId="0" fontId="4" fillId="12" borderId="6" xfId="0" applyNumberFormat="1" applyFont="1" applyFill="1" applyBorder="1" applyAlignment="1">
      <alignment horizontal="center"/>
    </xf>
    <xf numFmtId="0" fontId="4" fillId="13" borderId="6" xfId="0" applyNumberFormat="1" applyFont="1" applyFill="1" applyBorder="1" applyAlignment="1">
      <alignment horizontal="center"/>
    </xf>
    <xf numFmtId="0" fontId="26" fillId="14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2" borderId="3" xfId="0" applyFont="1" applyFill="1" applyBorder="1"/>
  </cellXfs>
  <cellStyles count="3">
    <cellStyle name="Assumptions Right Number" xfId="1"/>
    <cellStyle name="Normal" xfId="0" builtinId="0"/>
    <cellStyle name="Percent" xfId="2" builtinId="5"/>
  </cellStyles>
  <dxfs count="4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popvic\AppData\Local\Microsoft\Windows\Temporary%20Internet%20Files\Content.Outlook\WU46R9ID\Preparation%20documents\AER%20-%20Preliminary%20decision%20Jemena%20-%20Ancillary%20network%20services%20model%20-%20October%202015%20-%20CONFIDENTIAL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Model Diagram"/>
      <sheetName val="Input|Costing"/>
      <sheetName val="Input|Assumptions"/>
      <sheetName val="Input|Volumes"/>
      <sheetName val="Calc|Base year cost"/>
      <sheetName val="Calc|Tax recovery"/>
      <sheetName val="Calc|Escalators"/>
      <sheetName val="Calc|ACS prices"/>
      <sheetName val="Calc|ACS revenues"/>
      <sheetName val="Output|Proposal"/>
      <sheetName val="Output|Attachment"/>
      <sheetName val="Output|RIN"/>
      <sheetName val="Lookup|Tables"/>
      <sheetName val="Check|Li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1">
          <cell r="H11" t="str">
            <v>$dollars</v>
          </cell>
        </row>
        <row r="15">
          <cell r="H15" t="str">
            <v>Per cent</v>
          </cell>
        </row>
      </sheetData>
      <sheetData sheetId="1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79"/>
  <sheetViews>
    <sheetView tabSelected="1" zoomScaleNormal="100" workbookViewId="0">
      <selection activeCell="B48" sqref="B48"/>
    </sheetView>
  </sheetViews>
  <sheetFormatPr defaultRowHeight="12.75" x14ac:dyDescent="0.2"/>
  <cols>
    <col min="1" max="1" width="4.28515625" customWidth="1"/>
    <col min="2" max="2" width="104.7109375" bestFit="1" customWidth="1"/>
    <col min="3" max="3" width="18.7109375" customWidth="1"/>
    <col min="5" max="5" width="9.140625" customWidth="1"/>
  </cols>
  <sheetData>
    <row r="1" spans="2:3" ht="20.25" x14ac:dyDescent="0.3">
      <c r="B1" s="6" t="s">
        <v>11</v>
      </c>
    </row>
    <row r="2" spans="2:3" s="3" customFormat="1" x14ac:dyDescent="0.2">
      <c r="B2" s="4"/>
      <c r="C2" s="12"/>
    </row>
    <row r="3" spans="2:3" s="3" customFormat="1" x14ac:dyDescent="0.2">
      <c r="B3" s="77" t="s">
        <v>84</v>
      </c>
      <c r="C3" s="5"/>
    </row>
    <row r="4" spans="2:3" s="3" customFormat="1" x14ac:dyDescent="0.2">
      <c r="B4" s="74"/>
      <c r="C4" s="5"/>
    </row>
    <row r="5" spans="2:3" ht="13.5" thickBot="1" x14ac:dyDescent="0.25"/>
    <row r="6" spans="2:3" ht="15.75" x14ac:dyDescent="0.25">
      <c r="B6" s="7" t="s">
        <v>85</v>
      </c>
      <c r="C6" s="14"/>
    </row>
    <row r="7" spans="2:3" x14ac:dyDescent="0.2">
      <c r="B7" s="8"/>
      <c r="C7" s="15">
        <v>2016</v>
      </c>
    </row>
    <row r="8" spans="2:3" ht="13.5" thickBot="1" x14ac:dyDescent="0.25">
      <c r="B8" s="79" t="s">
        <v>8</v>
      </c>
      <c r="C8" s="16"/>
    </row>
    <row r="9" spans="2:3" ht="56.25" customHeight="1" x14ac:dyDescent="0.2">
      <c r="B9" s="9"/>
      <c r="C9" s="78" t="s">
        <v>12</v>
      </c>
    </row>
    <row r="10" spans="2:3" x14ac:dyDescent="0.2">
      <c r="B10" s="13" t="s">
        <v>0</v>
      </c>
      <c r="C10" s="17"/>
    </row>
    <row r="11" spans="2:3" x14ac:dyDescent="0.2">
      <c r="B11" s="10" t="s">
        <v>9</v>
      </c>
      <c r="C11" s="18"/>
    </row>
    <row r="12" spans="2:3" x14ac:dyDescent="0.2">
      <c r="B12" s="8" t="s">
        <v>2</v>
      </c>
      <c r="C12" s="70">
        <f>'Prelim decision - Ancillary'!O14</f>
        <v>558.72378154835394</v>
      </c>
    </row>
    <row r="13" spans="2:3" x14ac:dyDescent="0.2">
      <c r="B13" s="8" t="s">
        <v>3</v>
      </c>
      <c r="C13" s="70">
        <f>'Prelim decision - Ancillary'!O15</f>
        <v>723.89017766968379</v>
      </c>
    </row>
    <row r="14" spans="2:3" x14ac:dyDescent="0.2">
      <c r="B14" s="8" t="s">
        <v>4</v>
      </c>
      <c r="C14" s="70">
        <f>'Prelim decision - Ancillary'!O16</f>
        <v>558.72378154835394</v>
      </c>
    </row>
    <row r="15" spans="2:3" x14ac:dyDescent="0.2">
      <c r="B15" s="8" t="s">
        <v>5</v>
      </c>
      <c r="C15" s="70">
        <f>'Prelim decision - Ancillary'!O17</f>
        <v>723.89017766968379</v>
      </c>
    </row>
    <row r="16" spans="2:3" x14ac:dyDescent="0.2">
      <c r="B16" s="10" t="s">
        <v>10</v>
      </c>
      <c r="C16" s="70"/>
    </row>
    <row r="17" spans="2:3" x14ac:dyDescent="0.2">
      <c r="B17" s="8" t="s">
        <v>6</v>
      </c>
      <c r="C17" s="70">
        <f>'Prelim decision - Ancillary'!O23</f>
        <v>35.325019263816777</v>
      </c>
    </row>
    <row r="18" spans="2:3" x14ac:dyDescent="0.2">
      <c r="B18" s="8" t="s">
        <v>54</v>
      </c>
      <c r="C18" s="70">
        <f>'Prelim decision - Ancillary'!O24</f>
        <v>35.325019263816777</v>
      </c>
    </row>
    <row r="19" spans="2:3" x14ac:dyDescent="0.2">
      <c r="B19" s="8" t="s">
        <v>7</v>
      </c>
      <c r="C19" s="70">
        <f>'Prelim decision - Ancillary'!O25</f>
        <v>54.508914518758139</v>
      </c>
    </row>
    <row r="20" spans="2:3" x14ac:dyDescent="0.2">
      <c r="B20" s="8" t="s">
        <v>55</v>
      </c>
      <c r="C20" s="70">
        <f>'Prelim decision - Ancillary'!O26</f>
        <v>544.195704956599</v>
      </c>
    </row>
    <row r="21" spans="2:3" x14ac:dyDescent="0.2">
      <c r="B21" s="8" t="s">
        <v>68</v>
      </c>
      <c r="C21" s="70">
        <f>'Prelim decision - Ancillary'!O39</f>
        <v>696.30653932657697</v>
      </c>
    </row>
    <row r="22" spans="2:3" x14ac:dyDescent="0.2">
      <c r="B22" s="8" t="s">
        <v>56</v>
      </c>
      <c r="C22" s="70">
        <f>'Prelim decision - Ancillary'!O27</f>
        <v>66.849229536458409</v>
      </c>
    </row>
    <row r="23" spans="2:3" x14ac:dyDescent="0.2">
      <c r="B23" s="84" t="s">
        <v>86</v>
      </c>
      <c r="C23" s="70">
        <f>'Prelim decision - Ancillary'!O28</f>
        <v>31.55755298418033</v>
      </c>
    </row>
    <row r="24" spans="2:3" x14ac:dyDescent="0.2">
      <c r="B24" s="8" t="s">
        <v>58</v>
      </c>
      <c r="C24" s="70">
        <f>'Prelim decision - Ancillary'!O29</f>
        <v>439.05741867691046</v>
      </c>
    </row>
    <row r="25" spans="2:3" x14ac:dyDescent="0.2">
      <c r="B25" s="8" t="s">
        <v>59</v>
      </c>
      <c r="C25" s="70">
        <f>'Prelim decision - Ancillary'!O30</f>
        <v>407.19041663835958</v>
      </c>
    </row>
    <row r="26" spans="2:3" x14ac:dyDescent="0.2">
      <c r="B26" s="8" t="s">
        <v>60</v>
      </c>
      <c r="C26" s="70">
        <f>'Prelim decision - Ancillary'!O31</f>
        <v>439.05741867691046</v>
      </c>
    </row>
    <row r="27" spans="2:3" x14ac:dyDescent="0.2">
      <c r="B27" s="8" t="s">
        <v>61</v>
      </c>
      <c r="C27" s="70">
        <f>'Prelim decision - Ancillary'!O32</f>
        <v>371.89388540737446</v>
      </c>
    </row>
    <row r="28" spans="2:3" x14ac:dyDescent="0.2">
      <c r="B28" s="8" t="s">
        <v>62</v>
      </c>
      <c r="C28" s="70">
        <f>'Prelim decision - Ancillary'!O33</f>
        <v>15.115166972562294</v>
      </c>
    </row>
    <row r="29" spans="2:3" x14ac:dyDescent="0.2">
      <c r="B29" s="8" t="s">
        <v>63</v>
      </c>
      <c r="C29" s="70">
        <f>'Prelim decision - Ancillary'!O34</f>
        <v>0</v>
      </c>
    </row>
    <row r="30" spans="2:3" x14ac:dyDescent="0.2">
      <c r="B30" s="8" t="s">
        <v>64</v>
      </c>
      <c r="C30" s="70">
        <f>'Prelim decision - Ancillary'!O35</f>
        <v>49.944592864856119</v>
      </c>
    </row>
    <row r="31" spans="2:3" x14ac:dyDescent="0.2">
      <c r="B31" s="8" t="s">
        <v>65</v>
      </c>
      <c r="C31" s="70">
        <f>'Prelim decision - Ancillary'!O36</f>
        <v>9.5468888660372127</v>
      </c>
    </row>
    <row r="32" spans="2:3" x14ac:dyDescent="0.2">
      <c r="B32" s="8" t="s">
        <v>66</v>
      </c>
      <c r="C32" s="70">
        <f>'Prelim decision - Ancillary'!O37</f>
        <v>9.5468888660372127</v>
      </c>
    </row>
    <row r="33" spans="2:6" x14ac:dyDescent="0.2">
      <c r="B33" s="8" t="s">
        <v>67</v>
      </c>
      <c r="C33" s="70">
        <f>'Prelim decision - Ancillary'!O38</f>
        <v>0.58467440277084037</v>
      </c>
    </row>
    <row r="34" spans="2:6" x14ac:dyDescent="0.2">
      <c r="B34" s="8"/>
      <c r="C34" s="70"/>
    </row>
    <row r="35" spans="2:6" x14ac:dyDescent="0.2">
      <c r="B35" s="13" t="s">
        <v>1</v>
      </c>
      <c r="C35" s="71"/>
    </row>
    <row r="36" spans="2:6" x14ac:dyDescent="0.2">
      <c r="B36" s="10" t="s">
        <v>9</v>
      </c>
      <c r="C36" s="72"/>
    </row>
    <row r="37" spans="2:6" x14ac:dyDescent="0.2">
      <c r="B37" s="8" t="s">
        <v>2</v>
      </c>
      <c r="C37" s="70">
        <f>'Prelim decision - Ancillary'!W14</f>
        <v>558.72378154835394</v>
      </c>
      <c r="E37" s="75"/>
      <c r="F37" s="3"/>
    </row>
    <row r="38" spans="2:6" x14ac:dyDescent="0.2">
      <c r="B38" s="8" t="s">
        <v>3</v>
      </c>
      <c r="C38" s="70">
        <f>'Prelim decision - Ancillary'!W15</f>
        <v>723.89017766968379</v>
      </c>
      <c r="E38" s="75"/>
      <c r="F38" s="3"/>
    </row>
    <row r="39" spans="2:6" x14ac:dyDescent="0.2">
      <c r="B39" s="8" t="s">
        <v>4</v>
      </c>
      <c r="C39" s="70">
        <f>'Prelim decision - Ancillary'!W16</f>
        <v>558.72378154835394</v>
      </c>
      <c r="E39" s="75"/>
      <c r="F39" s="3"/>
    </row>
    <row r="40" spans="2:6" x14ac:dyDescent="0.2">
      <c r="B40" s="8" t="s">
        <v>5</v>
      </c>
      <c r="C40" s="70">
        <f>'Prelim decision - Ancillary'!W17</f>
        <v>723.89017766968379</v>
      </c>
      <c r="E40" s="75"/>
      <c r="F40" s="3"/>
    </row>
    <row r="41" spans="2:6" x14ac:dyDescent="0.2">
      <c r="B41" s="10" t="s">
        <v>10</v>
      </c>
      <c r="C41" s="70"/>
      <c r="E41" s="76"/>
      <c r="F41" s="3"/>
    </row>
    <row r="42" spans="2:6" x14ac:dyDescent="0.2">
      <c r="B42" s="8" t="s">
        <v>6</v>
      </c>
      <c r="C42" s="70">
        <f>'Prelim decision - Ancillary'!W23</f>
        <v>56.14027860032666</v>
      </c>
      <c r="E42" s="75"/>
      <c r="F42" s="55"/>
    </row>
    <row r="43" spans="2:6" x14ac:dyDescent="0.2">
      <c r="B43" s="8" t="s">
        <v>54</v>
      </c>
      <c r="C43" s="70">
        <f>'Prelim decision - Ancillary'!W24</f>
        <v>56.14027860032666</v>
      </c>
      <c r="E43" s="75"/>
      <c r="F43" s="55"/>
    </row>
    <row r="44" spans="2:6" x14ac:dyDescent="0.2">
      <c r="B44" s="8" t="s">
        <v>7</v>
      </c>
      <c r="C44" s="70">
        <f>'Prelim decision - Ancillary'!W25</f>
        <v>71.573124983921673</v>
      </c>
      <c r="E44" s="75"/>
      <c r="F44" s="55"/>
    </row>
    <row r="45" spans="2:6" x14ac:dyDescent="0.2">
      <c r="B45" s="8" t="s">
        <v>55</v>
      </c>
      <c r="C45" s="70">
        <f>'Prelim decision - Ancillary'!W26</f>
        <v>544.195704956599</v>
      </c>
      <c r="E45" s="75"/>
      <c r="F45" s="55"/>
    </row>
    <row r="46" spans="2:6" x14ac:dyDescent="0.2">
      <c r="B46" s="8" t="s">
        <v>68</v>
      </c>
      <c r="C46" s="70">
        <f>'Prelim decision - Ancillary'!W39</f>
        <v>696.30653932657697</v>
      </c>
      <c r="E46" s="75"/>
      <c r="F46" s="55"/>
    </row>
    <row r="47" spans="2:6" x14ac:dyDescent="0.2">
      <c r="B47" s="8" t="s">
        <v>56</v>
      </c>
      <c r="C47" s="70">
        <f>'Prelim decision - Ancillary'!W27</f>
        <v>74.647406312531245</v>
      </c>
      <c r="E47" s="75"/>
      <c r="F47" s="55"/>
    </row>
    <row r="48" spans="2:6" x14ac:dyDescent="0.2">
      <c r="B48" s="8" t="s">
        <v>58</v>
      </c>
      <c r="C48" s="70">
        <f>'Prelim decision - Ancillary'!W29</f>
        <v>577.11170523194664</v>
      </c>
      <c r="E48" s="75"/>
      <c r="F48" s="55"/>
    </row>
    <row r="49" spans="2:6" x14ac:dyDescent="0.2">
      <c r="B49" s="8" t="s">
        <v>59</v>
      </c>
      <c r="C49" s="70">
        <f>'Prelim decision - Ancillary'!W30</f>
        <v>577.10574500921848</v>
      </c>
      <c r="E49" s="75"/>
      <c r="F49" s="55"/>
    </row>
    <row r="50" spans="2:6" x14ac:dyDescent="0.2">
      <c r="B50" s="8" t="s">
        <v>60</v>
      </c>
      <c r="C50" s="70">
        <f>'Prelim decision - Ancillary'!W31</f>
        <v>577.11170523194664</v>
      </c>
      <c r="E50" s="75"/>
      <c r="F50" s="55"/>
    </row>
    <row r="51" spans="2:6" x14ac:dyDescent="0.2">
      <c r="B51" s="8" t="s">
        <v>61</v>
      </c>
      <c r="C51" s="70">
        <f>'Prelim decision - Ancillary'!W32</f>
        <v>612.05961014050877</v>
      </c>
      <c r="E51" s="75"/>
      <c r="F51" s="55"/>
    </row>
    <row r="52" spans="2:6" x14ac:dyDescent="0.2">
      <c r="B52" s="8"/>
      <c r="C52" s="70"/>
      <c r="E52" s="75"/>
      <c r="F52" s="55"/>
    </row>
    <row r="53" spans="2:6" ht="13.5" thickBot="1" x14ac:dyDescent="0.25">
      <c r="B53" s="11"/>
      <c r="C53" s="73"/>
      <c r="E53" s="75"/>
      <c r="F53" s="55"/>
    </row>
    <row r="54" spans="2:6" x14ac:dyDescent="0.2">
      <c r="E54" s="75"/>
      <c r="F54" s="55"/>
    </row>
    <row r="55" spans="2:6" x14ac:dyDescent="0.2">
      <c r="B55" s="1"/>
      <c r="C55" s="2"/>
      <c r="E55" s="3"/>
      <c r="F55" s="3"/>
    </row>
    <row r="56" spans="2:6" x14ac:dyDescent="0.2">
      <c r="B56" s="2"/>
      <c r="C56" s="2"/>
      <c r="F56" s="3"/>
    </row>
    <row r="57" spans="2:6" x14ac:dyDescent="0.2">
      <c r="B57" s="2"/>
      <c r="C57" s="2"/>
    </row>
    <row r="58" spans="2:6" x14ac:dyDescent="0.2">
      <c r="B58" s="2"/>
      <c r="C58" s="2"/>
    </row>
    <row r="59" spans="2:6" x14ac:dyDescent="0.2">
      <c r="B59" s="2"/>
      <c r="C59" s="2"/>
    </row>
    <row r="60" spans="2:6" x14ac:dyDescent="0.2">
      <c r="B60" s="2"/>
      <c r="C60" s="2"/>
    </row>
    <row r="61" spans="2:6" x14ac:dyDescent="0.2">
      <c r="B61" s="2"/>
      <c r="C61" s="2"/>
    </row>
    <row r="62" spans="2:6" x14ac:dyDescent="0.2">
      <c r="B62" s="2"/>
      <c r="C62" s="2"/>
    </row>
    <row r="63" spans="2:6" x14ac:dyDescent="0.2">
      <c r="B63" s="2"/>
      <c r="C63" s="2"/>
    </row>
    <row r="64" spans="2:6" x14ac:dyDescent="0.2">
      <c r="B64" s="2"/>
      <c r="C64" s="2"/>
    </row>
    <row r="65" spans="2:3" x14ac:dyDescent="0.2">
      <c r="B65" s="2"/>
      <c r="C65" s="2"/>
    </row>
    <row r="66" spans="2:3" x14ac:dyDescent="0.2">
      <c r="B66" s="2"/>
      <c r="C66" s="2"/>
    </row>
    <row r="67" spans="2:3" x14ac:dyDescent="0.2">
      <c r="B67" s="2"/>
      <c r="C67" s="2"/>
    </row>
    <row r="68" spans="2:3" x14ac:dyDescent="0.2">
      <c r="B68" s="2"/>
      <c r="C68" s="2"/>
    </row>
    <row r="69" spans="2:3" x14ac:dyDescent="0.2">
      <c r="B69" s="2"/>
      <c r="C69" s="2"/>
    </row>
    <row r="70" spans="2:3" x14ac:dyDescent="0.2">
      <c r="B70" s="2"/>
      <c r="C70" s="2"/>
    </row>
    <row r="71" spans="2:3" x14ac:dyDescent="0.2">
      <c r="B71" s="2"/>
      <c r="C71" s="2"/>
    </row>
    <row r="72" spans="2:3" x14ac:dyDescent="0.2">
      <c r="B72" s="2"/>
      <c r="C72" s="2"/>
    </row>
    <row r="73" spans="2:3" x14ac:dyDescent="0.2">
      <c r="B73" s="2"/>
      <c r="C73" s="2"/>
    </row>
    <row r="74" spans="2:3" x14ac:dyDescent="0.2">
      <c r="B74" s="2"/>
      <c r="C74" s="2"/>
    </row>
    <row r="75" spans="2:3" x14ac:dyDescent="0.2">
      <c r="B75" s="2"/>
      <c r="C75" s="2"/>
    </row>
    <row r="76" spans="2:3" x14ac:dyDescent="0.2">
      <c r="B76" s="2"/>
      <c r="C76" s="2"/>
    </row>
    <row r="77" spans="2:3" x14ac:dyDescent="0.2">
      <c r="B77" s="2"/>
      <c r="C77" s="2"/>
    </row>
    <row r="78" spans="2:3" x14ac:dyDescent="0.2">
      <c r="B78" s="2"/>
      <c r="C78" s="2"/>
    </row>
    <row r="79" spans="2:3" x14ac:dyDescent="0.2">
      <c r="B79" s="2"/>
      <c r="C79" s="2"/>
    </row>
  </sheetData>
  <phoneticPr fontId="3" type="noConversion"/>
  <pageMargins left="0.45" right="0.31" top="0.55000000000000004" bottom="0.3" header="0.5" footer="0.25"/>
  <pageSetup paperSize="8" scale="8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55"/>
  <sheetViews>
    <sheetView workbookViewId="0">
      <pane xSplit="3" ySplit="8" topLeftCell="D9" activePane="bottomRight" state="frozen"/>
      <selection pane="topRight" activeCell="D1" sqref="D1"/>
      <selection pane="bottomLeft" activeCell="A9" sqref="A9"/>
      <selection pane="bottomRight" activeCell="M48" sqref="M48"/>
    </sheetView>
  </sheetViews>
  <sheetFormatPr defaultColWidth="0" defaultRowHeight="11.25" outlineLevelRow="1" x14ac:dyDescent="0.2"/>
  <cols>
    <col min="1" max="2" width="1.28515625" style="46" customWidth="1"/>
    <col min="3" max="3" width="74.28515625" style="46" customWidth="1"/>
    <col min="4" max="4" width="16.7109375" style="47" bestFit="1" customWidth="1"/>
    <col min="5" max="7" width="9.28515625" style="47" customWidth="1"/>
    <col min="8" max="9" width="8.28515625" style="47" customWidth="1"/>
    <col min="10" max="19" width="10.28515625" style="46" bestFit="1" customWidth="1"/>
    <col min="20" max="20" width="10.140625" style="46" bestFit="1" customWidth="1"/>
    <col min="21" max="21" width="8.85546875" style="46" customWidth="1"/>
    <col min="22" max="23" width="10.140625" style="46" bestFit="1" customWidth="1"/>
    <col min="24" max="38" width="8.85546875" style="46" customWidth="1"/>
    <col min="39" max="39" width="10.5703125" style="46" bestFit="1" customWidth="1"/>
    <col min="40" max="40" width="8.85546875" style="46" customWidth="1"/>
    <col min="41" max="41" width="10.140625" style="46" bestFit="1" customWidth="1"/>
    <col min="42" max="42" width="8.85546875" style="46" customWidth="1"/>
    <col min="43" max="43" width="9.28515625" style="46" bestFit="1" customWidth="1"/>
    <col min="44" max="44" width="10.5703125" style="46" bestFit="1" customWidth="1"/>
    <col min="45" max="45" width="8.85546875" style="46" customWidth="1"/>
    <col min="46" max="46" width="9.28515625" style="46" bestFit="1" customWidth="1"/>
    <col min="47" max="47" width="8.85546875" style="46" customWidth="1"/>
    <col min="48" max="48" width="10.140625" style="46" bestFit="1" customWidth="1"/>
    <col min="49" max="49" width="8.85546875" style="46" customWidth="1"/>
    <col min="50" max="51" width="10.140625" style="46" bestFit="1" customWidth="1"/>
    <col min="52" max="80" width="8.85546875" style="46" customWidth="1"/>
    <col min="81" max="16384" width="9" style="46" hidden="1"/>
  </cols>
  <sheetData>
    <row r="1" spans="2:27" s="19" customFormat="1" ht="15.75" x14ac:dyDescent="0.25">
      <c r="C1" s="20" t="s">
        <v>69</v>
      </c>
      <c r="D1" s="20"/>
      <c r="E1" s="21" t="s">
        <v>13</v>
      </c>
      <c r="F1" s="22" t="s">
        <v>70</v>
      </c>
      <c r="H1" s="23" t="s">
        <v>14</v>
      </c>
      <c r="I1" s="24"/>
      <c r="J1" s="21" t="s">
        <v>15</v>
      </c>
      <c r="K1" s="25" t="s">
        <v>16</v>
      </c>
      <c r="L1" s="26" t="s">
        <v>17</v>
      </c>
      <c r="M1" s="27" t="s">
        <v>18</v>
      </c>
      <c r="N1" s="28" t="s">
        <v>19</v>
      </c>
      <c r="Q1" s="29"/>
      <c r="R1" s="29"/>
      <c r="U1" s="29"/>
    </row>
    <row r="2" spans="2:27" s="30" customFormat="1" ht="13.5" thickBot="1" x14ac:dyDescent="0.25">
      <c r="C2" s="31" t="s">
        <v>71</v>
      </c>
      <c r="D2" s="31"/>
      <c r="E2" s="21" t="s">
        <v>20</v>
      </c>
      <c r="F2" s="22" t="s">
        <v>70</v>
      </c>
      <c r="I2" s="32"/>
    </row>
    <row r="3" spans="2:27" s="33" customFormat="1" ht="12" thickBot="1" x14ac:dyDescent="0.25">
      <c r="C3" s="34"/>
      <c r="D3" s="35"/>
      <c r="E3" s="35"/>
      <c r="F3" s="35"/>
      <c r="G3" s="35"/>
      <c r="H3" s="35"/>
      <c r="I3" s="35"/>
      <c r="J3" s="80" t="s">
        <v>21</v>
      </c>
      <c r="K3" s="80"/>
      <c r="L3" s="80"/>
      <c r="M3" s="36" t="s">
        <v>22</v>
      </c>
      <c r="N3" s="81" t="s">
        <v>23</v>
      </c>
      <c r="O3" s="81"/>
      <c r="P3" s="81"/>
      <c r="Q3" s="81"/>
      <c r="R3" s="81"/>
      <c r="S3" s="81"/>
      <c r="T3" s="37"/>
      <c r="U3" s="37"/>
      <c r="V3" s="37"/>
      <c r="W3" s="37"/>
      <c r="X3" s="37"/>
      <c r="Y3" s="37"/>
      <c r="Z3" s="37"/>
      <c r="AA3" s="37"/>
    </row>
    <row r="4" spans="2:27" s="33" customFormat="1" x14ac:dyDescent="0.2">
      <c r="C4" s="34"/>
      <c r="D4" s="35" t="s">
        <v>24</v>
      </c>
      <c r="E4" s="35" t="s">
        <v>25</v>
      </c>
      <c r="F4" s="35" t="s">
        <v>26</v>
      </c>
      <c r="G4" s="35" t="s">
        <v>27</v>
      </c>
      <c r="H4" s="35"/>
      <c r="I4" s="35"/>
      <c r="J4" s="35">
        <v>2011</v>
      </c>
      <c r="K4" s="35">
        <v>2012</v>
      </c>
      <c r="L4" s="35">
        <v>2013</v>
      </c>
      <c r="M4" s="35">
        <v>2014</v>
      </c>
      <c r="N4" s="35">
        <v>2015</v>
      </c>
      <c r="O4" s="35">
        <v>2016</v>
      </c>
      <c r="P4" s="35">
        <v>2017</v>
      </c>
      <c r="Q4" s="35">
        <v>2018</v>
      </c>
      <c r="R4" s="35">
        <v>2019</v>
      </c>
      <c r="S4" s="35">
        <v>2020</v>
      </c>
      <c r="T4" s="37"/>
      <c r="U4" s="37"/>
      <c r="V4" s="37"/>
      <c r="W4" s="37"/>
      <c r="X4" s="37"/>
      <c r="Y4" s="37"/>
      <c r="Z4" s="37"/>
      <c r="AA4" s="37"/>
    </row>
    <row r="5" spans="2:27" s="38" customFormat="1" ht="3" customHeight="1" x14ac:dyDescent="0.2">
      <c r="D5" s="39"/>
      <c r="E5" s="39"/>
      <c r="F5" s="39"/>
      <c r="G5" s="39"/>
      <c r="H5" s="39"/>
      <c r="I5" s="39"/>
    </row>
    <row r="6" spans="2:27" s="40" customFormat="1" ht="9" customHeight="1" x14ac:dyDescent="0.2">
      <c r="B6" s="40" t="s">
        <v>28</v>
      </c>
      <c r="D6" s="41"/>
      <c r="E6" s="41"/>
      <c r="F6" s="41"/>
      <c r="G6" s="41"/>
      <c r="H6" s="41"/>
      <c r="I6" s="41"/>
    </row>
    <row r="7" spans="2:27" s="38" customFormat="1" ht="3" customHeight="1" x14ac:dyDescent="0.2">
      <c r="D7" s="39"/>
      <c r="E7" s="39"/>
      <c r="F7" s="39"/>
      <c r="G7" s="39"/>
      <c r="H7" s="39"/>
      <c r="I7" s="39"/>
    </row>
    <row r="8" spans="2:27" s="42" customFormat="1" ht="12.75" x14ac:dyDescent="0.2">
      <c r="B8" s="43" t="s">
        <v>29</v>
      </c>
      <c r="C8" s="44"/>
      <c r="D8" s="45"/>
      <c r="E8" s="45"/>
      <c r="F8" s="45"/>
      <c r="G8" s="45"/>
      <c r="H8" s="45"/>
      <c r="I8" s="45"/>
      <c r="J8" s="45"/>
      <c r="M8" s="82" t="s">
        <v>30</v>
      </c>
      <c r="N8" s="83"/>
      <c r="O8" s="83"/>
      <c r="P8" s="83"/>
      <c r="Q8" s="83"/>
      <c r="R8" s="83"/>
      <c r="S8" s="83"/>
      <c r="T8" s="44"/>
      <c r="U8" s="82" t="s">
        <v>31</v>
      </c>
      <c r="V8" s="83"/>
      <c r="W8" s="83"/>
      <c r="X8" s="83"/>
      <c r="Y8" s="83"/>
      <c r="Z8" s="83"/>
      <c r="AA8" s="83"/>
    </row>
    <row r="9" spans="2:27" outlineLevel="1" x14ac:dyDescent="0.2"/>
    <row r="10" spans="2:27" outlineLevel="1" x14ac:dyDescent="0.2"/>
    <row r="11" spans="2:27" outlineLevel="1" x14ac:dyDescent="0.2">
      <c r="H11" s="48" t="s">
        <v>32</v>
      </c>
    </row>
    <row r="12" spans="2:27" outlineLevel="1" x14ac:dyDescent="0.2">
      <c r="C12" s="49" t="s">
        <v>33</v>
      </c>
      <c r="D12" s="50" t="s">
        <v>24</v>
      </c>
      <c r="E12" s="50" t="s">
        <v>25</v>
      </c>
      <c r="F12" s="50" t="s">
        <v>26</v>
      </c>
      <c r="G12" s="50" t="s">
        <v>27</v>
      </c>
      <c r="H12" s="48" t="s">
        <v>34</v>
      </c>
      <c r="M12" s="51" t="s">
        <v>39</v>
      </c>
      <c r="N12" s="51" t="s">
        <v>40</v>
      </c>
      <c r="O12" s="51" t="s">
        <v>41</v>
      </c>
      <c r="P12" s="51" t="s">
        <v>42</v>
      </c>
      <c r="Q12" s="51" t="s">
        <v>43</v>
      </c>
      <c r="R12" s="51" t="s">
        <v>44</v>
      </c>
      <c r="S12" s="51" t="s">
        <v>45</v>
      </c>
      <c r="U12" s="51" t="s">
        <v>39</v>
      </c>
      <c r="V12" s="51" t="s">
        <v>40</v>
      </c>
      <c r="W12" s="51" t="s">
        <v>41</v>
      </c>
      <c r="X12" s="51" t="s">
        <v>42</v>
      </c>
      <c r="Y12" s="51" t="s">
        <v>43</v>
      </c>
      <c r="Z12" s="51" t="s">
        <v>44</v>
      </c>
      <c r="AA12" s="51" t="s">
        <v>45</v>
      </c>
    </row>
    <row r="13" spans="2:27" outlineLevel="1" x14ac:dyDescent="0.2"/>
    <row r="14" spans="2:27" outlineLevel="1" x14ac:dyDescent="0.2">
      <c r="C14" s="52" t="s">
        <v>46</v>
      </c>
      <c r="D14" s="47" t="s">
        <v>35</v>
      </c>
      <c r="E14" s="47" t="s">
        <v>47</v>
      </c>
      <c r="F14" s="47" t="s">
        <v>36</v>
      </c>
      <c r="G14" s="53" t="s">
        <v>48</v>
      </c>
      <c r="H14" s="53" t="s">
        <v>49</v>
      </c>
      <c r="M14" s="54">
        <v>519.97455061575215</v>
      </c>
      <c r="N14" s="55">
        <v>538.24296040712863</v>
      </c>
      <c r="O14" s="56">
        <v>558.72378154835394</v>
      </c>
      <c r="P14" s="57">
        <v>581.39424727255607</v>
      </c>
      <c r="Q14" s="57">
        <v>602.96798482275744</v>
      </c>
      <c r="R14" s="57">
        <v>618.70976547523594</v>
      </c>
      <c r="S14" s="58">
        <v>638.77305890890841</v>
      </c>
      <c r="T14" s="59"/>
      <c r="U14" s="54">
        <v>519.97455061575215</v>
      </c>
      <c r="V14" s="55">
        <v>538.24296040712863</v>
      </c>
      <c r="W14" s="56">
        <v>558.72378154835394</v>
      </c>
      <c r="X14" s="57">
        <v>581.39424727255607</v>
      </c>
      <c r="Y14" s="57">
        <v>602.96798482275744</v>
      </c>
      <c r="Z14" s="57">
        <v>618.70976547523594</v>
      </c>
      <c r="AA14" s="58">
        <v>638.77305890890841</v>
      </c>
    </row>
    <row r="15" spans="2:27" outlineLevel="1" x14ac:dyDescent="0.2">
      <c r="C15" s="52" t="s">
        <v>50</v>
      </c>
      <c r="D15" s="47" t="s">
        <v>35</v>
      </c>
      <c r="E15" s="47" t="s">
        <v>47</v>
      </c>
      <c r="F15" s="47" t="s">
        <v>36</v>
      </c>
      <c r="G15" s="53" t="s">
        <v>48</v>
      </c>
      <c r="H15" s="53" t="s">
        <v>49</v>
      </c>
      <c r="M15" s="54">
        <v>671.03980061575226</v>
      </c>
      <c r="N15" s="55">
        <v>695.84557194847969</v>
      </c>
      <c r="O15" s="60">
        <v>723.89017766968379</v>
      </c>
      <c r="P15" s="61">
        <v>755.85007849553187</v>
      </c>
      <c r="Q15" s="61">
        <v>784.17690853926945</v>
      </c>
      <c r="R15" s="61">
        <v>796.85137289577551</v>
      </c>
      <c r="S15" s="62">
        <v>818.87781703090582</v>
      </c>
      <c r="T15" s="59"/>
      <c r="U15" s="54">
        <v>671.03980061575226</v>
      </c>
      <c r="V15" s="55">
        <v>695.84557194847969</v>
      </c>
      <c r="W15" s="60">
        <v>723.89017766968379</v>
      </c>
      <c r="X15" s="61">
        <v>755.85007849553187</v>
      </c>
      <c r="Y15" s="61">
        <v>784.17690853926945</v>
      </c>
      <c r="Z15" s="61">
        <v>796.85137289577551</v>
      </c>
      <c r="AA15" s="62">
        <v>818.87781703090582</v>
      </c>
    </row>
    <row r="16" spans="2:27" outlineLevel="1" x14ac:dyDescent="0.2">
      <c r="C16" s="52" t="s">
        <v>51</v>
      </c>
      <c r="D16" s="47" t="s">
        <v>35</v>
      </c>
      <c r="E16" s="47" t="s">
        <v>47</v>
      </c>
      <c r="F16" s="47" t="s">
        <v>36</v>
      </c>
      <c r="G16" s="53" t="s">
        <v>48</v>
      </c>
      <c r="H16" s="53" t="s">
        <v>49</v>
      </c>
      <c r="M16" s="54">
        <v>519.97455061575215</v>
      </c>
      <c r="N16" s="55">
        <v>538.24296040712863</v>
      </c>
      <c r="O16" s="60">
        <v>558.72378154835394</v>
      </c>
      <c r="P16" s="61">
        <v>581.39424727255607</v>
      </c>
      <c r="Q16" s="61">
        <v>602.96798482275744</v>
      </c>
      <c r="R16" s="61">
        <v>618.70976547523594</v>
      </c>
      <c r="S16" s="62">
        <v>638.77305890890841</v>
      </c>
      <c r="T16" s="59"/>
      <c r="U16" s="54">
        <v>519.97455061575215</v>
      </c>
      <c r="V16" s="55">
        <v>538.24296040712863</v>
      </c>
      <c r="W16" s="60">
        <v>558.72378154835394</v>
      </c>
      <c r="X16" s="61">
        <v>581.39424727255607</v>
      </c>
      <c r="Y16" s="61">
        <v>602.96798482275744</v>
      </c>
      <c r="Z16" s="61">
        <v>618.70976547523594</v>
      </c>
      <c r="AA16" s="62">
        <v>638.77305890890841</v>
      </c>
    </row>
    <row r="17" spans="3:27" outlineLevel="1" x14ac:dyDescent="0.2">
      <c r="C17" s="52" t="s">
        <v>52</v>
      </c>
      <c r="D17" s="47" t="s">
        <v>35</v>
      </c>
      <c r="E17" s="47" t="s">
        <v>47</v>
      </c>
      <c r="F17" s="47" t="s">
        <v>36</v>
      </c>
      <c r="G17" s="53" t="s">
        <v>48</v>
      </c>
      <c r="H17" s="53" t="s">
        <v>49</v>
      </c>
      <c r="M17" s="54">
        <v>671.03980061575226</v>
      </c>
      <c r="N17" s="55">
        <v>695.84557194847969</v>
      </c>
      <c r="O17" s="63">
        <v>723.89017766968379</v>
      </c>
      <c r="P17" s="64">
        <v>755.85007849553187</v>
      </c>
      <c r="Q17" s="64">
        <v>784.17690853926945</v>
      </c>
      <c r="R17" s="64">
        <v>796.85137289577551</v>
      </c>
      <c r="S17" s="65">
        <v>818.87781703090582</v>
      </c>
      <c r="T17" s="59"/>
      <c r="U17" s="54">
        <v>671.03980061575226</v>
      </c>
      <c r="V17" s="55">
        <v>695.84557194847969</v>
      </c>
      <c r="W17" s="63">
        <v>723.89017766968379</v>
      </c>
      <c r="X17" s="64">
        <v>755.85007849553187</v>
      </c>
      <c r="Y17" s="64">
        <v>784.17690853926945</v>
      </c>
      <c r="Z17" s="64">
        <v>796.85137289577551</v>
      </c>
      <c r="AA17" s="65">
        <v>818.87781703090582</v>
      </c>
    </row>
    <row r="18" spans="3:27" outlineLevel="1" x14ac:dyDescent="0.2">
      <c r="M18" s="59"/>
      <c r="N18" s="59"/>
      <c r="O18" s="59"/>
      <c r="P18" s="59"/>
      <c r="Q18" s="59"/>
      <c r="R18" s="59"/>
      <c r="S18" s="59"/>
      <c r="T18" s="59"/>
      <c r="U18" s="59"/>
      <c r="V18" s="59"/>
      <c r="W18" s="59"/>
      <c r="X18" s="59"/>
      <c r="Y18" s="59"/>
      <c r="Z18" s="59"/>
      <c r="AA18" s="59"/>
    </row>
    <row r="19" spans="3:27" outlineLevel="1" x14ac:dyDescent="0.2">
      <c r="M19" s="59"/>
      <c r="N19" s="59"/>
      <c r="O19" s="59"/>
      <c r="P19" s="59"/>
      <c r="Q19" s="59"/>
      <c r="R19" s="59"/>
      <c r="S19" s="59"/>
      <c r="T19" s="59"/>
      <c r="U19" s="59"/>
      <c r="V19" s="59"/>
      <c r="W19" s="59"/>
      <c r="X19" s="59"/>
      <c r="Y19" s="59"/>
      <c r="Z19" s="59"/>
      <c r="AA19" s="59"/>
    </row>
    <row r="20" spans="3:27" outlineLevel="1" x14ac:dyDescent="0.2">
      <c r="H20" s="48" t="s">
        <v>32</v>
      </c>
      <c r="M20" s="59"/>
      <c r="N20" s="59"/>
      <c r="O20" s="59"/>
      <c r="P20" s="59"/>
      <c r="Q20" s="59"/>
      <c r="R20" s="59"/>
      <c r="S20" s="59"/>
      <c r="T20" s="59"/>
      <c r="U20" s="59"/>
      <c r="V20" s="59"/>
      <c r="W20" s="59"/>
      <c r="X20" s="59"/>
      <c r="Y20" s="59"/>
      <c r="Z20" s="59"/>
      <c r="AA20" s="59"/>
    </row>
    <row r="21" spans="3:27" outlineLevel="1" x14ac:dyDescent="0.2">
      <c r="C21" s="66" t="s">
        <v>37</v>
      </c>
      <c r="D21" s="50"/>
      <c r="E21" s="50"/>
      <c r="F21" s="50"/>
      <c r="H21" s="48" t="s">
        <v>34</v>
      </c>
      <c r="M21" s="51" t="s">
        <v>39</v>
      </c>
      <c r="N21" s="51" t="s">
        <v>40</v>
      </c>
      <c r="O21" s="51" t="s">
        <v>41</v>
      </c>
      <c r="P21" s="51" t="s">
        <v>42</v>
      </c>
      <c r="Q21" s="51" t="s">
        <v>43</v>
      </c>
      <c r="R21" s="51" t="s">
        <v>44</v>
      </c>
      <c r="S21" s="51" t="s">
        <v>45</v>
      </c>
      <c r="U21" s="51" t="s">
        <v>39</v>
      </c>
      <c r="V21" s="51" t="s">
        <v>40</v>
      </c>
      <c r="W21" s="51" t="s">
        <v>41</v>
      </c>
      <c r="X21" s="51" t="s">
        <v>42</v>
      </c>
      <c r="Y21" s="51" t="s">
        <v>43</v>
      </c>
      <c r="Z21" s="51" t="s">
        <v>44</v>
      </c>
      <c r="AA21" s="51" t="s">
        <v>45</v>
      </c>
    </row>
    <row r="22" spans="3:27" outlineLevel="1" x14ac:dyDescent="0.2">
      <c r="M22" s="59"/>
      <c r="N22" s="59"/>
      <c r="O22" s="59"/>
      <c r="P22" s="59"/>
      <c r="Q22" s="59"/>
      <c r="R22" s="59"/>
      <c r="S22" s="59"/>
      <c r="T22" s="59"/>
      <c r="U22" s="59"/>
      <c r="V22" s="59"/>
      <c r="W22" s="59"/>
      <c r="X22" s="59"/>
      <c r="Y22" s="59"/>
      <c r="Z22" s="59"/>
      <c r="AA22" s="59"/>
    </row>
    <row r="23" spans="3:27" outlineLevel="1" x14ac:dyDescent="0.2">
      <c r="C23" s="52" t="s">
        <v>6</v>
      </c>
      <c r="D23" s="47" t="s">
        <v>35</v>
      </c>
      <c r="E23" s="47" t="s">
        <v>47</v>
      </c>
      <c r="F23" s="47" t="s">
        <v>36</v>
      </c>
      <c r="G23" s="53" t="s">
        <v>53</v>
      </c>
      <c r="H23" s="53" t="s">
        <v>49</v>
      </c>
      <c r="M23" s="54">
        <v>33.034053421631498</v>
      </c>
      <c r="N23" s="55">
        <v>34.073157079223691</v>
      </c>
      <c r="O23" s="56">
        <v>35.325019263816777</v>
      </c>
      <c r="P23" s="57">
        <v>36.782871485118307</v>
      </c>
      <c r="Q23" s="57">
        <v>38.266386078668639</v>
      </c>
      <c r="R23" s="57">
        <v>39.858521977271252</v>
      </c>
      <c r="S23" s="58">
        <v>41.629922313901311</v>
      </c>
      <c r="T23" s="59"/>
      <c r="U23" s="54">
        <v>52.49936167163149</v>
      </c>
      <c r="V23" s="55">
        <v>54.150756916349643</v>
      </c>
      <c r="W23" s="56">
        <v>56.14027860032666</v>
      </c>
      <c r="X23" s="57">
        <v>58.457169901948838</v>
      </c>
      <c r="Y23" s="57">
        <v>60.814845122663414</v>
      </c>
      <c r="Z23" s="57">
        <v>63.345146727019127</v>
      </c>
      <c r="AA23" s="58">
        <v>66.160344297568983</v>
      </c>
    </row>
    <row r="24" spans="3:27" outlineLevel="1" x14ac:dyDescent="0.2">
      <c r="C24" s="52" t="s">
        <v>54</v>
      </c>
      <c r="D24" s="47" t="s">
        <v>35</v>
      </c>
      <c r="E24" s="47" t="s">
        <v>47</v>
      </c>
      <c r="F24" s="47" t="s">
        <v>36</v>
      </c>
      <c r="G24" s="53" t="s">
        <v>53</v>
      </c>
      <c r="H24" s="53" t="s">
        <v>49</v>
      </c>
      <c r="M24" s="54">
        <v>33.034053421631498</v>
      </c>
      <c r="N24" s="55">
        <v>34.073157079223691</v>
      </c>
      <c r="O24" s="60">
        <v>35.325019263816777</v>
      </c>
      <c r="P24" s="61">
        <v>36.782871485118307</v>
      </c>
      <c r="Q24" s="61">
        <v>38.266386078668639</v>
      </c>
      <c r="R24" s="61">
        <v>39.858521977271252</v>
      </c>
      <c r="S24" s="62">
        <v>41.629922313901311</v>
      </c>
      <c r="T24" s="59"/>
      <c r="U24" s="54">
        <v>52.49936167163149</v>
      </c>
      <c r="V24" s="55">
        <v>54.150756916349643</v>
      </c>
      <c r="W24" s="60">
        <v>56.14027860032666</v>
      </c>
      <c r="X24" s="61">
        <v>58.457169901948838</v>
      </c>
      <c r="Y24" s="61">
        <v>60.814845122663414</v>
      </c>
      <c r="Z24" s="61">
        <v>63.345146727019127</v>
      </c>
      <c r="AA24" s="62">
        <v>66.160344297568983</v>
      </c>
    </row>
    <row r="25" spans="3:27" outlineLevel="1" x14ac:dyDescent="0.2">
      <c r="C25" s="52" t="s">
        <v>7</v>
      </c>
      <c r="D25" s="47" t="s">
        <v>35</v>
      </c>
      <c r="E25" s="47" t="s">
        <v>47</v>
      </c>
      <c r="F25" s="47" t="s">
        <v>36</v>
      </c>
      <c r="G25" s="53" t="s">
        <v>53</v>
      </c>
      <c r="H25" s="53" t="s">
        <v>49</v>
      </c>
      <c r="M25" s="54">
        <v>50.974305238929404</v>
      </c>
      <c r="N25" s="55">
        <v>52.578446188898539</v>
      </c>
      <c r="O25" s="60">
        <v>54.508914518758139</v>
      </c>
      <c r="P25" s="61">
        <v>56.757153665664895</v>
      </c>
      <c r="Q25" s="61">
        <v>59.045919616802465</v>
      </c>
      <c r="R25" s="61">
        <v>61.502405152151901</v>
      </c>
      <c r="S25" s="62">
        <v>64.234731789254738</v>
      </c>
      <c r="T25" s="59"/>
      <c r="U25" s="54">
        <v>66.931993638929413</v>
      </c>
      <c r="V25" s="55">
        <v>69.038316645315049</v>
      </c>
      <c r="W25" s="60">
        <v>71.573124983921673</v>
      </c>
      <c r="X25" s="61">
        <v>74.525183429332969</v>
      </c>
      <c r="Y25" s="61">
        <v>77.530455739852755</v>
      </c>
      <c r="Z25" s="61">
        <v>80.755952849729283</v>
      </c>
      <c r="AA25" s="62">
        <v>84.343644103917839</v>
      </c>
    </row>
    <row r="26" spans="3:27" outlineLevel="1" x14ac:dyDescent="0.2">
      <c r="C26" s="52" t="s">
        <v>55</v>
      </c>
      <c r="D26" s="47" t="s">
        <v>35</v>
      </c>
      <c r="E26" s="47" t="s">
        <v>47</v>
      </c>
      <c r="F26" s="47" t="s">
        <v>36</v>
      </c>
      <c r="G26" s="53" t="s">
        <v>48</v>
      </c>
      <c r="H26" s="53" t="s">
        <v>49</v>
      </c>
      <c r="M26" s="54">
        <v>506.70865061575216</v>
      </c>
      <c r="N26" s="55">
        <v>524.39311832368537</v>
      </c>
      <c r="O26" s="60">
        <v>544.195704956599</v>
      </c>
      <c r="P26" s="61">
        <v>566.02309202379956</v>
      </c>
      <c r="Q26" s="61">
        <v>586.99573402742215</v>
      </c>
      <c r="R26" s="61">
        <v>603.06879595580369</v>
      </c>
      <c r="S26" s="62">
        <v>622.98597501184292</v>
      </c>
      <c r="T26" s="59"/>
      <c r="U26" s="54">
        <v>506.70865061575216</v>
      </c>
      <c r="V26" s="55">
        <v>524.39311832368537</v>
      </c>
      <c r="W26" s="60">
        <v>544.195704956599</v>
      </c>
      <c r="X26" s="61">
        <v>566.02309202379956</v>
      </c>
      <c r="Y26" s="61">
        <v>586.99573402742215</v>
      </c>
      <c r="Z26" s="61">
        <v>603.06879595580369</v>
      </c>
      <c r="AA26" s="62">
        <v>622.98597501184292</v>
      </c>
    </row>
    <row r="27" spans="3:27" outlineLevel="1" x14ac:dyDescent="0.2">
      <c r="C27" s="52" t="s">
        <v>56</v>
      </c>
      <c r="D27" s="47" t="s">
        <v>35</v>
      </c>
      <c r="E27" s="47" t="s">
        <v>47</v>
      </c>
      <c r="F27" s="47" t="s">
        <v>36</v>
      </c>
      <c r="G27" s="53" t="s">
        <v>53</v>
      </c>
      <c r="H27" s="53" t="s">
        <v>49</v>
      </c>
      <c r="M27" s="54">
        <v>62.512484850823988</v>
      </c>
      <c r="N27" s="55">
        <v>64.476995764890972</v>
      </c>
      <c r="O27" s="60">
        <v>66.849229536458409</v>
      </c>
      <c r="P27" s="61">
        <v>69.611501584653965</v>
      </c>
      <c r="Q27" s="61">
        <v>72.41994017493144</v>
      </c>
      <c r="R27" s="61">
        <v>75.433651385277813</v>
      </c>
      <c r="S27" s="62">
        <v>78.788608247362504</v>
      </c>
      <c r="T27" s="59"/>
      <c r="U27" s="54">
        <v>69.804766466611852</v>
      </c>
      <c r="V27" s="55">
        <v>71.998443872090149</v>
      </c>
      <c r="W27" s="60">
        <v>74.647406312531245</v>
      </c>
      <c r="X27" s="61">
        <v>77.7319062440517</v>
      </c>
      <c r="Y27" s="61">
        <v>80.86795819268184</v>
      </c>
      <c r="Z27" s="61">
        <v>84.233228470100116</v>
      </c>
      <c r="AA27" s="62">
        <v>87.979551797708041</v>
      </c>
    </row>
    <row r="28" spans="3:27" outlineLevel="1" x14ac:dyDescent="0.2">
      <c r="C28" s="52" t="s">
        <v>57</v>
      </c>
      <c r="D28" s="47" t="s">
        <v>35</v>
      </c>
      <c r="E28" s="47" t="s">
        <v>47</v>
      </c>
      <c r="F28" s="47" t="s">
        <v>36</v>
      </c>
      <c r="G28" s="53" t="s">
        <v>53</v>
      </c>
      <c r="H28" s="53" t="s">
        <v>72</v>
      </c>
      <c r="M28" s="54">
        <v>29.514551671631494</v>
      </c>
      <c r="N28" s="55">
        <v>30.448078644698349</v>
      </c>
      <c r="O28" s="60">
        <v>31.55755298418033</v>
      </c>
      <c r="P28" s="61">
        <v>32.8504338966221</v>
      </c>
      <c r="Q28" s="61">
        <v>34.172879930284104</v>
      </c>
      <c r="R28" s="61">
        <v>35.593146090687476</v>
      </c>
      <c r="S28" s="62">
        <v>37.168004691283159</v>
      </c>
      <c r="T28" s="59"/>
      <c r="U28" s="54">
        <v>0</v>
      </c>
      <c r="V28" s="55">
        <v>0</v>
      </c>
      <c r="W28" s="60">
        <v>0</v>
      </c>
      <c r="X28" s="61">
        <v>0</v>
      </c>
      <c r="Y28" s="61">
        <v>0</v>
      </c>
      <c r="Z28" s="61">
        <v>0</v>
      </c>
      <c r="AA28" s="62">
        <v>0</v>
      </c>
    </row>
    <row r="29" spans="3:27" outlineLevel="1" x14ac:dyDescent="0.2">
      <c r="C29" s="52" t="s">
        <v>58</v>
      </c>
      <c r="D29" s="47" t="s">
        <v>35</v>
      </c>
      <c r="E29" s="47" t="s">
        <v>47</v>
      </c>
      <c r="F29" s="47" t="s">
        <v>36</v>
      </c>
      <c r="G29" s="53" t="s">
        <v>53</v>
      </c>
      <c r="H29" s="53" t="s">
        <v>73</v>
      </c>
      <c r="M29" s="54">
        <v>410.3572597819861</v>
      </c>
      <c r="N29" s="55">
        <v>423.96217185233843</v>
      </c>
      <c r="O29" s="60">
        <v>439.05741867691046</v>
      </c>
      <c r="P29" s="61">
        <v>455.15147867923878</v>
      </c>
      <c r="Q29" s="61">
        <v>471.84777300314857</v>
      </c>
      <c r="R29" s="61">
        <v>489.31849972642692</v>
      </c>
      <c r="S29" s="62">
        <v>507.69522807177344</v>
      </c>
      <c r="T29" s="59"/>
      <c r="U29" s="54">
        <v>539.38725978198602</v>
      </c>
      <c r="V29" s="55">
        <v>557.27000966948867</v>
      </c>
      <c r="W29" s="60">
        <v>577.11170523194664</v>
      </c>
      <c r="X29" s="61">
        <v>598.26627412646246</v>
      </c>
      <c r="Y29" s="61">
        <v>620.21243988620017</v>
      </c>
      <c r="Z29" s="61">
        <v>643.17654540409831</v>
      </c>
      <c r="AA29" s="62">
        <v>667.33152965177692</v>
      </c>
    </row>
    <row r="30" spans="3:27" outlineLevel="1" x14ac:dyDescent="0.2">
      <c r="C30" s="52" t="s">
        <v>59</v>
      </c>
      <c r="D30" s="47" t="s">
        <v>35</v>
      </c>
      <c r="E30" s="47" t="s">
        <v>47</v>
      </c>
      <c r="F30" s="47" t="s">
        <v>36</v>
      </c>
      <c r="G30" s="53" t="s">
        <v>53</v>
      </c>
      <c r="H30" s="53" t="s">
        <v>73</v>
      </c>
      <c r="M30" s="54">
        <v>380.57725978198613</v>
      </c>
      <c r="N30" s="55">
        <v>393.19131811602716</v>
      </c>
      <c r="O30" s="60">
        <v>407.19041663835958</v>
      </c>
      <c r="P30" s="61">
        <v>422.12947187570097</v>
      </c>
      <c r="Q30" s="61">
        <v>437.62801861390346</v>
      </c>
      <c r="R30" s="61">
        <v>453.85034912501271</v>
      </c>
      <c r="S30" s="62">
        <v>470.92181698745333</v>
      </c>
      <c r="T30" s="59"/>
      <c r="U30" s="54">
        <v>539.38725978198602</v>
      </c>
      <c r="V30" s="55">
        <v>557.26500256521513</v>
      </c>
      <c r="W30" s="60">
        <v>577.10574500921848</v>
      </c>
      <c r="X30" s="61">
        <v>598.27867602673984</v>
      </c>
      <c r="Y30" s="61">
        <v>620.24456715883457</v>
      </c>
      <c r="Z30" s="61">
        <v>643.23626773147896</v>
      </c>
      <c r="AA30" s="62">
        <v>667.43143976055126</v>
      </c>
    </row>
    <row r="31" spans="3:27" outlineLevel="1" x14ac:dyDescent="0.2">
      <c r="C31" s="52" t="s">
        <v>60</v>
      </c>
      <c r="D31" s="47" t="s">
        <v>35</v>
      </c>
      <c r="E31" s="47" t="s">
        <v>47</v>
      </c>
      <c r="F31" s="47" t="s">
        <v>36</v>
      </c>
      <c r="G31" s="53" t="s">
        <v>53</v>
      </c>
      <c r="H31" s="53" t="s">
        <v>73</v>
      </c>
      <c r="M31" s="54">
        <v>410.3572597819861</v>
      </c>
      <c r="N31" s="55">
        <v>423.96217185233843</v>
      </c>
      <c r="O31" s="60">
        <v>439.05741867691046</v>
      </c>
      <c r="P31" s="61">
        <v>455.15147867923878</v>
      </c>
      <c r="Q31" s="61">
        <v>471.84777300314857</v>
      </c>
      <c r="R31" s="61">
        <v>489.31849972642692</v>
      </c>
      <c r="S31" s="62">
        <v>507.69522807177344</v>
      </c>
      <c r="T31" s="59"/>
      <c r="U31" s="54">
        <v>539.38725978198602</v>
      </c>
      <c r="V31" s="55">
        <v>557.27000966948867</v>
      </c>
      <c r="W31" s="60">
        <v>577.11170523194664</v>
      </c>
      <c r="X31" s="61">
        <v>598.26627412646246</v>
      </c>
      <c r="Y31" s="61">
        <v>620.21243988620017</v>
      </c>
      <c r="Z31" s="61">
        <v>643.17654540409831</v>
      </c>
      <c r="AA31" s="62">
        <v>667.33152965177692</v>
      </c>
    </row>
    <row r="32" spans="3:27" outlineLevel="1" x14ac:dyDescent="0.2">
      <c r="C32" s="52" t="s">
        <v>61</v>
      </c>
      <c r="D32" s="47" t="s">
        <v>35</v>
      </c>
      <c r="E32" s="47" t="s">
        <v>47</v>
      </c>
      <c r="F32" s="47" t="s">
        <v>36</v>
      </c>
      <c r="G32" s="53" t="s">
        <v>53</v>
      </c>
      <c r="H32" s="53" t="s">
        <v>72</v>
      </c>
      <c r="M32" s="54">
        <v>347.69674624739025</v>
      </c>
      <c r="N32" s="55">
        <v>358.52294897062495</v>
      </c>
      <c r="O32" s="60">
        <v>371.89388540737446</v>
      </c>
      <c r="P32" s="61">
        <v>387.44670214331182</v>
      </c>
      <c r="Q32" s="61">
        <v>403.12633322067421</v>
      </c>
      <c r="R32" s="61">
        <v>419.93259012010873</v>
      </c>
      <c r="S32" s="62">
        <v>438.74599817266153</v>
      </c>
      <c r="T32" s="59"/>
      <c r="U32" s="54">
        <v>572.23617624739029</v>
      </c>
      <c r="V32" s="55">
        <v>590.05384327040861</v>
      </c>
      <c r="W32" s="60">
        <v>612.05961014050877</v>
      </c>
      <c r="X32" s="61">
        <v>637.65629597350426</v>
      </c>
      <c r="Y32" s="61">
        <v>663.46169170848634</v>
      </c>
      <c r="Z32" s="61">
        <v>691.12127808356558</v>
      </c>
      <c r="AA32" s="62">
        <v>722.08421576522778</v>
      </c>
    </row>
    <row r="33" spans="3:27" outlineLevel="1" x14ac:dyDescent="0.2">
      <c r="C33" s="52" t="s">
        <v>62</v>
      </c>
      <c r="D33" s="47" t="s">
        <v>35</v>
      </c>
      <c r="E33" s="47" t="s">
        <v>47</v>
      </c>
      <c r="F33" s="47" t="s">
        <v>36</v>
      </c>
      <c r="G33" s="53" t="s">
        <v>53</v>
      </c>
      <c r="H33" s="53" t="s">
        <v>73</v>
      </c>
      <c r="M33" s="54">
        <v>13.705203704916695</v>
      </c>
      <c r="N33" s="55">
        <v>14.354146470952745</v>
      </c>
      <c r="O33" s="60">
        <v>15.115166972562294</v>
      </c>
      <c r="P33" s="61">
        <v>16.08871087307174</v>
      </c>
      <c r="Q33" s="61">
        <v>16.729351127577321</v>
      </c>
      <c r="R33" s="61">
        <v>16.103167167843527</v>
      </c>
      <c r="S33" s="62">
        <v>16.112423370815776</v>
      </c>
      <c r="T33" s="59"/>
      <c r="U33" s="54">
        <v>0</v>
      </c>
      <c r="V33" s="55">
        <v>0</v>
      </c>
      <c r="W33" s="60">
        <v>0</v>
      </c>
      <c r="X33" s="61">
        <v>0</v>
      </c>
      <c r="Y33" s="61">
        <v>0</v>
      </c>
      <c r="Z33" s="61">
        <v>0</v>
      </c>
      <c r="AA33" s="62">
        <v>0</v>
      </c>
    </row>
    <row r="34" spans="3:27" outlineLevel="1" x14ac:dyDescent="0.2">
      <c r="C34" s="52" t="s">
        <v>63</v>
      </c>
      <c r="D34" s="47" t="s">
        <v>35</v>
      </c>
      <c r="E34" s="47" t="s">
        <v>47</v>
      </c>
      <c r="F34" s="47" t="s">
        <v>36</v>
      </c>
      <c r="G34" s="53" t="s">
        <v>53</v>
      </c>
      <c r="H34" s="53" t="s">
        <v>73</v>
      </c>
      <c r="M34" s="54">
        <v>0</v>
      </c>
      <c r="N34" s="55">
        <v>0</v>
      </c>
      <c r="O34" s="60">
        <v>0</v>
      </c>
      <c r="P34" s="61">
        <v>0</v>
      </c>
      <c r="Q34" s="61">
        <v>0</v>
      </c>
      <c r="R34" s="61">
        <v>0</v>
      </c>
      <c r="S34" s="62">
        <v>0</v>
      </c>
      <c r="T34" s="59"/>
      <c r="U34" s="54">
        <v>0</v>
      </c>
      <c r="V34" s="55">
        <v>0</v>
      </c>
      <c r="W34" s="60">
        <v>0</v>
      </c>
      <c r="X34" s="61">
        <v>0</v>
      </c>
      <c r="Y34" s="61">
        <v>0</v>
      </c>
      <c r="Z34" s="61">
        <v>0</v>
      </c>
      <c r="AA34" s="62">
        <v>0</v>
      </c>
    </row>
    <row r="35" spans="3:27" outlineLevel="1" x14ac:dyDescent="0.2">
      <c r="C35" s="52" t="s">
        <v>64</v>
      </c>
      <c r="D35" s="47" t="s">
        <v>35</v>
      </c>
      <c r="E35" s="47" t="s">
        <v>47</v>
      </c>
      <c r="F35" s="47" t="s">
        <v>36</v>
      </c>
      <c r="G35" s="53" t="s">
        <v>53</v>
      </c>
      <c r="H35" s="53" t="s">
        <v>72</v>
      </c>
      <c r="M35" s="54">
        <v>46.694597825948129</v>
      </c>
      <c r="N35" s="55">
        <v>48.148002403368629</v>
      </c>
      <c r="O35" s="60">
        <v>49.944592864856119</v>
      </c>
      <c r="P35" s="61">
        <v>52.034267774063032</v>
      </c>
      <c r="Q35" s="61">
        <v>54.140299605625238</v>
      </c>
      <c r="R35" s="61">
        <v>56.397555468264869</v>
      </c>
      <c r="S35" s="62">
        <v>58.924931347176624</v>
      </c>
      <c r="T35" s="59"/>
      <c r="U35" s="54">
        <v>0</v>
      </c>
      <c r="V35" s="55">
        <v>0</v>
      </c>
      <c r="W35" s="60">
        <v>0</v>
      </c>
      <c r="X35" s="61">
        <v>0</v>
      </c>
      <c r="Y35" s="61">
        <v>0</v>
      </c>
      <c r="Z35" s="61">
        <v>0</v>
      </c>
      <c r="AA35" s="62">
        <v>0</v>
      </c>
    </row>
    <row r="36" spans="3:27" outlineLevel="1" x14ac:dyDescent="0.2">
      <c r="C36" s="52" t="s">
        <v>65</v>
      </c>
      <c r="D36" s="47" t="s">
        <v>35</v>
      </c>
      <c r="E36" s="47" t="s">
        <v>47</v>
      </c>
      <c r="F36" s="47" t="s">
        <v>36</v>
      </c>
      <c r="G36" s="53" t="s">
        <v>53</v>
      </c>
      <c r="H36" s="53" t="s">
        <v>49</v>
      </c>
      <c r="M36" s="54">
        <v>8.9262391715319396</v>
      </c>
      <c r="N36" s="55">
        <v>9.2049030799657245</v>
      </c>
      <c r="O36" s="60">
        <v>9.5468888660372127</v>
      </c>
      <c r="P36" s="61">
        <v>9.9447985203397096</v>
      </c>
      <c r="Q36" s="61">
        <v>10.346905956024647</v>
      </c>
      <c r="R36" s="61">
        <v>10.778046195943736</v>
      </c>
      <c r="S36" s="62">
        <v>11.259923888906929</v>
      </c>
      <c r="T36" s="59"/>
      <c r="U36" s="54">
        <v>0</v>
      </c>
      <c r="V36" s="55">
        <v>0</v>
      </c>
      <c r="W36" s="60">
        <v>0</v>
      </c>
      <c r="X36" s="61">
        <v>0</v>
      </c>
      <c r="Y36" s="61">
        <v>0</v>
      </c>
      <c r="Z36" s="61">
        <v>0</v>
      </c>
      <c r="AA36" s="62">
        <v>0</v>
      </c>
    </row>
    <row r="37" spans="3:27" outlineLevel="1" x14ac:dyDescent="0.2">
      <c r="C37" s="52" t="s">
        <v>66</v>
      </c>
      <c r="D37" s="47" t="s">
        <v>35</v>
      </c>
      <c r="E37" s="47" t="s">
        <v>47</v>
      </c>
      <c r="F37" s="47" t="s">
        <v>36</v>
      </c>
      <c r="G37" s="53" t="s">
        <v>53</v>
      </c>
      <c r="H37" s="53" t="s">
        <v>49</v>
      </c>
      <c r="M37" s="54">
        <v>8.9262391715319396</v>
      </c>
      <c r="N37" s="55">
        <v>9.2049030799657245</v>
      </c>
      <c r="O37" s="60">
        <v>9.5468888660372127</v>
      </c>
      <c r="P37" s="61">
        <v>9.9447985203397096</v>
      </c>
      <c r="Q37" s="61">
        <v>10.346905956024647</v>
      </c>
      <c r="R37" s="61">
        <v>10.778046195943736</v>
      </c>
      <c r="S37" s="62">
        <v>11.259923888906929</v>
      </c>
      <c r="T37" s="59"/>
      <c r="U37" s="54">
        <v>0</v>
      </c>
      <c r="V37" s="55">
        <v>0</v>
      </c>
      <c r="W37" s="60">
        <v>0</v>
      </c>
      <c r="X37" s="61">
        <v>0</v>
      </c>
      <c r="Y37" s="61">
        <v>0</v>
      </c>
      <c r="Z37" s="61">
        <v>0</v>
      </c>
      <c r="AA37" s="62">
        <v>0</v>
      </c>
    </row>
    <row r="38" spans="3:27" outlineLevel="1" x14ac:dyDescent="0.2">
      <c r="C38" s="52" t="s">
        <v>67</v>
      </c>
      <c r="D38" s="47" t="s">
        <v>35</v>
      </c>
      <c r="E38" s="47" t="s">
        <v>47</v>
      </c>
      <c r="F38" s="47" t="s">
        <v>36</v>
      </c>
      <c r="G38" s="53" t="s">
        <v>53</v>
      </c>
      <c r="H38" s="53" t="s">
        <v>72</v>
      </c>
      <c r="M38" s="54">
        <v>0.54850668174412531</v>
      </c>
      <c r="N38" s="55">
        <v>0.56823520130181138</v>
      </c>
      <c r="O38" s="60">
        <v>0.58467440277084037</v>
      </c>
      <c r="P38" s="61">
        <v>0.60422669234978688</v>
      </c>
      <c r="Q38" s="61">
        <v>0.6274063261921623</v>
      </c>
      <c r="R38" s="61">
        <v>0.65276167164192789</v>
      </c>
      <c r="S38" s="62">
        <v>0.67840554090652661</v>
      </c>
      <c r="T38" s="59"/>
      <c r="U38" s="54">
        <v>0</v>
      </c>
      <c r="V38" s="55">
        <v>0</v>
      </c>
      <c r="W38" s="60">
        <v>0</v>
      </c>
      <c r="X38" s="61">
        <v>0</v>
      </c>
      <c r="Y38" s="61">
        <v>0</v>
      </c>
      <c r="Z38" s="61">
        <v>0</v>
      </c>
      <c r="AA38" s="62">
        <v>0</v>
      </c>
    </row>
    <row r="39" spans="3:27" outlineLevel="1" x14ac:dyDescent="0.2">
      <c r="C39" s="52" t="s">
        <v>68</v>
      </c>
      <c r="D39" s="47" t="s">
        <v>35</v>
      </c>
      <c r="E39" s="47" t="s">
        <v>47</v>
      </c>
      <c r="F39" s="47" t="s">
        <v>36</v>
      </c>
      <c r="G39" s="53" t="s">
        <v>48</v>
      </c>
      <c r="H39" s="53" t="s">
        <v>49</v>
      </c>
      <c r="M39" s="54">
        <v>645.88465061575221</v>
      </c>
      <c r="N39" s="55">
        <v>669.56795879580739</v>
      </c>
      <c r="O39" s="60">
        <v>696.30653932657697</v>
      </c>
      <c r="P39" s="61">
        <v>726.63427056164312</v>
      </c>
      <c r="Q39" s="61">
        <v>753.81518934843996</v>
      </c>
      <c r="R39" s="61">
        <v>767.21213688742466</v>
      </c>
      <c r="S39" s="62">
        <v>789.00909346453693</v>
      </c>
      <c r="T39" s="59"/>
      <c r="U39" s="54">
        <v>645.88465061575221</v>
      </c>
      <c r="V39" s="55">
        <v>669.56795879580739</v>
      </c>
      <c r="W39" s="60">
        <v>696.30653932657697</v>
      </c>
      <c r="X39" s="61">
        <v>726.63427056164312</v>
      </c>
      <c r="Y39" s="61">
        <v>753.81518934843996</v>
      </c>
      <c r="Z39" s="61">
        <v>767.21213688742466</v>
      </c>
      <c r="AA39" s="62">
        <v>789.00909346453693</v>
      </c>
    </row>
    <row r="40" spans="3:27" outlineLevel="1" x14ac:dyDescent="0.2">
      <c r="C40" s="67"/>
      <c r="D40" s="68"/>
      <c r="E40" s="68"/>
      <c r="M40" s="59"/>
      <c r="N40" s="59"/>
      <c r="O40" s="59"/>
      <c r="P40" s="59"/>
      <c r="Q40" s="59"/>
      <c r="R40" s="59"/>
      <c r="S40" s="59"/>
      <c r="T40" s="59"/>
      <c r="U40" s="59"/>
      <c r="V40" s="59"/>
      <c r="W40" s="59"/>
      <c r="X40" s="59"/>
      <c r="Y40" s="59"/>
      <c r="Z40" s="59"/>
      <c r="AA40" s="59"/>
    </row>
    <row r="41" spans="3:27" outlineLevel="1" x14ac:dyDescent="0.2">
      <c r="C41" s="67"/>
      <c r="D41" s="68"/>
      <c r="E41" s="68"/>
      <c r="M41" s="59"/>
      <c r="N41" s="59"/>
      <c r="O41" s="59"/>
      <c r="P41" s="59"/>
      <c r="Q41" s="59"/>
      <c r="R41" s="59"/>
      <c r="S41" s="59"/>
      <c r="T41" s="59"/>
      <c r="U41" s="59"/>
      <c r="V41" s="59"/>
      <c r="W41" s="59"/>
      <c r="X41" s="59"/>
      <c r="Y41" s="59"/>
      <c r="Z41" s="59"/>
      <c r="AA41" s="59"/>
    </row>
    <row r="42" spans="3:27" outlineLevel="1" x14ac:dyDescent="0.2">
      <c r="C42" s="67"/>
      <c r="D42" s="68"/>
      <c r="E42" s="68"/>
      <c r="M42" s="59"/>
      <c r="N42" s="59"/>
      <c r="O42" s="59"/>
      <c r="P42" s="59"/>
      <c r="Q42" s="59"/>
      <c r="R42" s="59"/>
      <c r="S42" s="59"/>
      <c r="T42" s="59"/>
      <c r="U42" s="59"/>
      <c r="V42" s="59"/>
      <c r="W42" s="59"/>
      <c r="X42" s="59"/>
      <c r="Y42" s="59"/>
      <c r="Z42" s="59"/>
      <c r="AA42" s="59"/>
    </row>
    <row r="43" spans="3:27" outlineLevel="1" x14ac:dyDescent="0.2">
      <c r="C43" s="66" t="s">
        <v>38</v>
      </c>
      <c r="D43" s="50"/>
      <c r="E43" s="50"/>
      <c r="F43" s="50"/>
      <c r="M43" s="51" t="s">
        <v>39</v>
      </c>
      <c r="N43" s="51" t="s">
        <v>40</v>
      </c>
      <c r="O43" s="51" t="s">
        <v>41</v>
      </c>
      <c r="P43" s="51" t="s">
        <v>42</v>
      </c>
      <c r="Q43" s="51" t="s">
        <v>43</v>
      </c>
      <c r="R43" s="51" t="s">
        <v>44</v>
      </c>
      <c r="S43" s="51" t="s">
        <v>45</v>
      </c>
      <c r="U43" s="51" t="s">
        <v>39</v>
      </c>
      <c r="V43" s="51" t="s">
        <v>40</v>
      </c>
      <c r="W43" s="51" t="s">
        <v>41</v>
      </c>
      <c r="X43" s="51" t="s">
        <v>42</v>
      </c>
      <c r="Y43" s="51" t="s">
        <v>43</v>
      </c>
      <c r="Z43" s="51" t="s">
        <v>44</v>
      </c>
      <c r="AA43" s="51" t="s">
        <v>45</v>
      </c>
    </row>
    <row r="44" spans="3:27" outlineLevel="1" x14ac:dyDescent="0.2"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</row>
    <row r="45" spans="3:27" outlineLevel="1" x14ac:dyDescent="0.2">
      <c r="C45" s="52" t="s">
        <v>74</v>
      </c>
      <c r="D45" s="47" t="s">
        <v>35</v>
      </c>
      <c r="E45" s="47" t="s">
        <v>47</v>
      </c>
      <c r="F45" s="47" t="s">
        <v>36</v>
      </c>
      <c r="G45" s="53" t="s">
        <v>53</v>
      </c>
      <c r="M45" s="54">
        <v>26835.445747886097</v>
      </c>
      <c r="N45" s="55">
        <v>27537.91187483976</v>
      </c>
      <c r="O45" s="56">
        <v>28328.454908086263</v>
      </c>
      <c r="P45" s="57">
        <v>29152.970651791908</v>
      </c>
      <c r="Q45" s="57">
        <v>29999.178613664524</v>
      </c>
      <c r="R45" s="57">
        <v>30874.05685072991</v>
      </c>
      <c r="S45" s="58">
        <v>31783.880675012442</v>
      </c>
      <c r="T45" s="59"/>
      <c r="U45" s="54">
        <v>0</v>
      </c>
      <c r="V45" s="55">
        <v>0</v>
      </c>
      <c r="W45" s="56">
        <v>0</v>
      </c>
      <c r="X45" s="57">
        <v>0</v>
      </c>
      <c r="Y45" s="57">
        <v>0</v>
      </c>
      <c r="Z45" s="57">
        <v>0</v>
      </c>
      <c r="AA45" s="58">
        <v>0</v>
      </c>
    </row>
    <row r="46" spans="3:27" outlineLevel="1" x14ac:dyDescent="0.2">
      <c r="C46" s="52" t="s">
        <v>75</v>
      </c>
      <c r="D46" s="47" t="s">
        <v>35</v>
      </c>
      <c r="E46" s="47" t="s">
        <v>47</v>
      </c>
      <c r="F46" s="47" t="s">
        <v>36</v>
      </c>
      <c r="G46" s="53" t="s">
        <v>53</v>
      </c>
      <c r="M46" s="54">
        <v>990.8051129934928</v>
      </c>
      <c r="N46" s="55">
        <v>1024.4537692379026</v>
      </c>
      <c r="O46" s="60">
        <v>1062.6027689822358</v>
      </c>
      <c r="P46" s="61">
        <v>1103.4287593639963</v>
      </c>
      <c r="Q46" s="61">
        <v>1145.4240358915824</v>
      </c>
      <c r="R46" s="61">
        <v>1189.3910073714278</v>
      </c>
      <c r="S46" s="62">
        <v>1236.0469236223234</v>
      </c>
      <c r="T46" s="59"/>
      <c r="U46" s="54">
        <v>0</v>
      </c>
      <c r="V46" s="55">
        <v>0</v>
      </c>
      <c r="W46" s="60">
        <v>0</v>
      </c>
      <c r="X46" s="61">
        <v>0</v>
      </c>
      <c r="Y46" s="61">
        <v>0</v>
      </c>
      <c r="Z46" s="61">
        <v>0</v>
      </c>
      <c r="AA46" s="62">
        <v>0</v>
      </c>
    </row>
    <row r="47" spans="3:27" outlineLevel="1" x14ac:dyDescent="0.2">
      <c r="C47" s="52" t="s">
        <v>76</v>
      </c>
      <c r="D47" s="47" t="s">
        <v>35</v>
      </c>
      <c r="E47" s="47" t="s">
        <v>47</v>
      </c>
      <c r="F47" s="47" t="s">
        <v>36</v>
      </c>
      <c r="G47" s="53" t="s">
        <v>53</v>
      </c>
      <c r="M47" s="54">
        <v>3343.382141378182</v>
      </c>
      <c r="N47" s="55">
        <v>3430.90119084152</v>
      </c>
      <c r="O47" s="60">
        <v>3529.3935909372217</v>
      </c>
      <c r="P47" s="61">
        <v>3632.1185927385332</v>
      </c>
      <c r="Q47" s="61">
        <v>3737.5461907816843</v>
      </c>
      <c r="R47" s="61">
        <v>3846.5457692185455</v>
      </c>
      <c r="S47" s="62">
        <v>3959.8991584070309</v>
      </c>
      <c r="T47" s="59"/>
      <c r="U47" s="54">
        <v>0</v>
      </c>
      <c r="V47" s="55">
        <v>0</v>
      </c>
      <c r="W47" s="60">
        <v>0</v>
      </c>
      <c r="X47" s="61">
        <v>0</v>
      </c>
      <c r="Y47" s="61">
        <v>0</v>
      </c>
      <c r="Z47" s="61">
        <v>0</v>
      </c>
      <c r="AA47" s="62">
        <v>0</v>
      </c>
    </row>
    <row r="48" spans="3:27" outlineLevel="1" x14ac:dyDescent="0.2">
      <c r="C48" s="52" t="s">
        <v>77</v>
      </c>
      <c r="D48" s="47" t="s">
        <v>35</v>
      </c>
      <c r="E48" s="47" t="s">
        <v>47</v>
      </c>
      <c r="F48" s="47" t="s">
        <v>36</v>
      </c>
      <c r="G48" s="53" t="s">
        <v>53</v>
      </c>
      <c r="M48" s="54">
        <v>1356.4557283336251</v>
      </c>
      <c r="N48" s="55">
        <v>1403.0603419131289</v>
      </c>
      <c r="O48" s="60">
        <v>1455.3984470232454</v>
      </c>
      <c r="P48" s="61">
        <v>1510.8837831539245</v>
      </c>
      <c r="Q48" s="61">
        <v>1568.1104484095779</v>
      </c>
      <c r="R48" s="61">
        <v>1627.8629429254004</v>
      </c>
      <c r="S48" s="62">
        <v>1690.8459640430633</v>
      </c>
      <c r="T48" s="59"/>
      <c r="U48" s="54">
        <v>0</v>
      </c>
      <c r="V48" s="55">
        <v>0</v>
      </c>
      <c r="W48" s="60">
        <v>0</v>
      </c>
      <c r="X48" s="61">
        <v>0</v>
      </c>
      <c r="Y48" s="61">
        <v>0</v>
      </c>
      <c r="Z48" s="61">
        <v>0</v>
      </c>
      <c r="AA48" s="62">
        <v>0</v>
      </c>
    </row>
    <row r="49" spans="3:27" outlineLevel="1" x14ac:dyDescent="0.2">
      <c r="C49" s="52" t="s">
        <v>78</v>
      </c>
      <c r="D49" s="47" t="s">
        <v>35</v>
      </c>
      <c r="E49" s="47" t="s">
        <v>47</v>
      </c>
      <c r="F49" s="47" t="s">
        <v>36</v>
      </c>
      <c r="G49" s="53" t="s">
        <v>53</v>
      </c>
      <c r="M49" s="54">
        <v>1456.9592321232592</v>
      </c>
      <c r="N49" s="55">
        <v>1508.6947620911963</v>
      </c>
      <c r="O49" s="60">
        <v>1565.5789703956004</v>
      </c>
      <c r="P49" s="61">
        <v>1624.6176002169998</v>
      </c>
      <c r="Q49" s="61">
        <v>1685.8924944442792</v>
      </c>
      <c r="R49" s="61">
        <v>1749.4886113256409</v>
      </c>
      <c r="S49" s="62">
        <v>1815.4941432146938</v>
      </c>
      <c r="T49" s="59"/>
      <c r="U49" s="54">
        <v>0</v>
      </c>
      <c r="V49" s="55">
        <v>0</v>
      </c>
      <c r="W49" s="60">
        <v>0</v>
      </c>
      <c r="X49" s="61">
        <v>0</v>
      </c>
      <c r="Y49" s="61">
        <v>0</v>
      </c>
      <c r="Z49" s="61">
        <v>0</v>
      </c>
      <c r="AA49" s="62">
        <v>0</v>
      </c>
    </row>
    <row r="50" spans="3:27" outlineLevel="1" x14ac:dyDescent="0.2">
      <c r="C50" s="52" t="s">
        <v>79</v>
      </c>
      <c r="D50" s="47" t="s">
        <v>35</v>
      </c>
      <c r="E50" s="47" t="s">
        <v>47</v>
      </c>
      <c r="F50" s="47" t="s">
        <v>36</v>
      </c>
      <c r="G50" s="53" t="s">
        <v>53</v>
      </c>
      <c r="M50" s="54">
        <v>171.43477844207359</v>
      </c>
      <c r="N50" s="55">
        <v>177.25686176853682</v>
      </c>
      <c r="O50" s="60">
        <v>183.85762031649907</v>
      </c>
      <c r="P50" s="61">
        <v>190.92156712499855</v>
      </c>
      <c r="Q50" s="61">
        <v>198.18783052302322</v>
      </c>
      <c r="R50" s="61">
        <v>205.79524788045239</v>
      </c>
      <c r="S50" s="62">
        <v>213.86792187112121</v>
      </c>
      <c r="T50" s="59"/>
      <c r="U50" s="54">
        <v>0</v>
      </c>
      <c r="V50" s="55">
        <v>0</v>
      </c>
      <c r="W50" s="60">
        <v>0</v>
      </c>
      <c r="X50" s="61">
        <v>0</v>
      </c>
      <c r="Y50" s="61">
        <v>0</v>
      </c>
      <c r="Z50" s="61">
        <v>0</v>
      </c>
      <c r="AA50" s="62">
        <v>0</v>
      </c>
    </row>
    <row r="51" spans="3:27" outlineLevel="1" x14ac:dyDescent="0.2">
      <c r="C51" s="52" t="s">
        <v>80</v>
      </c>
      <c r="D51" s="47" t="s">
        <v>35</v>
      </c>
      <c r="E51" s="47" t="s">
        <v>47</v>
      </c>
      <c r="F51" s="47" t="s">
        <v>36</v>
      </c>
      <c r="G51" s="53">
        <v>0</v>
      </c>
      <c r="M51" s="54">
        <v>0</v>
      </c>
      <c r="N51" s="55">
        <v>0</v>
      </c>
      <c r="O51" s="60">
        <v>0</v>
      </c>
      <c r="P51" s="61">
        <v>0</v>
      </c>
      <c r="Q51" s="61">
        <v>0</v>
      </c>
      <c r="R51" s="61">
        <v>0</v>
      </c>
      <c r="S51" s="62">
        <v>0</v>
      </c>
      <c r="T51" s="59"/>
      <c r="U51" s="54">
        <v>0</v>
      </c>
      <c r="V51" s="55">
        <v>0</v>
      </c>
      <c r="W51" s="60">
        <v>0</v>
      </c>
      <c r="X51" s="61">
        <v>0</v>
      </c>
      <c r="Y51" s="61">
        <v>0</v>
      </c>
      <c r="Z51" s="61">
        <v>0</v>
      </c>
      <c r="AA51" s="62">
        <v>0</v>
      </c>
    </row>
    <row r="52" spans="3:27" outlineLevel="1" x14ac:dyDescent="0.2">
      <c r="C52" s="52" t="s">
        <v>81</v>
      </c>
      <c r="D52" s="47" t="s">
        <v>35</v>
      </c>
      <c r="E52" s="47" t="s">
        <v>47</v>
      </c>
      <c r="F52" s="47" t="s">
        <v>36</v>
      </c>
      <c r="G52" s="53">
        <v>0</v>
      </c>
      <c r="M52" s="54">
        <v>0</v>
      </c>
      <c r="N52" s="55">
        <v>0</v>
      </c>
      <c r="O52" s="60">
        <v>0</v>
      </c>
      <c r="P52" s="61">
        <v>0</v>
      </c>
      <c r="Q52" s="61">
        <v>0</v>
      </c>
      <c r="R52" s="61">
        <v>0</v>
      </c>
      <c r="S52" s="62">
        <v>0</v>
      </c>
      <c r="T52" s="59"/>
      <c r="U52" s="54">
        <v>0</v>
      </c>
      <c r="V52" s="55">
        <v>0</v>
      </c>
      <c r="W52" s="60">
        <v>0</v>
      </c>
      <c r="X52" s="61">
        <v>0</v>
      </c>
      <c r="Y52" s="61">
        <v>0</v>
      </c>
      <c r="Z52" s="61">
        <v>0</v>
      </c>
      <c r="AA52" s="62">
        <v>0</v>
      </c>
    </row>
    <row r="53" spans="3:27" outlineLevel="1" x14ac:dyDescent="0.2">
      <c r="C53" s="52" t="s">
        <v>82</v>
      </c>
      <c r="D53" s="47" t="s">
        <v>35</v>
      </c>
      <c r="E53" s="47" t="s">
        <v>47</v>
      </c>
      <c r="F53" s="47" t="s">
        <v>36</v>
      </c>
      <c r="G53" s="53">
        <v>0</v>
      </c>
      <c r="M53" s="54">
        <v>0</v>
      </c>
      <c r="N53" s="55">
        <v>0</v>
      </c>
      <c r="O53" s="60">
        <v>0</v>
      </c>
      <c r="P53" s="61">
        <v>0</v>
      </c>
      <c r="Q53" s="61">
        <v>0</v>
      </c>
      <c r="R53" s="61">
        <v>0</v>
      </c>
      <c r="S53" s="62">
        <v>0</v>
      </c>
      <c r="T53" s="59"/>
      <c r="U53" s="54">
        <v>0</v>
      </c>
      <c r="V53" s="55">
        <v>0</v>
      </c>
      <c r="W53" s="60">
        <v>0</v>
      </c>
      <c r="X53" s="61">
        <v>0</v>
      </c>
      <c r="Y53" s="61">
        <v>0</v>
      </c>
      <c r="Z53" s="61">
        <v>0</v>
      </c>
      <c r="AA53" s="62">
        <v>0</v>
      </c>
    </row>
    <row r="54" spans="3:27" outlineLevel="1" x14ac:dyDescent="0.2">
      <c r="C54" s="52" t="s">
        <v>83</v>
      </c>
      <c r="D54" s="47" t="s">
        <v>35</v>
      </c>
      <c r="E54" s="47" t="s">
        <v>47</v>
      </c>
      <c r="F54" s="47" t="s">
        <v>36</v>
      </c>
      <c r="G54" s="53">
        <v>0</v>
      </c>
      <c r="M54" s="54">
        <v>0</v>
      </c>
      <c r="N54" s="55">
        <v>0</v>
      </c>
      <c r="O54" s="63">
        <v>0</v>
      </c>
      <c r="P54" s="64">
        <v>0</v>
      </c>
      <c r="Q54" s="64">
        <v>0</v>
      </c>
      <c r="R54" s="64">
        <v>0</v>
      </c>
      <c r="S54" s="65">
        <v>0</v>
      </c>
      <c r="T54" s="59"/>
      <c r="U54" s="54">
        <v>0</v>
      </c>
      <c r="V54" s="55">
        <v>0</v>
      </c>
      <c r="W54" s="63">
        <v>0</v>
      </c>
      <c r="X54" s="64">
        <v>0</v>
      </c>
      <c r="Y54" s="64">
        <v>0</v>
      </c>
      <c r="Z54" s="64">
        <v>0</v>
      </c>
      <c r="AA54" s="65">
        <v>0</v>
      </c>
    </row>
    <row r="55" spans="3:27" x14ac:dyDescent="0.2">
      <c r="C55" s="69"/>
      <c r="M55" s="59"/>
      <c r="N55" s="59"/>
      <c r="O55" s="59"/>
      <c r="P55" s="59"/>
      <c r="Q55" s="59"/>
      <c r="R55" s="59"/>
      <c r="S55" s="59"/>
      <c r="T55" s="59"/>
      <c r="U55" s="59"/>
      <c r="V55" s="59"/>
      <c r="W55" s="59"/>
      <c r="X55" s="59"/>
      <c r="Y55" s="59"/>
      <c r="Z55" s="59"/>
      <c r="AA55" s="59"/>
    </row>
  </sheetData>
  <mergeCells count="4">
    <mergeCell ref="J3:L3"/>
    <mergeCell ref="N3:S3"/>
    <mergeCell ref="M8:S8"/>
    <mergeCell ref="U8:AA8"/>
  </mergeCells>
  <conditionalFormatting sqref="F2">
    <cfRule type="cellIs" dxfId="3" priority="3" operator="equal">
      <formula>"Check"</formula>
    </cfRule>
    <cfRule type="cellIs" dxfId="2" priority="4" operator="equal">
      <formula>"Ok"</formula>
    </cfRule>
  </conditionalFormatting>
  <conditionalFormatting sqref="F1">
    <cfRule type="cellIs" dxfId="1" priority="1" operator="equal">
      <formula>"Check"</formula>
    </cfRule>
    <cfRule type="cellIs" dxfId="0" priority="2" operator="equal">
      <formula>"Ok"</formula>
    </cfRule>
  </conditionalFormatting>
  <dataValidations count="1">
    <dataValidation type="list" allowBlank="1" showInputMessage="1" showErrorMessage="1" sqref="F14:F17 F23:F39 F45:F54">
      <formula1>"Real 2010,Real 2011,Real 2012,Real 2013,Real 2014,Real 2015,Nominal,n/a"</formula1>
    </dataValidation>
  </dataValidations>
  <hyperlinks>
    <hyperlink ref="H1" location="Index!A1" display="Back to Index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ACS 2016-20</vt:lpstr>
      <vt:lpstr>Prelim decision - Ancillary</vt:lpstr>
    </vt:vector>
  </TitlesOfParts>
  <Company>Jemena Ltd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smoorthy</dc:creator>
  <cp:lastModifiedBy>Elena Markova</cp:lastModifiedBy>
  <cp:lastPrinted>2015-11-17T00:07:14Z</cp:lastPrinted>
  <dcterms:created xsi:type="dcterms:W3CDTF">2010-11-14T23:18:05Z</dcterms:created>
  <dcterms:modified xsi:type="dcterms:W3CDTF">2015-11-19T03:16:41Z</dcterms:modified>
</cp:coreProperties>
</file>