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85C2079F-7E76-466A-8244-02B787A045EF}" xr6:coauthVersionLast="36" xr6:coauthVersionMax="36" xr10:uidLastSave="{00000000-0000-0000-0000-000000000000}"/>
  <bookViews>
    <workbookView xWindow="0" yWindow="0" windowWidth="25200" windowHeight="115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1" l="1"/>
  <c r="F5" i="1"/>
  <c r="E13" i="1" s="1"/>
  <c r="E8" i="1"/>
  <c r="F8" i="1" s="1"/>
  <c r="G8" i="1" s="1"/>
  <c r="H8" i="1" s="1"/>
  <c r="I8" i="1" s="1"/>
  <c r="J8" i="1" s="1"/>
  <c r="K8" i="1" s="1"/>
  <c r="D19" i="1"/>
  <c r="K19" i="1" s="1"/>
  <c r="E14" i="1" l="1"/>
  <c r="F15" i="1"/>
  <c r="G16" i="1"/>
  <c r="K16" i="1"/>
  <c r="E19" i="1"/>
  <c r="F20" i="1"/>
  <c r="J20" i="1"/>
  <c r="G21" i="1"/>
  <c r="K21" i="1"/>
  <c r="H22" i="1"/>
  <c r="E23" i="1"/>
  <c r="I23" i="1"/>
  <c r="I13" i="1"/>
  <c r="J14" i="1"/>
  <c r="H16" i="1"/>
  <c r="I17" i="1"/>
  <c r="J19" i="1"/>
  <c r="H21" i="1"/>
  <c r="I22" i="1"/>
  <c r="G13" i="1"/>
  <c r="K13" i="1"/>
  <c r="H14" i="1"/>
  <c r="E15" i="1"/>
  <c r="I15" i="1"/>
  <c r="F16" i="1"/>
  <c r="J16" i="1"/>
  <c r="G17" i="1"/>
  <c r="K17" i="1"/>
  <c r="H19" i="1"/>
  <c r="E20" i="1"/>
  <c r="I20" i="1"/>
  <c r="F21" i="1"/>
  <c r="J21" i="1"/>
  <c r="G22" i="1"/>
  <c r="K22" i="1"/>
  <c r="H23" i="1"/>
  <c r="H13" i="1"/>
  <c r="I14" i="1"/>
  <c r="J15" i="1"/>
  <c r="H17" i="1"/>
  <c r="I19" i="1"/>
  <c r="F14" i="1"/>
  <c r="G15" i="1"/>
  <c r="K15" i="1"/>
  <c r="E17" i="1"/>
  <c r="F19" i="1"/>
  <c r="G20" i="1"/>
  <c r="K20" i="1"/>
  <c r="E22" i="1"/>
  <c r="F23" i="1"/>
  <c r="J23" i="1"/>
  <c r="F13" i="1"/>
  <c r="J13" i="1"/>
  <c r="G14" i="1"/>
  <c r="K14" i="1"/>
  <c r="H15" i="1"/>
  <c r="E16" i="1"/>
  <c r="I16" i="1"/>
  <c r="F17" i="1"/>
  <c r="J17" i="1"/>
  <c r="G19" i="1"/>
  <c r="H20" i="1"/>
  <c r="E21" i="1"/>
  <c r="I21" i="1"/>
  <c r="F22" i="1"/>
  <c r="J22" i="1"/>
  <c r="G23" i="1"/>
  <c r="K23" i="1"/>
</calcChain>
</file>

<file path=xl/sharedStrings.xml><?xml version="1.0" encoding="utf-8"?>
<sst xmlns="http://schemas.openxmlformats.org/spreadsheetml/2006/main" count="52" uniqueCount="26">
  <si>
    <t>POWERCOR LABOUR RATES</t>
  </si>
  <si>
    <t>Estimated real labour price growth</t>
  </si>
  <si>
    <t>2021/22</t>
  </si>
  <si>
    <t>2021/23</t>
  </si>
  <si>
    <t>2021/24</t>
  </si>
  <si>
    <t>2021/25</t>
  </si>
  <si>
    <t>2021/26</t>
  </si>
  <si>
    <t>Normal time</t>
  </si>
  <si>
    <t>Administration</t>
  </si>
  <si>
    <t xml:space="preserve">Field worker </t>
  </si>
  <si>
    <t xml:space="preserve">Technical </t>
  </si>
  <si>
    <t>Engineer</t>
  </si>
  <si>
    <t>Senior engineer</t>
  </si>
  <si>
    <t>Overtime</t>
  </si>
  <si>
    <t>2019/20</t>
  </si>
  <si>
    <t>2020/21</t>
  </si>
  <si>
    <t>Inflation forecast</t>
  </si>
  <si>
    <t>(including on-costs and overheads)</t>
  </si>
  <si>
    <t>Real escalation from 2019</t>
  </si>
  <si>
    <t xml:space="preserve">Labour rates </t>
  </si>
  <si>
    <t>$ nominal</t>
  </si>
  <si>
    <t>Actual</t>
  </si>
  <si>
    <t>Forecast</t>
  </si>
  <si>
    <t>Inflation from June 2019</t>
  </si>
  <si>
    <t>Internal labour</t>
  </si>
  <si>
    <t>$ Jun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</si>
</sst>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0" fontId="0" fillId="0" borderId="0" xfId="2" applyNumberFormat="1" applyFont="1"/>
    <xf numFmtId="10" fontId="3" fillId="2" borderId="0" xfId="0" applyNumberFormat="1" applyFont="1" applyFill="1"/>
    <xf numFmtId="2" fontId="0" fillId="0" borderId="0" xfId="0" applyNumberFormat="1"/>
    <xf numFmtId="0" fontId="0" fillId="0" borderId="0" xfId="0" applyFont="1"/>
    <xf numFmtId="43" fontId="3" fillId="2" borderId="0" xfId="1" applyFont="1" applyFill="1"/>
    <xf numFmtId="43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showGridLines="0" tabSelected="1" workbookViewId="0">
      <selection activeCell="N18" sqref="N18"/>
    </sheetView>
  </sheetViews>
  <sheetFormatPr defaultRowHeight="15" x14ac:dyDescent="0.25"/>
  <cols>
    <col min="1" max="1" width="2.7109375" customWidth="1"/>
    <col min="2" max="2" width="30" customWidth="1"/>
    <col min="3" max="3" width="18.42578125" customWidth="1"/>
    <col min="4" max="11" width="10.7109375" customWidth="1"/>
  </cols>
  <sheetData>
    <row r="1" spans="1:11" x14ac:dyDescent="0.25">
      <c r="A1" s="1" t="s">
        <v>0</v>
      </c>
      <c r="B1" s="1"/>
      <c r="C1" s="1"/>
      <c r="D1" s="1"/>
    </row>
    <row r="2" spans="1:11" x14ac:dyDescent="0.25">
      <c r="A2" s="8"/>
      <c r="B2" s="8"/>
      <c r="C2" s="8"/>
      <c r="D2" s="9">
        <v>2019</v>
      </c>
      <c r="E2" s="9" t="s">
        <v>14</v>
      </c>
      <c r="F2" s="9" t="s">
        <v>15</v>
      </c>
      <c r="G2" s="9" t="s">
        <v>2</v>
      </c>
      <c r="H2" s="9" t="s">
        <v>3</v>
      </c>
      <c r="I2" s="9" t="s">
        <v>4</v>
      </c>
      <c r="J2" s="9" t="s">
        <v>5</v>
      </c>
      <c r="K2" s="9" t="s">
        <v>6</v>
      </c>
    </row>
    <row r="3" spans="1:11" x14ac:dyDescent="0.25">
      <c r="A3" s="10"/>
      <c r="B3" s="10"/>
      <c r="C3" s="10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t="s">
        <v>16</v>
      </c>
      <c r="E4" s="3">
        <v>0.02</v>
      </c>
      <c r="F4" s="3">
        <v>0.02</v>
      </c>
    </row>
    <row r="5" spans="1:11" x14ac:dyDescent="0.25">
      <c r="A5" t="s">
        <v>23</v>
      </c>
      <c r="D5" s="2"/>
      <c r="E5" s="2">
        <f>(1+E4)^0.5</f>
        <v>1.0099504938362078</v>
      </c>
      <c r="F5" s="2">
        <f>E5*(1+F4)</f>
        <v>1.030149503712932</v>
      </c>
    </row>
    <row r="7" spans="1:11" x14ac:dyDescent="0.25">
      <c r="A7" t="s">
        <v>1</v>
      </c>
      <c r="E7" s="3">
        <v>1.43E-2</v>
      </c>
      <c r="F7" s="3">
        <v>1.38E-2</v>
      </c>
      <c r="G7" s="3">
        <v>2.0036529680365511E-2</v>
      </c>
      <c r="H7" s="3">
        <v>2.1723181818181558E-2</v>
      </c>
      <c r="I7" s="3">
        <v>2.1601809954751472E-2</v>
      </c>
      <c r="J7" s="3">
        <v>1.9069819819819811E-2</v>
      </c>
      <c r="K7" s="3">
        <v>1.7140807174887973E-2</v>
      </c>
    </row>
    <row r="8" spans="1:11" x14ac:dyDescent="0.25">
      <c r="A8" t="s">
        <v>18</v>
      </c>
      <c r="E8" s="2">
        <f>(1+E7)^0.5</f>
        <v>1.0071246198956711</v>
      </c>
      <c r="F8" s="2">
        <f>E8*(1+F7)</f>
        <v>1.0210229396502315</v>
      </c>
      <c r="G8" s="2">
        <f t="shared" ref="G8:K8" si="0">F8*(1+G7)</f>
        <v>1.0414806960848675</v>
      </c>
      <c r="H8" s="2">
        <f t="shared" si="0"/>
        <v>1.0641049706060453</v>
      </c>
      <c r="I8" s="2">
        <f t="shared" si="0"/>
        <v>1.0870915639529835</v>
      </c>
      <c r="J8" s="2">
        <f t="shared" si="0"/>
        <v>1.107822204205213</v>
      </c>
      <c r="K8" s="2">
        <f t="shared" si="0"/>
        <v>1.126811170991554</v>
      </c>
    </row>
    <row r="10" spans="1:11" x14ac:dyDescent="0.25">
      <c r="A10" s="1" t="s">
        <v>19</v>
      </c>
      <c r="D10" s="12" t="s">
        <v>21</v>
      </c>
      <c r="E10" s="12" t="s">
        <v>22</v>
      </c>
      <c r="F10" s="12" t="s">
        <v>22</v>
      </c>
      <c r="G10" s="12" t="s">
        <v>22</v>
      </c>
      <c r="H10" s="12" t="s">
        <v>22</v>
      </c>
      <c r="I10" s="12" t="s">
        <v>22</v>
      </c>
      <c r="J10" s="12" t="s">
        <v>22</v>
      </c>
      <c r="K10" s="12" t="s">
        <v>22</v>
      </c>
    </row>
    <row r="11" spans="1:11" x14ac:dyDescent="0.25">
      <c r="A11" s="1" t="s">
        <v>17</v>
      </c>
      <c r="D11" s="12" t="s">
        <v>20</v>
      </c>
      <c r="E11" s="12" t="s">
        <v>25</v>
      </c>
      <c r="F11" s="12" t="s">
        <v>25</v>
      </c>
      <c r="G11" s="12" t="s">
        <v>25</v>
      </c>
      <c r="H11" s="12" t="s">
        <v>25</v>
      </c>
      <c r="I11" s="12" t="s">
        <v>25</v>
      </c>
      <c r="J11" s="12" t="s">
        <v>25</v>
      </c>
      <c r="K11" s="12" t="s">
        <v>25</v>
      </c>
    </row>
    <row r="12" spans="1:11" x14ac:dyDescent="0.25">
      <c r="A12" s="5" t="s">
        <v>7</v>
      </c>
      <c r="B12" s="1"/>
      <c r="C12" s="1"/>
      <c r="D12" s="1"/>
    </row>
    <row r="13" spans="1:11" x14ac:dyDescent="0.25">
      <c r="A13" s="5"/>
      <c r="B13" t="s">
        <v>8</v>
      </c>
      <c r="C13" t="s">
        <v>24</v>
      </c>
      <c r="D13" s="6">
        <v>107.25920705919147</v>
      </c>
      <c r="E13" s="7">
        <f>$D13*$F$5*E$8</f>
        <v>111.28023968160367</v>
      </c>
      <c r="F13" s="7">
        <f t="shared" ref="F13:K23" si="1">$D13*$F$5*F$8</f>
        <v>112.81590698920981</v>
      </c>
      <c r="G13" s="7">
        <f t="shared" si="1"/>
        <v>115.07634625801647</v>
      </c>
      <c r="H13" s="7">
        <f t="shared" si="1"/>
        <v>117.57617065075138</v>
      </c>
      <c r="I13" s="7">
        <f t="shared" si="1"/>
        <v>120.11602874435633</v>
      </c>
      <c r="J13" s="7">
        <f t="shared" si="1"/>
        <v>122.40661976998351</v>
      </c>
      <c r="K13" s="7">
        <f t="shared" si="1"/>
        <v>124.50476803639064</v>
      </c>
    </row>
    <row r="14" spans="1:11" x14ac:dyDescent="0.25">
      <c r="A14" s="5"/>
      <c r="B14" t="s">
        <v>9</v>
      </c>
      <c r="C14" t="s">
        <v>24</v>
      </c>
      <c r="D14" s="6">
        <v>175.51635091284635</v>
      </c>
      <c r="E14" s="7">
        <f t="shared" ref="E14:E23" si="2">$D14*$F$5*E$8</f>
        <v>182.09627064316683</v>
      </c>
      <c r="F14" s="7">
        <f t="shared" si="1"/>
        <v>184.60919917804253</v>
      </c>
      <c r="G14" s="7">
        <f t="shared" si="1"/>
        <v>188.30812687664192</v>
      </c>
      <c r="H14" s="7">
        <f t="shared" si="1"/>
        <v>192.39877855462439</v>
      </c>
      <c r="I14" s="7">
        <f t="shared" si="1"/>
        <v>196.5549404044877</v>
      </c>
      <c r="J14" s="7">
        <f t="shared" si="1"/>
        <v>200.30320770269671</v>
      </c>
      <c r="K14" s="7">
        <f t="shared" si="1"/>
        <v>203.73656636244019</v>
      </c>
    </row>
    <row r="15" spans="1:11" x14ac:dyDescent="0.25">
      <c r="A15" s="5"/>
      <c r="B15" t="s">
        <v>10</v>
      </c>
      <c r="C15" t="s">
        <v>24</v>
      </c>
      <c r="D15" s="6">
        <v>189.99689895763569</v>
      </c>
      <c r="E15" s="7">
        <f t="shared" si="2"/>
        <v>197.11967890177795</v>
      </c>
      <c r="F15" s="7">
        <f t="shared" si="1"/>
        <v>199.83993047062248</v>
      </c>
      <c r="G15" s="7">
        <f t="shared" si="1"/>
        <v>203.8440291688193</v>
      </c>
      <c r="H15" s="7">
        <f t="shared" si="1"/>
        <v>208.27217007700426</v>
      </c>
      <c r="I15" s="7">
        <f t="shared" si="1"/>
        <v>212.77122591387138</v>
      </c>
      <c r="J15" s="7">
        <f t="shared" si="1"/>
        <v>216.82873485489111</v>
      </c>
      <c r="K15" s="7">
        <f t="shared" si="1"/>
        <v>220.54535438901371</v>
      </c>
    </row>
    <row r="16" spans="1:11" x14ac:dyDescent="0.25">
      <c r="A16" s="5"/>
      <c r="B16" t="s">
        <v>11</v>
      </c>
      <c r="C16" t="s">
        <v>24</v>
      </c>
      <c r="D16" s="6">
        <v>169.4252948728936</v>
      </c>
      <c r="E16" s="7">
        <f t="shared" si="2"/>
        <v>175.77686744577073</v>
      </c>
      <c r="F16" s="7">
        <f t="shared" si="1"/>
        <v>178.2025882165224</v>
      </c>
      <c r="G16" s="7">
        <f t="shared" si="1"/>
        <v>181.77314966444072</v>
      </c>
      <c r="H16" s="7">
        <f t="shared" si="1"/>
        <v>185.72184084426488</v>
      </c>
      <c r="I16" s="7">
        <f t="shared" si="1"/>
        <v>189.7337687546293</v>
      </c>
      <c r="J16" s="7">
        <f t="shared" si="1"/>
        <v>193.35195753851545</v>
      </c>
      <c r="K16" s="7">
        <f t="shared" si="1"/>
        <v>196.66616615957028</v>
      </c>
    </row>
    <row r="17" spans="1:11" x14ac:dyDescent="0.25">
      <c r="A17" s="5"/>
      <c r="B17" t="s">
        <v>12</v>
      </c>
      <c r="C17" t="s">
        <v>24</v>
      </c>
      <c r="D17" s="6">
        <v>257.13460459494667</v>
      </c>
      <c r="E17" s="7">
        <f t="shared" si="2"/>
        <v>266.77430510901775</v>
      </c>
      <c r="F17" s="7">
        <f t="shared" si="1"/>
        <v>270.45579051952222</v>
      </c>
      <c r="G17" s="7">
        <f t="shared" si="1"/>
        <v>275.87478599349333</v>
      </c>
      <c r="H17" s="7">
        <f t="shared" si="1"/>
        <v>281.86766412868189</v>
      </c>
      <c r="I17" s="7">
        <f t="shared" si="1"/>
        <v>287.9565158415794</v>
      </c>
      <c r="J17" s="7">
        <f t="shared" si="1"/>
        <v>293.44779471462147</v>
      </c>
      <c r="K17" s="7">
        <f t="shared" si="1"/>
        <v>298.47772677972091</v>
      </c>
    </row>
    <row r="18" spans="1:11" x14ac:dyDescent="0.25">
      <c r="A18" s="5" t="s">
        <v>13</v>
      </c>
      <c r="B18" s="1"/>
      <c r="D18" s="4"/>
      <c r="E18" s="7"/>
      <c r="F18" s="7"/>
      <c r="G18" s="7"/>
      <c r="H18" s="7"/>
      <c r="I18" s="7"/>
      <c r="J18" s="7"/>
      <c r="K18" s="7"/>
    </row>
    <row r="19" spans="1:11" x14ac:dyDescent="0.25">
      <c r="B19" t="s">
        <v>8</v>
      </c>
      <c r="C19" t="s">
        <v>24</v>
      </c>
      <c r="D19" s="6" t="e">
        <f>NA()</f>
        <v>#N/A</v>
      </c>
      <c r="E19" s="7" t="e">
        <f t="shared" si="2"/>
        <v>#N/A</v>
      </c>
      <c r="F19" s="7" t="e">
        <f t="shared" si="1"/>
        <v>#N/A</v>
      </c>
      <c r="G19" s="7" t="e">
        <f t="shared" si="1"/>
        <v>#N/A</v>
      </c>
      <c r="H19" s="7" t="e">
        <f t="shared" si="1"/>
        <v>#N/A</v>
      </c>
      <c r="I19" s="7" t="e">
        <f t="shared" si="1"/>
        <v>#N/A</v>
      </c>
      <c r="J19" s="7" t="e">
        <f t="shared" si="1"/>
        <v>#N/A</v>
      </c>
      <c r="K19" s="7" t="e">
        <f t="shared" si="1"/>
        <v>#N/A</v>
      </c>
    </row>
    <row r="20" spans="1:11" x14ac:dyDescent="0.25">
      <c r="B20" t="s">
        <v>9</v>
      </c>
      <c r="C20" t="s">
        <v>24</v>
      </c>
      <c r="D20" s="6">
        <v>207.89862453033143</v>
      </c>
      <c r="E20" s="7">
        <f t="shared" si="2"/>
        <v>215.69252096413368</v>
      </c>
      <c r="F20" s="7">
        <f t="shared" si="1"/>
        <v>218.66907775343876</v>
      </c>
      <c r="G20" s="7">
        <f t="shared" si="1"/>
        <v>223.0504472200237</v>
      </c>
      <c r="H20" s="7">
        <f t="shared" si="1"/>
        <v>227.89581263961097</v>
      </c>
      <c r="I20" s="7">
        <f t="shared" si="1"/>
        <v>232.81877467373548</v>
      </c>
      <c r="J20" s="7">
        <f t="shared" si="1"/>
        <v>237.25858675743487</v>
      </c>
      <c r="K20" s="7">
        <f t="shared" si="1"/>
        <v>241.32539044363048</v>
      </c>
    </row>
    <row r="21" spans="1:11" x14ac:dyDescent="0.25">
      <c r="B21" t="s">
        <v>10</v>
      </c>
      <c r="C21" t="s">
        <v>24</v>
      </c>
      <c r="D21" s="6">
        <v>233.5901558707528</v>
      </c>
      <c r="E21" s="7">
        <f t="shared" si="2"/>
        <v>242.34720025681008</v>
      </c>
      <c r="F21" s="7">
        <f t="shared" si="1"/>
        <v>245.69159162035407</v>
      </c>
      <c r="G21" s="7">
        <f t="shared" si="1"/>
        <v>250.61439848807157</v>
      </c>
      <c r="H21" s="7">
        <f t="shared" si="1"/>
        <v>256.05854063268214</v>
      </c>
      <c r="I21" s="7">
        <f t="shared" si="1"/>
        <v>261.58986856472035</v>
      </c>
      <c r="J21" s="7">
        <f t="shared" si="1"/>
        <v>266.57834022493989</v>
      </c>
      <c r="K21" s="7">
        <f t="shared" si="1"/>
        <v>271.14770815173728</v>
      </c>
    </row>
    <row r="22" spans="1:11" x14ac:dyDescent="0.25">
      <c r="B22" t="s">
        <v>11</v>
      </c>
      <c r="C22" t="s">
        <v>24</v>
      </c>
      <c r="D22" s="6">
        <v>226.9582893844636</v>
      </c>
      <c r="E22" s="7">
        <f t="shared" si="2"/>
        <v>235.46671220953792</v>
      </c>
      <c r="F22" s="7">
        <f t="shared" si="1"/>
        <v>238.71615283802956</v>
      </c>
      <c r="G22" s="7">
        <f t="shared" si="1"/>
        <v>243.49919611955144</v>
      </c>
      <c r="H22" s="7">
        <f t="shared" si="1"/>
        <v>248.78877342943747</v>
      </c>
      <c r="I22" s="7">
        <f t="shared" si="1"/>
        <v>254.16306123193593</v>
      </c>
      <c r="J22" s="7">
        <f t="shared" si="1"/>
        <v>259.0099050144828</v>
      </c>
      <c r="K22" s="7">
        <f t="shared" si="1"/>
        <v>263.44954385272212</v>
      </c>
    </row>
    <row r="23" spans="1:11" x14ac:dyDescent="0.25">
      <c r="B23" t="s">
        <v>12</v>
      </c>
      <c r="C23" t="s">
        <v>24</v>
      </c>
      <c r="D23" s="6">
        <v>296.34924943334471</v>
      </c>
      <c r="E23" s="7">
        <f t="shared" si="2"/>
        <v>307.45906491931271</v>
      </c>
      <c r="F23" s="7">
        <f t="shared" si="1"/>
        <v>311.70200001519925</v>
      </c>
      <c r="G23" s="7">
        <f t="shared" si="1"/>
        <v>317.94742638993307</v>
      </c>
      <c r="H23" s="7">
        <f t="shared" si="1"/>
        <v>324.8542561420245</v>
      </c>
      <c r="I23" s="7">
        <f t="shared" si="1"/>
        <v>331.87169604619663</v>
      </c>
      <c r="J23" s="7">
        <f t="shared" si="1"/>
        <v>338.20042949309567</v>
      </c>
      <c r="K23" s="7">
        <f t="shared" si="1"/>
        <v>343.9974578415011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2020-01-10T03:09:58Z</dcterms:created>
  <dcterms:modified xsi:type="dcterms:W3CDTF">2020-01-10T03:26:01Z</dcterms:modified>
</cp:coreProperties>
</file>